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Табель учета рабочего времени" sheetId="3" r:id="rId1"/>
    <sheet name="Командировочные" sheetId="4" r:id="rId2"/>
    <sheet name="Попытка объединить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3" i="3" l="1"/>
  <c r="AK14" i="3" s="1"/>
  <c r="AH13" i="3"/>
  <c r="AG13" i="3"/>
  <c r="AJ13" i="3" s="1"/>
  <c r="AL13" i="3" s="1"/>
  <c r="AJ12" i="3"/>
  <c r="AL12" i="3" s="1"/>
  <c r="AH12" i="3"/>
  <c r="AG12" i="3"/>
  <c r="AH11" i="3"/>
  <c r="AG11" i="3"/>
  <c r="AJ11" i="3" s="1"/>
  <c r="AL11" i="3" s="1"/>
  <c r="AH10" i="3"/>
  <c r="AG10" i="3"/>
  <c r="AJ10" i="3" s="1"/>
  <c r="AL10" i="3" s="1"/>
  <c r="AH9" i="3"/>
  <c r="AG9" i="3"/>
  <c r="AJ9" i="3" s="1"/>
  <c r="AL9" i="3" s="1"/>
  <c r="AJ8" i="3"/>
  <c r="AL8" i="3" s="1"/>
  <c r="AH8" i="3"/>
  <c r="AG8" i="3"/>
  <c r="AH7" i="3"/>
  <c r="AG7" i="3"/>
  <c r="AJ7" i="3" s="1"/>
  <c r="AL7" i="3" s="1"/>
  <c r="AJ6" i="3"/>
  <c r="AL6" i="3" s="1"/>
  <c r="AH6" i="3"/>
  <c r="AG6" i="3"/>
  <c r="AH5" i="3"/>
  <c r="AG5" i="3"/>
  <c r="AJ5" i="3" s="1"/>
  <c r="AL5" i="3" s="1"/>
  <c r="AH4" i="3"/>
  <c r="AG4" i="3"/>
  <c r="AJ4" i="3" s="1"/>
  <c r="AK24" i="2"/>
  <c r="AH23" i="2"/>
  <c r="AG23" i="2"/>
  <c r="AH22" i="2"/>
  <c r="AG22" i="2"/>
  <c r="AJ22" i="2" s="1"/>
  <c r="AL22" i="2" s="1"/>
  <c r="AH21" i="2"/>
  <c r="AG21" i="2"/>
  <c r="AH20" i="2"/>
  <c r="AG20" i="2"/>
  <c r="AJ20" i="2" s="1"/>
  <c r="AL20" i="2" s="1"/>
  <c r="AH19" i="2"/>
  <c r="AG19" i="2"/>
  <c r="AJ18" i="2"/>
  <c r="AL18" i="2" s="1"/>
  <c r="AH18" i="2"/>
  <c r="AG18" i="2"/>
  <c r="AH17" i="2"/>
  <c r="AG17" i="2"/>
  <c r="AJ16" i="2"/>
  <c r="AL16" i="2" s="1"/>
  <c r="AH16" i="2"/>
  <c r="AG16" i="2"/>
  <c r="AH15" i="2"/>
  <c r="AG15" i="2"/>
  <c r="AH14" i="2"/>
  <c r="AG14" i="2"/>
  <c r="AJ14" i="2" s="1"/>
  <c r="AL14" i="2" s="1"/>
  <c r="AH13" i="2"/>
  <c r="AG13" i="2"/>
  <c r="AH12" i="2"/>
  <c r="AG12" i="2"/>
  <c r="AJ12" i="2" s="1"/>
  <c r="AL12" i="2" s="1"/>
  <c r="AH11" i="2"/>
  <c r="AG11" i="2"/>
  <c r="AH10" i="2"/>
  <c r="AG10" i="2"/>
  <c r="AJ10" i="2" s="1"/>
  <c r="AL10" i="2" s="1"/>
  <c r="AH9" i="2"/>
  <c r="AG9" i="2"/>
  <c r="AH8" i="2"/>
  <c r="AG8" i="2"/>
  <c r="AJ8" i="2" s="1"/>
  <c r="AL8" i="2" s="1"/>
  <c r="AH7" i="2"/>
  <c r="AG7" i="2"/>
  <c r="AJ6" i="2"/>
  <c r="AL6" i="2" s="1"/>
  <c r="AH6" i="2"/>
  <c r="AG6" i="2"/>
  <c r="AH5" i="2"/>
  <c r="AG5" i="2"/>
  <c r="AJ4" i="2"/>
  <c r="AH4" i="2"/>
  <c r="AG4" i="2"/>
  <c r="AJ24" i="2" l="1"/>
  <c r="AJ14" i="3"/>
  <c r="AL4" i="3"/>
  <c r="AL14" i="3" s="1"/>
  <c r="AL4" i="2"/>
  <c r="AL24" i="2" s="1"/>
</calcChain>
</file>

<file path=xl/sharedStrings.xml><?xml version="1.0" encoding="utf-8"?>
<sst xmlns="http://schemas.openxmlformats.org/spreadsheetml/2006/main" count="175" uniqueCount="23">
  <si>
    <t>Месяц</t>
  </si>
  <si>
    <t>Октябрь</t>
  </si>
  <si>
    <t>№</t>
  </si>
  <si>
    <t xml:space="preserve">                                                                 Дата
     ФИО</t>
  </si>
  <si>
    <t>Раб. Дн.</t>
  </si>
  <si>
    <t>Вхдн.</t>
  </si>
  <si>
    <t>Ствк</t>
  </si>
  <si>
    <t>ЗП</t>
  </si>
  <si>
    <t>Выдано</t>
  </si>
  <si>
    <t>Остаток</t>
  </si>
  <si>
    <t>к</t>
  </si>
  <si>
    <t>ИТОГО:</t>
  </si>
  <si>
    <t>+</t>
  </si>
  <si>
    <t>Работник №1</t>
  </si>
  <si>
    <t>Работник №2</t>
  </si>
  <si>
    <t>Работник №3</t>
  </si>
  <si>
    <t>Работник №4</t>
  </si>
  <si>
    <t>Работник №5</t>
  </si>
  <si>
    <t>Работник №6</t>
  </si>
  <si>
    <t>Работник №7</t>
  </si>
  <si>
    <t>Работник №8</t>
  </si>
  <si>
    <t>Работник №9</t>
  </si>
  <si>
    <t>Работник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</si>
</sst>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;;@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/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4" fontId="5" fillId="5" borderId="8" xfId="0" applyNumberFormat="1" applyFont="1" applyFill="1" applyBorder="1" applyAlignment="1">
      <alignment horizontal="center" vertical="center"/>
    </xf>
    <xf numFmtId="164" fontId="5" fillId="6" borderId="8" xfId="0" applyNumberFormat="1" applyFont="1" applyFill="1" applyBorder="1" applyAlignment="1">
      <alignment horizontal="center" vertical="center"/>
    </xf>
    <xf numFmtId="164" fontId="5" fillId="7" borderId="9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 vertical="center"/>
    </xf>
    <xf numFmtId="164" fontId="5" fillId="6" borderId="12" xfId="0" applyNumberFormat="1" applyFont="1" applyFill="1" applyBorder="1" applyAlignment="1">
      <alignment horizontal="center" vertical="center"/>
    </xf>
    <xf numFmtId="164" fontId="5" fillId="7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64" fontId="9" fillId="8" borderId="1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64" fontId="5" fillId="5" borderId="23" xfId="0" applyNumberFormat="1" applyFont="1" applyFill="1" applyBorder="1" applyAlignment="1">
      <alignment horizontal="center" vertical="center"/>
    </xf>
    <xf numFmtId="164" fontId="5" fillId="6" borderId="23" xfId="0" applyNumberFormat="1" applyFont="1" applyFill="1" applyBorder="1" applyAlignment="1">
      <alignment horizontal="center" vertical="center"/>
    </xf>
    <xf numFmtId="164" fontId="5" fillId="7" borderId="23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64" fontId="9" fillId="8" borderId="23" xfId="0" applyNumberFormat="1" applyFont="1" applyFill="1" applyBorder="1" applyAlignment="1">
      <alignment horizontal="center" vertical="center"/>
    </xf>
    <xf numFmtId="0" fontId="0" fillId="0" borderId="23" xfId="0" applyBorder="1"/>
  </cellXfs>
  <cellStyles count="1">
    <cellStyle name="Обычный" xfId="0" builtinId="0"/>
  </cellStyles>
  <dxfs count="17"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5"/>
  <sheetViews>
    <sheetView showGridLines="0" zoomScale="110" zoomScaleNormal="110" workbookViewId="0">
      <selection activeCell="D20" sqref="D20"/>
    </sheetView>
  </sheetViews>
  <sheetFormatPr defaultRowHeight="15" x14ac:dyDescent="0.25"/>
  <cols>
    <col min="1" max="1" width="4.140625" customWidth="1"/>
    <col min="2" max="2" width="30.7109375" customWidth="1"/>
    <col min="3" max="32" width="3.28515625" customWidth="1"/>
    <col min="33" max="35" width="7.7109375" customWidth="1"/>
    <col min="36" max="36" width="11.28515625" customWidth="1"/>
    <col min="37" max="37" width="12.7109375" customWidth="1"/>
    <col min="38" max="38" width="13.85546875" customWidth="1"/>
  </cols>
  <sheetData>
    <row r="1" spans="1:38" ht="33.6" customHeight="1" x14ac:dyDescent="0.2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 t="s">
        <v>1</v>
      </c>
      <c r="T1" s="4"/>
      <c r="U1" s="4"/>
      <c r="V1" s="4"/>
      <c r="W1" s="4"/>
      <c r="X1" s="4"/>
      <c r="Y1" s="4"/>
      <c r="Z1" s="4"/>
      <c r="AA1" s="4"/>
      <c r="AG1" s="5"/>
      <c r="AH1" s="5"/>
      <c r="AI1" s="5"/>
      <c r="AJ1" s="5"/>
      <c r="AK1" s="5"/>
      <c r="AL1" s="5"/>
    </row>
    <row r="2" spans="1:38" ht="12" customHeight="1" x14ac:dyDescent="0.3">
      <c r="A2" s="1"/>
      <c r="B2" s="1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5"/>
      <c r="AH2" s="5"/>
      <c r="AI2" s="5"/>
      <c r="AJ2" s="5"/>
      <c r="AK2" s="5"/>
      <c r="AL2" s="5"/>
    </row>
    <row r="3" spans="1:38" ht="28.15" customHeight="1" x14ac:dyDescent="0.25">
      <c r="A3" s="44" t="s">
        <v>2</v>
      </c>
      <c r="B3" s="45" t="s">
        <v>3</v>
      </c>
      <c r="C3" s="46">
        <v>1</v>
      </c>
      <c r="D3" s="46">
        <v>2</v>
      </c>
      <c r="E3" s="46">
        <v>3</v>
      </c>
      <c r="F3" s="46">
        <v>4</v>
      </c>
      <c r="G3" s="46">
        <v>5</v>
      </c>
      <c r="H3" s="46">
        <v>6</v>
      </c>
      <c r="I3" s="46">
        <v>7</v>
      </c>
      <c r="J3" s="46">
        <v>8</v>
      </c>
      <c r="K3" s="46">
        <v>9</v>
      </c>
      <c r="L3" s="46">
        <v>10</v>
      </c>
      <c r="M3" s="46">
        <v>11</v>
      </c>
      <c r="N3" s="46">
        <v>12</v>
      </c>
      <c r="O3" s="46">
        <v>13</v>
      </c>
      <c r="P3" s="46">
        <v>14</v>
      </c>
      <c r="Q3" s="46">
        <v>15</v>
      </c>
      <c r="R3" s="46">
        <v>16</v>
      </c>
      <c r="S3" s="46">
        <v>17</v>
      </c>
      <c r="T3" s="46">
        <v>18</v>
      </c>
      <c r="U3" s="46">
        <v>19</v>
      </c>
      <c r="V3" s="46">
        <v>20</v>
      </c>
      <c r="W3" s="46">
        <v>21</v>
      </c>
      <c r="X3" s="46">
        <v>22</v>
      </c>
      <c r="Y3" s="46">
        <v>23</v>
      </c>
      <c r="Z3" s="46">
        <v>24</v>
      </c>
      <c r="AA3" s="46">
        <v>25</v>
      </c>
      <c r="AB3" s="46">
        <v>26</v>
      </c>
      <c r="AC3" s="46">
        <v>27</v>
      </c>
      <c r="AD3" s="46">
        <v>28</v>
      </c>
      <c r="AE3" s="46">
        <v>29</v>
      </c>
      <c r="AF3" s="46">
        <v>30</v>
      </c>
      <c r="AG3" s="46" t="s">
        <v>4</v>
      </c>
      <c r="AH3" s="46" t="s">
        <v>5</v>
      </c>
      <c r="AI3" s="46" t="s">
        <v>6</v>
      </c>
      <c r="AJ3" s="47" t="s">
        <v>7</v>
      </c>
      <c r="AK3" s="47" t="s">
        <v>8</v>
      </c>
      <c r="AL3" s="47" t="s">
        <v>9</v>
      </c>
    </row>
    <row r="4" spans="1:38" ht="25.35" customHeight="1" x14ac:dyDescent="0.25">
      <c r="A4" s="48">
        <v>1</v>
      </c>
      <c r="B4" s="49" t="s">
        <v>13</v>
      </c>
      <c r="C4" s="50">
        <v>0</v>
      </c>
      <c r="D4" s="50">
        <v>0</v>
      </c>
      <c r="E4" s="50">
        <v>0</v>
      </c>
      <c r="F4" s="50">
        <v>0</v>
      </c>
      <c r="G4" s="50">
        <v>0</v>
      </c>
      <c r="H4" s="50">
        <v>0</v>
      </c>
      <c r="I4" s="50">
        <v>0</v>
      </c>
      <c r="J4" s="50">
        <v>0</v>
      </c>
      <c r="K4" s="50">
        <v>0</v>
      </c>
      <c r="L4" s="50">
        <v>0</v>
      </c>
      <c r="M4" s="50">
        <v>0</v>
      </c>
      <c r="N4" s="50">
        <v>0</v>
      </c>
      <c r="O4" s="50">
        <v>0</v>
      </c>
      <c r="P4" s="50">
        <v>0</v>
      </c>
      <c r="Q4" s="50">
        <v>0</v>
      </c>
      <c r="R4" s="50">
        <v>0</v>
      </c>
      <c r="S4" s="50">
        <v>0</v>
      </c>
      <c r="T4" s="50">
        <v>0</v>
      </c>
      <c r="U4" s="50">
        <v>0</v>
      </c>
      <c r="V4" s="50">
        <v>0</v>
      </c>
      <c r="W4" s="50">
        <v>0</v>
      </c>
      <c r="X4" s="50">
        <v>0</v>
      </c>
      <c r="Y4" s="50">
        <v>0</v>
      </c>
      <c r="Z4" s="50">
        <v>0</v>
      </c>
      <c r="AA4" s="50">
        <v>0</v>
      </c>
      <c r="AB4" s="50">
        <v>0</v>
      </c>
      <c r="AC4" s="50">
        <v>0</v>
      </c>
      <c r="AD4" s="50">
        <v>0</v>
      </c>
      <c r="AE4" s="50">
        <v>0</v>
      </c>
      <c r="AF4" s="50">
        <v>0</v>
      </c>
      <c r="AG4" s="51">
        <f t="shared" ref="AG4:AG13" si="0">COUNTIF(C4:AF4,"&gt;0")</f>
        <v>0</v>
      </c>
      <c r="AH4" s="52">
        <f t="shared" ref="AH4:AH13" si="1">COUNTIF(C4:AF4,"=0")</f>
        <v>30</v>
      </c>
      <c r="AI4" s="53">
        <v>2000</v>
      </c>
      <c r="AJ4" s="54">
        <f t="shared" ref="AJ4:AJ13" si="2">AG4*AI4</f>
        <v>0</v>
      </c>
      <c r="AK4" s="55"/>
      <c r="AL4" s="56">
        <f>AJ4-AK4</f>
        <v>0</v>
      </c>
    </row>
    <row r="5" spans="1:38" ht="25.15" customHeight="1" x14ac:dyDescent="0.25">
      <c r="A5" s="48">
        <v>2</v>
      </c>
      <c r="B5" s="49" t="s">
        <v>14</v>
      </c>
      <c r="C5" s="50">
        <v>8</v>
      </c>
      <c r="D5" s="50">
        <v>8</v>
      </c>
      <c r="E5" s="50">
        <v>8</v>
      </c>
      <c r="F5" s="50">
        <v>8</v>
      </c>
      <c r="G5" s="50">
        <v>8</v>
      </c>
      <c r="H5" s="50">
        <v>8</v>
      </c>
      <c r="I5" s="50">
        <v>8</v>
      </c>
      <c r="J5" s="50">
        <v>8</v>
      </c>
      <c r="K5" s="50">
        <v>8</v>
      </c>
      <c r="L5" s="50">
        <v>8</v>
      </c>
      <c r="M5" s="50">
        <v>8</v>
      </c>
      <c r="N5" s="50">
        <v>8</v>
      </c>
      <c r="O5" s="50">
        <v>8</v>
      </c>
      <c r="P5" s="50">
        <v>0</v>
      </c>
      <c r="Q5" s="50">
        <v>8</v>
      </c>
      <c r="R5" s="50">
        <v>8</v>
      </c>
      <c r="S5" s="50">
        <v>8</v>
      </c>
      <c r="T5" s="50">
        <v>8</v>
      </c>
      <c r="U5" s="50">
        <v>8</v>
      </c>
      <c r="V5" s="50">
        <v>8</v>
      </c>
      <c r="W5" s="50">
        <v>8</v>
      </c>
      <c r="X5" s="50">
        <v>8</v>
      </c>
      <c r="Y5" s="50">
        <v>8</v>
      </c>
      <c r="Z5" s="50">
        <v>8</v>
      </c>
      <c r="AA5" s="50">
        <v>8</v>
      </c>
      <c r="AB5" s="50">
        <v>8</v>
      </c>
      <c r="AC5" s="50">
        <v>0</v>
      </c>
      <c r="AD5" s="50">
        <v>8</v>
      </c>
      <c r="AE5" s="50">
        <v>8</v>
      </c>
      <c r="AF5" s="50">
        <v>8</v>
      </c>
      <c r="AG5" s="51">
        <f t="shared" si="0"/>
        <v>28</v>
      </c>
      <c r="AH5" s="52">
        <f t="shared" si="1"/>
        <v>2</v>
      </c>
      <c r="AI5" s="53">
        <v>2000</v>
      </c>
      <c r="AJ5" s="54">
        <f t="shared" si="2"/>
        <v>56000</v>
      </c>
      <c r="AK5" s="55"/>
      <c r="AL5" s="56">
        <f t="shared" ref="AL5:AL13" si="3">AJ5-AK5</f>
        <v>56000</v>
      </c>
    </row>
    <row r="6" spans="1:38" ht="25.15" customHeight="1" x14ac:dyDescent="0.25">
      <c r="A6" s="48">
        <v>3</v>
      </c>
      <c r="B6" s="49" t="s">
        <v>15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8</v>
      </c>
      <c r="R6" s="50">
        <v>8</v>
      </c>
      <c r="S6" s="50">
        <v>8</v>
      </c>
      <c r="T6" s="50">
        <v>8</v>
      </c>
      <c r="U6" s="50">
        <v>0</v>
      </c>
      <c r="V6" s="50">
        <v>0</v>
      </c>
      <c r="W6" s="50">
        <v>8</v>
      </c>
      <c r="X6" s="50">
        <v>8</v>
      </c>
      <c r="Y6" s="50">
        <v>8</v>
      </c>
      <c r="Z6" s="50">
        <v>8</v>
      </c>
      <c r="AA6" s="50">
        <v>8</v>
      </c>
      <c r="AB6" s="50">
        <v>8</v>
      </c>
      <c r="AC6" s="50">
        <v>8</v>
      </c>
      <c r="AD6" s="50">
        <v>8</v>
      </c>
      <c r="AE6" s="50">
        <v>8</v>
      </c>
      <c r="AF6" s="50">
        <v>8</v>
      </c>
      <c r="AG6" s="51">
        <f t="shared" si="0"/>
        <v>14</v>
      </c>
      <c r="AH6" s="52">
        <f t="shared" si="1"/>
        <v>16</v>
      </c>
      <c r="AI6" s="53">
        <v>2000</v>
      </c>
      <c r="AJ6" s="54">
        <f t="shared" si="2"/>
        <v>28000</v>
      </c>
      <c r="AK6" s="55"/>
      <c r="AL6" s="56">
        <f t="shared" si="3"/>
        <v>28000</v>
      </c>
    </row>
    <row r="7" spans="1:38" ht="25.15" customHeight="1" x14ac:dyDescent="0.25">
      <c r="A7" s="48">
        <v>4</v>
      </c>
      <c r="B7" s="49" t="s">
        <v>16</v>
      </c>
      <c r="C7" s="50">
        <v>8</v>
      </c>
      <c r="D7" s="50">
        <v>8</v>
      </c>
      <c r="E7" s="50">
        <v>8</v>
      </c>
      <c r="F7" s="50">
        <v>8</v>
      </c>
      <c r="G7" s="50">
        <v>8</v>
      </c>
      <c r="H7" s="50">
        <v>8</v>
      </c>
      <c r="I7" s="50">
        <v>8</v>
      </c>
      <c r="J7" s="50">
        <v>8</v>
      </c>
      <c r="K7" s="50">
        <v>8</v>
      </c>
      <c r="L7" s="50">
        <v>8</v>
      </c>
      <c r="M7" s="50">
        <v>8</v>
      </c>
      <c r="N7" s="50">
        <v>8</v>
      </c>
      <c r="O7" s="50">
        <v>8</v>
      </c>
      <c r="P7" s="50">
        <v>8</v>
      </c>
      <c r="Q7" s="50">
        <v>8</v>
      </c>
      <c r="R7" s="50">
        <v>8</v>
      </c>
      <c r="S7" s="50">
        <v>8</v>
      </c>
      <c r="T7" s="50">
        <v>8</v>
      </c>
      <c r="U7" s="50">
        <v>8</v>
      </c>
      <c r="V7" s="50">
        <v>8</v>
      </c>
      <c r="W7" s="50">
        <v>8</v>
      </c>
      <c r="X7" s="50">
        <v>8</v>
      </c>
      <c r="Y7" s="50">
        <v>8</v>
      </c>
      <c r="Z7" s="50">
        <v>8</v>
      </c>
      <c r="AA7" s="50">
        <v>8</v>
      </c>
      <c r="AB7" s="50">
        <v>8</v>
      </c>
      <c r="AC7" s="50">
        <v>8</v>
      </c>
      <c r="AD7" s="50">
        <v>8</v>
      </c>
      <c r="AE7" s="50">
        <v>8</v>
      </c>
      <c r="AF7" s="50">
        <v>8</v>
      </c>
      <c r="AG7" s="51">
        <f t="shared" si="0"/>
        <v>30</v>
      </c>
      <c r="AH7" s="52">
        <f t="shared" si="1"/>
        <v>0</v>
      </c>
      <c r="AI7" s="53">
        <v>2000</v>
      </c>
      <c r="AJ7" s="54">
        <f t="shared" si="2"/>
        <v>60000</v>
      </c>
      <c r="AK7" s="55"/>
      <c r="AL7" s="56">
        <f t="shared" si="3"/>
        <v>60000</v>
      </c>
    </row>
    <row r="8" spans="1:38" ht="25.15" customHeight="1" x14ac:dyDescent="0.25">
      <c r="A8" s="48">
        <v>5</v>
      </c>
      <c r="B8" s="49" t="s">
        <v>17</v>
      </c>
      <c r="C8" s="50">
        <v>8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8</v>
      </c>
      <c r="K8" s="50">
        <v>0</v>
      </c>
      <c r="L8" s="50">
        <v>0</v>
      </c>
      <c r="M8" s="50">
        <v>0</v>
      </c>
      <c r="N8" s="50">
        <v>0</v>
      </c>
      <c r="O8" s="50">
        <v>8</v>
      </c>
      <c r="P8" s="50">
        <v>8</v>
      </c>
      <c r="Q8" s="50">
        <v>8</v>
      </c>
      <c r="R8" s="50">
        <v>8</v>
      </c>
      <c r="S8" s="50">
        <v>8</v>
      </c>
      <c r="T8" s="50">
        <v>8</v>
      </c>
      <c r="U8" s="50">
        <v>8</v>
      </c>
      <c r="V8" s="50">
        <v>8</v>
      </c>
      <c r="W8" s="50">
        <v>8</v>
      </c>
      <c r="X8" s="50">
        <v>8</v>
      </c>
      <c r="Y8" s="50">
        <v>0</v>
      </c>
      <c r="Z8" s="50">
        <v>8</v>
      </c>
      <c r="AA8" s="50">
        <v>8</v>
      </c>
      <c r="AB8" s="50">
        <v>0</v>
      </c>
      <c r="AC8" s="50">
        <v>0</v>
      </c>
      <c r="AD8" s="50">
        <v>0</v>
      </c>
      <c r="AE8" s="50">
        <v>8</v>
      </c>
      <c r="AF8" s="50">
        <v>8</v>
      </c>
      <c r="AG8" s="51">
        <f t="shared" si="0"/>
        <v>16</v>
      </c>
      <c r="AH8" s="52">
        <f t="shared" si="1"/>
        <v>14</v>
      </c>
      <c r="AI8" s="53">
        <v>2000</v>
      </c>
      <c r="AJ8" s="54">
        <f t="shared" si="2"/>
        <v>32000</v>
      </c>
      <c r="AK8" s="55"/>
      <c r="AL8" s="56">
        <f t="shared" si="3"/>
        <v>32000</v>
      </c>
    </row>
    <row r="9" spans="1:38" ht="25.15" customHeight="1" x14ac:dyDescent="0.25">
      <c r="A9" s="48">
        <v>6</v>
      </c>
      <c r="B9" s="49" t="s">
        <v>18</v>
      </c>
      <c r="C9" s="50">
        <v>0</v>
      </c>
      <c r="D9" s="50">
        <v>0</v>
      </c>
      <c r="E9" s="50">
        <v>0</v>
      </c>
      <c r="F9" s="50">
        <v>8</v>
      </c>
      <c r="G9" s="50">
        <v>8</v>
      </c>
      <c r="H9" s="50">
        <v>8</v>
      </c>
      <c r="I9" s="50">
        <v>8</v>
      </c>
      <c r="J9" s="50">
        <v>8</v>
      </c>
      <c r="K9" s="50">
        <v>8</v>
      </c>
      <c r="L9" s="50">
        <v>8</v>
      </c>
      <c r="M9" s="50">
        <v>8</v>
      </c>
      <c r="N9" s="50">
        <v>8</v>
      </c>
      <c r="O9" s="50">
        <v>0</v>
      </c>
      <c r="P9" s="50">
        <v>0</v>
      </c>
      <c r="Q9" s="50">
        <v>8</v>
      </c>
      <c r="R9" s="50">
        <v>8</v>
      </c>
      <c r="S9" s="50">
        <v>8</v>
      </c>
      <c r="T9" s="50">
        <v>8</v>
      </c>
      <c r="U9" s="50">
        <v>8</v>
      </c>
      <c r="V9" s="50">
        <v>8</v>
      </c>
      <c r="W9" s="50">
        <v>8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1">
        <f t="shared" si="0"/>
        <v>16</v>
      </c>
      <c r="AH9" s="52">
        <f t="shared" si="1"/>
        <v>14</v>
      </c>
      <c r="AI9" s="53">
        <v>2000</v>
      </c>
      <c r="AJ9" s="54">
        <f t="shared" si="2"/>
        <v>32000</v>
      </c>
      <c r="AK9" s="55"/>
      <c r="AL9" s="56">
        <f t="shared" si="3"/>
        <v>32000</v>
      </c>
    </row>
    <row r="10" spans="1:38" ht="25.15" customHeight="1" x14ac:dyDescent="0.25">
      <c r="A10" s="48">
        <v>7</v>
      </c>
      <c r="B10" s="49" t="s">
        <v>19</v>
      </c>
      <c r="C10" s="50">
        <v>0</v>
      </c>
      <c r="D10" s="50">
        <v>0</v>
      </c>
      <c r="E10" s="50">
        <v>0</v>
      </c>
      <c r="F10" s="50">
        <v>8</v>
      </c>
      <c r="G10" s="50">
        <v>8</v>
      </c>
      <c r="H10" s="50">
        <v>8</v>
      </c>
      <c r="I10" s="50">
        <v>8</v>
      </c>
      <c r="J10" s="50">
        <v>8</v>
      </c>
      <c r="K10" s="50">
        <v>8</v>
      </c>
      <c r="L10" s="50">
        <v>8</v>
      </c>
      <c r="M10" s="50">
        <v>8</v>
      </c>
      <c r="N10" s="50">
        <v>8</v>
      </c>
      <c r="O10" s="50">
        <v>0</v>
      </c>
      <c r="P10" s="50">
        <v>0</v>
      </c>
      <c r="Q10" s="50">
        <v>8</v>
      </c>
      <c r="R10" s="50">
        <v>8</v>
      </c>
      <c r="S10" s="50">
        <v>8</v>
      </c>
      <c r="T10" s="50">
        <v>8</v>
      </c>
      <c r="U10" s="50">
        <v>8</v>
      </c>
      <c r="V10" s="50">
        <v>8</v>
      </c>
      <c r="W10" s="50">
        <v>8</v>
      </c>
      <c r="X10" s="50">
        <v>8</v>
      </c>
      <c r="Y10" s="50">
        <v>8</v>
      </c>
      <c r="Z10" s="50">
        <v>8</v>
      </c>
      <c r="AA10" s="50">
        <v>8</v>
      </c>
      <c r="AB10" s="50">
        <v>8</v>
      </c>
      <c r="AC10" s="50">
        <v>8</v>
      </c>
      <c r="AD10" s="50">
        <v>8</v>
      </c>
      <c r="AE10" s="50">
        <v>8</v>
      </c>
      <c r="AF10" s="50">
        <v>8</v>
      </c>
      <c r="AG10" s="51">
        <f t="shared" si="0"/>
        <v>25</v>
      </c>
      <c r="AH10" s="52">
        <f t="shared" si="1"/>
        <v>5</v>
      </c>
      <c r="AI10" s="53">
        <v>2500</v>
      </c>
      <c r="AJ10" s="54">
        <f t="shared" si="2"/>
        <v>62500</v>
      </c>
      <c r="AK10" s="55"/>
      <c r="AL10" s="56">
        <f t="shared" si="3"/>
        <v>62500</v>
      </c>
    </row>
    <row r="11" spans="1:38" ht="25.15" customHeight="1" x14ac:dyDescent="0.25">
      <c r="A11" s="48">
        <v>8</v>
      </c>
      <c r="B11" s="49" t="s">
        <v>20</v>
      </c>
      <c r="C11" s="50">
        <v>0</v>
      </c>
      <c r="D11" s="50">
        <v>0</v>
      </c>
      <c r="E11" s="50">
        <v>0</v>
      </c>
      <c r="F11" s="50">
        <v>8</v>
      </c>
      <c r="G11" s="50">
        <v>8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8</v>
      </c>
      <c r="R11" s="50">
        <v>8</v>
      </c>
      <c r="S11" s="50">
        <v>8</v>
      </c>
      <c r="T11" s="50">
        <v>0</v>
      </c>
      <c r="U11" s="50">
        <v>0</v>
      </c>
      <c r="V11" s="50">
        <v>8</v>
      </c>
      <c r="W11" s="50">
        <v>8</v>
      </c>
      <c r="X11" s="50">
        <v>0</v>
      </c>
      <c r="Y11" s="50">
        <v>0</v>
      </c>
      <c r="Z11" s="50">
        <v>0</v>
      </c>
      <c r="AA11" s="50">
        <v>8</v>
      </c>
      <c r="AB11" s="50">
        <v>8</v>
      </c>
      <c r="AC11" s="50">
        <v>0</v>
      </c>
      <c r="AD11" s="50">
        <v>8</v>
      </c>
      <c r="AE11" s="50">
        <v>8</v>
      </c>
      <c r="AF11" s="50">
        <v>8</v>
      </c>
      <c r="AG11" s="51">
        <f t="shared" si="0"/>
        <v>12</v>
      </c>
      <c r="AH11" s="52">
        <f t="shared" si="1"/>
        <v>18</v>
      </c>
      <c r="AI11" s="53">
        <v>2500</v>
      </c>
      <c r="AJ11" s="54">
        <f t="shared" si="2"/>
        <v>30000</v>
      </c>
      <c r="AK11" s="55"/>
      <c r="AL11" s="56">
        <f t="shared" si="3"/>
        <v>30000</v>
      </c>
    </row>
    <row r="12" spans="1:38" ht="25.15" customHeight="1" x14ac:dyDescent="0.25">
      <c r="A12" s="48">
        <v>9</v>
      </c>
      <c r="B12" s="49" t="s">
        <v>21</v>
      </c>
      <c r="C12" s="50">
        <v>8</v>
      </c>
      <c r="D12" s="50">
        <v>8</v>
      </c>
      <c r="E12" s="50">
        <v>8</v>
      </c>
      <c r="F12" s="50">
        <v>8</v>
      </c>
      <c r="G12" s="50">
        <v>8</v>
      </c>
      <c r="H12" s="50">
        <v>0</v>
      </c>
      <c r="I12" s="50">
        <v>8</v>
      </c>
      <c r="J12" s="50">
        <v>8</v>
      </c>
      <c r="K12" s="50">
        <v>8</v>
      </c>
      <c r="L12" s="50">
        <v>8</v>
      </c>
      <c r="M12" s="50">
        <v>8</v>
      </c>
      <c r="N12" s="50">
        <v>8</v>
      </c>
      <c r="O12" s="50">
        <v>0</v>
      </c>
      <c r="P12" s="50">
        <v>8</v>
      </c>
      <c r="Q12" s="50">
        <v>8</v>
      </c>
      <c r="R12" s="50">
        <v>8</v>
      </c>
      <c r="S12" s="50">
        <v>8</v>
      </c>
      <c r="T12" s="50">
        <v>8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8</v>
      </c>
      <c r="AA12" s="50">
        <v>8</v>
      </c>
      <c r="AB12" s="50">
        <v>8</v>
      </c>
      <c r="AC12" s="50">
        <v>8</v>
      </c>
      <c r="AD12" s="50">
        <v>8</v>
      </c>
      <c r="AE12" s="50">
        <v>8</v>
      </c>
      <c r="AF12" s="50">
        <v>8</v>
      </c>
      <c r="AG12" s="51">
        <f t="shared" si="0"/>
        <v>23</v>
      </c>
      <c r="AH12" s="52">
        <f t="shared" si="1"/>
        <v>7</v>
      </c>
      <c r="AI12" s="53">
        <v>2000</v>
      </c>
      <c r="AJ12" s="54">
        <f t="shared" si="2"/>
        <v>46000</v>
      </c>
      <c r="AK12" s="55"/>
      <c r="AL12" s="56">
        <f t="shared" si="3"/>
        <v>46000</v>
      </c>
    </row>
    <row r="13" spans="1:38" ht="25.15" customHeight="1" x14ac:dyDescent="0.25">
      <c r="A13" s="48">
        <v>10</v>
      </c>
      <c r="B13" s="49" t="s">
        <v>22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8</v>
      </c>
      <c r="W13" s="50">
        <v>8</v>
      </c>
      <c r="X13" s="50">
        <v>8</v>
      </c>
      <c r="Y13" s="50">
        <v>8</v>
      </c>
      <c r="Z13" s="50">
        <v>8</v>
      </c>
      <c r="AA13" s="50">
        <v>8</v>
      </c>
      <c r="AB13" s="50">
        <v>8</v>
      </c>
      <c r="AC13" s="50">
        <v>8</v>
      </c>
      <c r="AD13" s="50">
        <v>8</v>
      </c>
      <c r="AE13" s="50">
        <v>8</v>
      </c>
      <c r="AF13" s="50">
        <v>8</v>
      </c>
      <c r="AG13" s="51">
        <f t="shared" si="0"/>
        <v>11</v>
      </c>
      <c r="AH13" s="52">
        <f t="shared" si="1"/>
        <v>19</v>
      </c>
      <c r="AI13" s="53">
        <v>2000</v>
      </c>
      <c r="AJ13" s="54">
        <f t="shared" si="2"/>
        <v>22000</v>
      </c>
      <c r="AK13" s="55">
        <f>10000+3000</f>
        <v>13000</v>
      </c>
      <c r="AL13" s="56">
        <f t="shared" si="3"/>
        <v>9000</v>
      </c>
    </row>
    <row r="14" spans="1:38" ht="25.15" customHeight="1" x14ac:dyDescent="0.25">
      <c r="A14" s="3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8" t="s">
        <v>11</v>
      </c>
      <c r="AH14" s="59"/>
      <c r="AI14" s="60"/>
      <c r="AJ14" s="61">
        <f>SUM(AJ4:AJ13)</f>
        <v>368500</v>
      </c>
      <c r="AK14" s="61">
        <f>SUM(AK4:AK13)</f>
        <v>13000</v>
      </c>
      <c r="AL14" s="61">
        <f>SUM(AL4:AL13)</f>
        <v>355500</v>
      </c>
    </row>
    <row r="15" spans="1:38" x14ac:dyDescent="0.25">
      <c r="AD15" s="42"/>
    </row>
  </sheetData>
  <mergeCells count="5">
    <mergeCell ref="C1:Q1"/>
    <mergeCell ref="S1:AA1"/>
    <mergeCell ref="C2:AF2"/>
    <mergeCell ref="A14:AF14"/>
    <mergeCell ref="AG14:AI14"/>
  </mergeCells>
  <conditionalFormatting sqref="AL4:AL13">
    <cfRule type="cellIs" dxfId="16" priority="1" operator="equal">
      <formula>0</formula>
    </cfRule>
    <cfRule type="cellIs" dxfId="15" priority="2" operator="equal">
      <formula>0</formula>
    </cfRule>
    <cfRule type="cellIs" dxfId="14" priority="3" operator="equal">
      <formula>0</formula>
    </cfRule>
    <cfRule type="cellIs" dxfId="13" priority="4" operator="equal">
      <formula>0</formula>
    </cfRule>
  </conditionalFormatting>
  <conditionalFormatting sqref="C4:AF13 AD15">
    <cfRule type="cellIs" dxfId="12" priority="5" operator="equal">
      <formula>"то"</formula>
    </cfRule>
    <cfRule type="colorScale" priority="6">
      <colorScale>
        <cfvo type="min"/>
        <cfvo type="max"/>
        <color rgb="FFFFEF9C"/>
        <color rgb="FF63BE7B"/>
      </colorScale>
    </cfRule>
  </conditionalFormatting>
  <conditionalFormatting sqref="C4:AF13 AD15">
    <cfRule type="colorScale" priority="7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"/>
  <sheetViews>
    <sheetView showGridLines="0" zoomScaleNormal="100" workbookViewId="0">
      <selection activeCell="Q18" sqref="Q18"/>
    </sheetView>
  </sheetViews>
  <sheetFormatPr defaultRowHeight="15" x14ac:dyDescent="0.25"/>
  <cols>
    <col min="1" max="1" width="4.140625" customWidth="1"/>
    <col min="2" max="2" width="54.7109375" customWidth="1"/>
    <col min="3" max="31" width="3.28515625" customWidth="1"/>
    <col min="32" max="32" width="3.85546875" customWidth="1"/>
    <col min="33" max="33" width="4.42578125" customWidth="1"/>
  </cols>
  <sheetData>
    <row r="1" spans="1:33" ht="33.6" customHeight="1" x14ac:dyDescent="0.2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 t="s">
        <v>1</v>
      </c>
      <c r="T1" s="4"/>
      <c r="U1" s="4"/>
      <c r="V1" s="4"/>
      <c r="W1" s="4"/>
      <c r="X1" s="4"/>
      <c r="Y1" s="4"/>
      <c r="Z1" s="4"/>
      <c r="AA1" s="4"/>
    </row>
    <row r="2" spans="1:33" ht="12" customHeight="1" x14ac:dyDescent="0.3">
      <c r="A2" s="1"/>
      <c r="B2" s="1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</row>
    <row r="3" spans="1:33" ht="28.15" customHeight="1" x14ac:dyDescent="0.25">
      <c r="A3" s="44" t="s">
        <v>2</v>
      </c>
      <c r="B3" s="45" t="s">
        <v>3</v>
      </c>
      <c r="C3" s="46">
        <v>1</v>
      </c>
      <c r="D3" s="46">
        <v>2</v>
      </c>
      <c r="E3" s="46">
        <v>3</v>
      </c>
      <c r="F3" s="46">
        <v>4</v>
      </c>
      <c r="G3" s="46">
        <v>5</v>
      </c>
      <c r="H3" s="46">
        <v>6</v>
      </c>
      <c r="I3" s="46">
        <v>7</v>
      </c>
      <c r="J3" s="46">
        <v>8</v>
      </c>
      <c r="K3" s="46">
        <v>9</v>
      </c>
      <c r="L3" s="46">
        <v>10</v>
      </c>
      <c r="M3" s="46">
        <v>11</v>
      </c>
      <c r="N3" s="46">
        <v>12</v>
      </c>
      <c r="O3" s="46">
        <v>13</v>
      </c>
      <c r="P3" s="46">
        <v>14</v>
      </c>
      <c r="Q3" s="46">
        <v>15</v>
      </c>
      <c r="R3" s="46">
        <v>16</v>
      </c>
      <c r="S3" s="46">
        <v>17</v>
      </c>
      <c r="T3" s="46">
        <v>18</v>
      </c>
      <c r="U3" s="46">
        <v>19</v>
      </c>
      <c r="V3" s="46">
        <v>20</v>
      </c>
      <c r="W3" s="46">
        <v>21</v>
      </c>
      <c r="X3" s="46">
        <v>22</v>
      </c>
      <c r="Y3" s="46">
        <v>23</v>
      </c>
      <c r="Z3" s="46">
        <v>24</v>
      </c>
      <c r="AA3" s="46">
        <v>25</v>
      </c>
      <c r="AB3" s="46">
        <v>26</v>
      </c>
      <c r="AC3" s="46">
        <v>27</v>
      </c>
      <c r="AD3" s="46">
        <v>28</v>
      </c>
      <c r="AE3" s="46">
        <v>29</v>
      </c>
      <c r="AF3" s="46">
        <v>30</v>
      </c>
      <c r="AG3" s="46">
        <v>31</v>
      </c>
    </row>
    <row r="4" spans="1:33" ht="25.35" customHeight="1" x14ac:dyDescent="0.25">
      <c r="A4" s="48">
        <v>1</v>
      </c>
      <c r="B4" s="49" t="s">
        <v>13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</row>
    <row r="5" spans="1:33" ht="25.15" customHeight="1" x14ac:dyDescent="0.25">
      <c r="A5" s="48">
        <v>2</v>
      </c>
      <c r="B5" s="49" t="s">
        <v>14</v>
      </c>
      <c r="C5" s="50" t="s">
        <v>12</v>
      </c>
      <c r="D5" s="50"/>
      <c r="E5" s="50"/>
      <c r="F5" s="50" t="s">
        <v>12</v>
      </c>
      <c r="G5" s="50" t="s">
        <v>12</v>
      </c>
      <c r="H5" s="50" t="s">
        <v>12</v>
      </c>
      <c r="I5" s="50" t="s">
        <v>12</v>
      </c>
      <c r="J5" s="50" t="s">
        <v>12</v>
      </c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</row>
    <row r="6" spans="1:33" ht="25.15" customHeight="1" x14ac:dyDescent="0.25">
      <c r="A6" s="48">
        <v>3</v>
      </c>
      <c r="B6" s="49" t="s">
        <v>15</v>
      </c>
      <c r="C6" s="50" t="s">
        <v>12</v>
      </c>
      <c r="D6" s="50" t="s">
        <v>12</v>
      </c>
      <c r="E6" s="50"/>
      <c r="F6" s="50"/>
      <c r="G6" s="50"/>
      <c r="H6" s="50"/>
      <c r="I6" s="50"/>
      <c r="J6" s="50" t="s">
        <v>12</v>
      </c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3" ht="20.25" x14ac:dyDescent="0.25">
      <c r="A7" s="48">
        <v>4</v>
      </c>
      <c r="B7" s="49" t="s">
        <v>16</v>
      </c>
      <c r="C7" s="50" t="s">
        <v>12</v>
      </c>
      <c r="D7" s="50" t="s">
        <v>12</v>
      </c>
      <c r="E7" s="50" t="s">
        <v>12</v>
      </c>
      <c r="F7" s="50" t="s">
        <v>12</v>
      </c>
      <c r="G7" s="50" t="s">
        <v>12</v>
      </c>
      <c r="H7" s="50"/>
      <c r="I7" s="50"/>
      <c r="J7" s="50"/>
      <c r="K7" s="50" t="s">
        <v>12</v>
      </c>
      <c r="L7" s="50" t="s">
        <v>12</v>
      </c>
      <c r="M7" s="50" t="s">
        <v>12</v>
      </c>
      <c r="N7" s="50" t="s">
        <v>12</v>
      </c>
      <c r="O7" s="50" t="s">
        <v>12</v>
      </c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3" ht="20.25" x14ac:dyDescent="0.25">
      <c r="A8" s="48">
        <v>5</v>
      </c>
      <c r="B8" s="49" t="s">
        <v>17</v>
      </c>
      <c r="C8" s="50" t="s">
        <v>12</v>
      </c>
      <c r="D8" s="50" t="s">
        <v>12</v>
      </c>
      <c r="E8" s="50" t="s">
        <v>12</v>
      </c>
      <c r="F8" s="50" t="s">
        <v>12</v>
      </c>
      <c r="G8" s="50" t="s">
        <v>12</v>
      </c>
      <c r="H8" s="50"/>
      <c r="I8" s="50" t="s">
        <v>12</v>
      </c>
      <c r="J8" s="50" t="s">
        <v>12</v>
      </c>
      <c r="K8" s="50" t="s">
        <v>12</v>
      </c>
      <c r="L8" s="50" t="s">
        <v>12</v>
      </c>
      <c r="M8" s="50" t="s">
        <v>12</v>
      </c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</row>
    <row r="9" spans="1:33" ht="20.25" x14ac:dyDescent="0.25">
      <c r="A9" s="48">
        <v>6</v>
      </c>
      <c r="B9" s="49" t="s">
        <v>18</v>
      </c>
      <c r="C9" s="50" t="s">
        <v>12</v>
      </c>
      <c r="D9" s="50" t="s">
        <v>12</v>
      </c>
      <c r="E9" s="62"/>
      <c r="F9" s="62"/>
      <c r="G9" s="50"/>
      <c r="H9" s="50" t="s">
        <v>12</v>
      </c>
      <c r="I9" s="50" t="s">
        <v>12</v>
      </c>
      <c r="J9" s="50" t="s">
        <v>12</v>
      </c>
      <c r="K9" s="50" t="s">
        <v>12</v>
      </c>
      <c r="L9" s="50" t="s">
        <v>12</v>
      </c>
      <c r="M9" s="50" t="s">
        <v>12</v>
      </c>
      <c r="N9" s="50" t="s">
        <v>12</v>
      </c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</row>
    <row r="10" spans="1:33" ht="20.25" x14ac:dyDescent="0.25">
      <c r="A10" s="48">
        <v>7</v>
      </c>
      <c r="B10" s="49" t="s">
        <v>19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</row>
    <row r="11" spans="1:33" ht="20.25" x14ac:dyDescent="0.25">
      <c r="A11" s="48">
        <v>8</v>
      </c>
      <c r="B11" s="49" t="s">
        <v>20</v>
      </c>
      <c r="C11" s="50" t="s">
        <v>12</v>
      </c>
      <c r="D11" s="50" t="s">
        <v>12</v>
      </c>
      <c r="E11" s="50" t="s">
        <v>12</v>
      </c>
      <c r="F11" s="50"/>
      <c r="G11" s="50" t="s">
        <v>12</v>
      </c>
      <c r="H11" s="50"/>
      <c r="I11" s="50" t="s">
        <v>12</v>
      </c>
      <c r="J11" s="50" t="s">
        <v>12</v>
      </c>
      <c r="K11" s="50" t="s">
        <v>12</v>
      </c>
      <c r="L11" s="50" t="s">
        <v>12</v>
      </c>
      <c r="M11" s="50" t="s">
        <v>12</v>
      </c>
      <c r="N11" s="50" t="s">
        <v>12</v>
      </c>
      <c r="O11" s="50" t="s">
        <v>12</v>
      </c>
      <c r="P11" s="50" t="s">
        <v>12</v>
      </c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3" ht="20.25" x14ac:dyDescent="0.25">
      <c r="A12" s="48">
        <v>9</v>
      </c>
      <c r="B12" s="49" t="s">
        <v>21</v>
      </c>
      <c r="C12" s="50"/>
      <c r="D12" s="50"/>
      <c r="E12" s="50"/>
      <c r="F12" s="50" t="s">
        <v>12</v>
      </c>
      <c r="G12" s="50" t="s">
        <v>12</v>
      </c>
      <c r="H12" s="50" t="s">
        <v>12</v>
      </c>
      <c r="I12" s="50" t="s">
        <v>12</v>
      </c>
      <c r="J12" s="50" t="s">
        <v>12</v>
      </c>
      <c r="K12" s="50" t="s">
        <v>12</v>
      </c>
      <c r="L12" s="50" t="s">
        <v>12</v>
      </c>
      <c r="M12" s="50" t="s">
        <v>12</v>
      </c>
      <c r="N12" s="50" t="s">
        <v>12</v>
      </c>
      <c r="O12" s="50" t="s">
        <v>12</v>
      </c>
      <c r="P12" s="50" t="s">
        <v>12</v>
      </c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</row>
    <row r="13" spans="1:33" ht="20.25" x14ac:dyDescent="0.25">
      <c r="A13" s="48">
        <v>10</v>
      </c>
      <c r="B13" s="49" t="s">
        <v>22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</row>
  </sheetData>
  <mergeCells count="3">
    <mergeCell ref="C1:Q1"/>
    <mergeCell ref="S1:AA1"/>
    <mergeCell ref="C2:AE2"/>
  </mergeCells>
  <conditionalFormatting sqref="C9:D9 C4:AG8 H9:N9 C10:AG13">
    <cfRule type="cellIs" dxfId="11" priority="17" operator="equal">
      <formula>"+"</formula>
    </cfRule>
  </conditionalFormatting>
  <conditionalFormatting sqref="AE9:AG9">
    <cfRule type="cellIs" dxfId="10" priority="7" operator="equal">
      <formula>"+"</formula>
    </cfRule>
  </conditionalFormatting>
  <conditionalFormatting sqref="G9 O9:P9 AD9">
    <cfRule type="cellIs" dxfId="9" priority="6" operator="equal">
      <formula>"+"</formula>
    </cfRule>
  </conditionalFormatting>
  <conditionalFormatting sqref="Q9">
    <cfRule type="cellIs" dxfId="8" priority="5" operator="equal">
      <formula>"+"</formula>
    </cfRule>
  </conditionalFormatting>
  <conditionalFormatting sqref="R9">
    <cfRule type="cellIs" dxfId="7" priority="4" operator="equal">
      <formula>"+"</formula>
    </cfRule>
  </conditionalFormatting>
  <conditionalFormatting sqref="S9:AC9">
    <cfRule type="cellIs" dxfId="6" priority="3" operator="equal">
      <formula>"+"</formula>
    </cfRule>
  </conditionalFormatting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5"/>
  <sheetViews>
    <sheetView showGridLines="0" tabSelected="1" zoomScale="110" zoomScaleNormal="110" workbookViewId="0">
      <selection activeCell="AF37" sqref="AF37"/>
    </sheetView>
  </sheetViews>
  <sheetFormatPr defaultRowHeight="15" x14ac:dyDescent="0.25"/>
  <cols>
    <col min="1" max="1" width="4.140625" customWidth="1"/>
    <col min="2" max="2" width="54.7109375" customWidth="1"/>
    <col min="3" max="32" width="3.28515625" customWidth="1"/>
    <col min="33" max="35" width="7.7109375" customWidth="1"/>
    <col min="36" max="36" width="11.28515625" customWidth="1"/>
    <col min="37" max="37" width="12.7109375" customWidth="1"/>
    <col min="38" max="38" width="13.85546875" customWidth="1"/>
  </cols>
  <sheetData>
    <row r="1" spans="1:38" ht="33.6" customHeight="1" x14ac:dyDescent="0.2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 t="s">
        <v>1</v>
      </c>
      <c r="T1" s="4"/>
      <c r="U1" s="4"/>
      <c r="V1" s="4"/>
      <c r="W1" s="4"/>
      <c r="X1" s="4"/>
      <c r="Y1" s="4"/>
      <c r="Z1" s="4"/>
      <c r="AA1" s="4"/>
      <c r="AG1" s="5"/>
      <c r="AH1" s="5"/>
      <c r="AI1" s="5"/>
      <c r="AJ1" s="5"/>
      <c r="AK1" s="5"/>
      <c r="AL1" s="5"/>
    </row>
    <row r="2" spans="1:38" ht="12" customHeight="1" thickBot="1" x14ac:dyDescent="0.35">
      <c r="A2" s="1"/>
      <c r="B2" s="1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5"/>
      <c r="AH2" s="5"/>
      <c r="AI2" s="5"/>
      <c r="AJ2" s="5"/>
      <c r="AK2" s="5"/>
      <c r="AL2" s="5"/>
    </row>
    <row r="3" spans="1:38" ht="28.15" customHeight="1" thickBot="1" x14ac:dyDescent="0.3">
      <c r="A3" s="7" t="s">
        <v>2</v>
      </c>
      <c r="B3" s="8" t="s">
        <v>3</v>
      </c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 t="s">
        <v>4</v>
      </c>
      <c r="AH3" s="9" t="s">
        <v>5</v>
      </c>
      <c r="AI3" s="9" t="s">
        <v>6</v>
      </c>
      <c r="AJ3" s="10" t="s">
        <v>7</v>
      </c>
      <c r="AK3" s="10" t="s">
        <v>8</v>
      </c>
      <c r="AL3" s="11" t="s">
        <v>9</v>
      </c>
    </row>
    <row r="4" spans="1:38" ht="14.1" customHeight="1" x14ac:dyDescent="0.25">
      <c r="A4" s="12">
        <v>1</v>
      </c>
      <c r="B4" s="13" t="s">
        <v>13</v>
      </c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5">
        <f t="shared" ref="AG4:AG22" si="0">COUNTIF(C4:AF4,"&gt;0")</f>
        <v>0</v>
      </c>
      <c r="AH4" s="16">
        <f t="shared" ref="AH4:AH23" si="1">COUNTIF(C4:AF4,"=0")</f>
        <v>10</v>
      </c>
      <c r="AI4" s="17">
        <v>2000</v>
      </c>
      <c r="AJ4" s="18">
        <f t="shared" ref="AJ4:AJ22" si="2">AG4*AI4</f>
        <v>0</v>
      </c>
      <c r="AK4" s="19"/>
      <c r="AL4" s="20">
        <f>AJ4-AK4</f>
        <v>0</v>
      </c>
    </row>
    <row r="5" spans="1:38" ht="14.1" customHeight="1" thickBot="1" x14ac:dyDescent="0.3">
      <c r="A5" s="21"/>
      <c r="B5" s="22"/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4">
        <f>COUNTIF(C5:AF5,"=К")</f>
        <v>0</v>
      </c>
      <c r="AH5" s="25">
        <f t="shared" si="1"/>
        <v>10</v>
      </c>
      <c r="AI5" s="26"/>
      <c r="AJ5" s="27"/>
      <c r="AK5" s="28"/>
      <c r="AL5" s="29"/>
    </row>
    <row r="6" spans="1:38" ht="14.1" customHeight="1" thickBot="1" x14ac:dyDescent="0.3">
      <c r="A6" s="30">
        <v>2</v>
      </c>
      <c r="B6" s="13" t="s">
        <v>14</v>
      </c>
      <c r="C6" s="31">
        <v>8</v>
      </c>
      <c r="D6" s="31">
        <v>8</v>
      </c>
      <c r="E6" s="31">
        <v>8</v>
      </c>
      <c r="F6" s="31">
        <v>0</v>
      </c>
      <c r="G6" s="31">
        <v>0</v>
      </c>
      <c r="H6" s="31">
        <v>8</v>
      </c>
      <c r="I6" s="31">
        <v>8</v>
      </c>
      <c r="J6" s="31">
        <v>8</v>
      </c>
      <c r="K6" s="31">
        <v>8</v>
      </c>
      <c r="L6" s="31">
        <v>8</v>
      </c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2">
        <f t="shared" si="0"/>
        <v>8</v>
      </c>
      <c r="AH6" s="33">
        <f t="shared" si="1"/>
        <v>2</v>
      </c>
      <c r="AI6" s="17">
        <v>2000</v>
      </c>
      <c r="AJ6" s="18">
        <f t="shared" si="2"/>
        <v>16000</v>
      </c>
      <c r="AK6" s="19"/>
      <c r="AL6" s="20">
        <f t="shared" ref="AL6:AL22" si="3">AJ6-AK6</f>
        <v>16000</v>
      </c>
    </row>
    <row r="7" spans="1:38" ht="14.1" customHeight="1" thickBot="1" x14ac:dyDescent="0.3">
      <c r="A7" s="34"/>
      <c r="B7" s="22"/>
      <c r="C7" s="23" t="s">
        <v>10</v>
      </c>
      <c r="D7" s="23">
        <v>0</v>
      </c>
      <c r="E7" s="23">
        <v>0</v>
      </c>
      <c r="F7" s="23" t="s">
        <v>10</v>
      </c>
      <c r="G7" s="23" t="s">
        <v>10</v>
      </c>
      <c r="H7" s="23" t="s">
        <v>10</v>
      </c>
      <c r="I7" s="23" t="s">
        <v>10</v>
      </c>
      <c r="J7" s="23" t="s">
        <v>10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15">
        <f>COUNTIF(C7:AF7,"=К")</f>
        <v>6</v>
      </c>
      <c r="AH7" s="16">
        <f t="shared" si="1"/>
        <v>2</v>
      </c>
      <c r="AI7" s="26"/>
      <c r="AJ7" s="27"/>
      <c r="AK7" s="28"/>
      <c r="AL7" s="29"/>
    </row>
    <row r="8" spans="1:38" ht="14.1" customHeight="1" thickBot="1" x14ac:dyDescent="0.3">
      <c r="A8" s="35">
        <v>3</v>
      </c>
      <c r="B8" s="13" t="s">
        <v>15</v>
      </c>
      <c r="C8" s="14">
        <v>8</v>
      </c>
      <c r="D8" s="14">
        <v>8</v>
      </c>
      <c r="E8" s="14">
        <v>8</v>
      </c>
      <c r="F8" s="14">
        <v>8</v>
      </c>
      <c r="G8" s="14">
        <v>8</v>
      </c>
      <c r="H8" s="14">
        <v>8</v>
      </c>
      <c r="I8" s="14">
        <v>8</v>
      </c>
      <c r="J8" s="14">
        <v>8</v>
      </c>
      <c r="K8" s="14">
        <v>8</v>
      </c>
      <c r="L8" s="14">
        <v>8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5">
        <f t="shared" si="0"/>
        <v>10</v>
      </c>
      <c r="AH8" s="16">
        <f t="shared" si="1"/>
        <v>0</v>
      </c>
      <c r="AI8" s="17">
        <v>2000</v>
      </c>
      <c r="AJ8" s="18">
        <f t="shared" si="2"/>
        <v>20000</v>
      </c>
      <c r="AK8" s="19"/>
      <c r="AL8" s="20">
        <f t="shared" si="3"/>
        <v>20000</v>
      </c>
    </row>
    <row r="9" spans="1:38" ht="14.1" customHeight="1" thickBot="1" x14ac:dyDescent="0.3">
      <c r="A9" s="34"/>
      <c r="B9" s="22"/>
      <c r="C9" s="23" t="s">
        <v>10</v>
      </c>
      <c r="D9" s="23" t="s">
        <v>10</v>
      </c>
      <c r="E9" s="23" t="s">
        <v>10</v>
      </c>
      <c r="F9" s="23" t="s">
        <v>10</v>
      </c>
      <c r="G9" s="23" t="s">
        <v>10</v>
      </c>
      <c r="H9" s="23" t="s">
        <v>10</v>
      </c>
      <c r="I9" s="23" t="s">
        <v>10</v>
      </c>
      <c r="J9" s="23" t="s">
        <v>10</v>
      </c>
      <c r="K9" s="23" t="s">
        <v>10</v>
      </c>
      <c r="L9" s="23" t="s">
        <v>10</v>
      </c>
      <c r="M9" s="23" t="s">
        <v>10</v>
      </c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15">
        <f>COUNTIF(C9:AF9,"=К")</f>
        <v>11</v>
      </c>
      <c r="AH9" s="16">
        <f t="shared" si="1"/>
        <v>0</v>
      </c>
      <c r="AI9" s="26"/>
      <c r="AJ9" s="27"/>
      <c r="AK9" s="28"/>
      <c r="AL9" s="29"/>
    </row>
    <row r="10" spans="1:38" ht="14.1" customHeight="1" thickBot="1" x14ac:dyDescent="0.3">
      <c r="A10" s="35">
        <v>4</v>
      </c>
      <c r="B10" s="13" t="s">
        <v>16</v>
      </c>
      <c r="C10" s="14">
        <v>8</v>
      </c>
      <c r="D10" s="14">
        <v>8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8</v>
      </c>
      <c r="K10" s="14">
        <v>8</v>
      </c>
      <c r="L10" s="14">
        <v>8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5">
        <f t="shared" si="0"/>
        <v>5</v>
      </c>
      <c r="AH10" s="16">
        <f t="shared" si="1"/>
        <v>5</v>
      </c>
      <c r="AI10" s="17">
        <v>2000</v>
      </c>
      <c r="AJ10" s="18">
        <f t="shared" si="2"/>
        <v>10000</v>
      </c>
      <c r="AK10" s="19"/>
      <c r="AL10" s="20">
        <f t="shared" si="3"/>
        <v>10000</v>
      </c>
    </row>
    <row r="11" spans="1:38" ht="14.1" customHeight="1" thickBot="1" x14ac:dyDescent="0.3">
      <c r="A11" s="34"/>
      <c r="B11" s="22"/>
      <c r="C11" s="23" t="s">
        <v>10</v>
      </c>
      <c r="D11" s="23" t="s">
        <v>10</v>
      </c>
      <c r="E11" s="23"/>
      <c r="F11" s="23"/>
      <c r="G11" s="23"/>
      <c r="H11" s="23"/>
      <c r="I11" s="23"/>
      <c r="J11" s="23" t="s">
        <v>10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15">
        <f>COUNTIF(C11:AF11,"=К")</f>
        <v>3</v>
      </c>
      <c r="AH11" s="16">
        <f t="shared" si="1"/>
        <v>0</v>
      </c>
      <c r="AI11" s="26"/>
      <c r="AJ11" s="27"/>
      <c r="AK11" s="28"/>
      <c r="AL11" s="29"/>
    </row>
    <row r="12" spans="1:38" ht="14.1" customHeight="1" thickBot="1" x14ac:dyDescent="0.3">
      <c r="A12" s="35">
        <v>5</v>
      </c>
      <c r="B12" s="13" t="s">
        <v>17</v>
      </c>
      <c r="C12" s="14">
        <v>8</v>
      </c>
      <c r="D12" s="14">
        <v>8</v>
      </c>
      <c r="E12" s="14">
        <v>8</v>
      </c>
      <c r="F12" s="14">
        <v>8</v>
      </c>
      <c r="G12" s="14">
        <v>8</v>
      </c>
      <c r="H12" s="14">
        <v>8</v>
      </c>
      <c r="I12" s="14">
        <v>8</v>
      </c>
      <c r="J12" s="14">
        <v>0</v>
      </c>
      <c r="K12" s="14">
        <v>0</v>
      </c>
      <c r="L12" s="14">
        <v>0</v>
      </c>
      <c r="M12" s="14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5">
        <f t="shared" si="0"/>
        <v>7</v>
      </c>
      <c r="AH12" s="16">
        <f t="shared" si="1"/>
        <v>4</v>
      </c>
      <c r="AI12" s="17">
        <v>2000</v>
      </c>
      <c r="AJ12" s="18">
        <f t="shared" si="2"/>
        <v>14000</v>
      </c>
      <c r="AK12" s="19"/>
      <c r="AL12" s="20">
        <f t="shared" si="3"/>
        <v>14000</v>
      </c>
    </row>
    <row r="13" spans="1:38" ht="14.1" customHeight="1" thickBot="1" x14ac:dyDescent="0.3">
      <c r="A13" s="34"/>
      <c r="B13" s="22"/>
      <c r="C13" s="23" t="s">
        <v>10</v>
      </c>
      <c r="D13" s="23" t="s">
        <v>10</v>
      </c>
      <c r="E13" s="23" t="s">
        <v>10</v>
      </c>
      <c r="F13" s="23" t="s">
        <v>10</v>
      </c>
      <c r="G13" s="23" t="s">
        <v>10</v>
      </c>
      <c r="H13" s="23"/>
      <c r="I13" s="23" t="s">
        <v>10</v>
      </c>
      <c r="J13" s="23" t="s">
        <v>10</v>
      </c>
      <c r="K13" s="23" t="s">
        <v>10</v>
      </c>
      <c r="L13" s="23" t="s">
        <v>10</v>
      </c>
      <c r="M13" s="23" t="s">
        <v>10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15">
        <f>COUNTIF(C13:AF13,"=К")</f>
        <v>10</v>
      </c>
      <c r="AH13" s="16">
        <f t="shared" si="1"/>
        <v>0</v>
      </c>
      <c r="AI13" s="26"/>
      <c r="AJ13" s="27"/>
      <c r="AK13" s="28"/>
      <c r="AL13" s="29"/>
    </row>
    <row r="14" spans="1:38" ht="14.1" customHeight="1" thickBot="1" x14ac:dyDescent="0.3">
      <c r="A14" s="35">
        <v>6</v>
      </c>
      <c r="B14" s="13" t="s">
        <v>18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5">
        <f t="shared" si="0"/>
        <v>0</v>
      </c>
      <c r="AH14" s="16">
        <f t="shared" si="1"/>
        <v>11</v>
      </c>
      <c r="AI14" s="17">
        <v>2000</v>
      </c>
      <c r="AJ14" s="18">
        <f t="shared" si="2"/>
        <v>0</v>
      </c>
      <c r="AK14" s="19"/>
      <c r="AL14" s="20">
        <f t="shared" si="3"/>
        <v>0</v>
      </c>
    </row>
    <row r="15" spans="1:38" ht="14.1" customHeight="1" thickBot="1" x14ac:dyDescent="0.3">
      <c r="A15" s="34"/>
      <c r="B15" s="22"/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15">
        <f>COUNTIF(C15:AF15,"=К")</f>
        <v>0</v>
      </c>
      <c r="AH15" s="16">
        <f t="shared" si="1"/>
        <v>11</v>
      </c>
      <c r="AI15" s="26"/>
      <c r="AJ15" s="27"/>
      <c r="AK15" s="28"/>
      <c r="AL15" s="29"/>
    </row>
    <row r="16" spans="1:38" ht="14.1" customHeight="1" thickBot="1" x14ac:dyDescent="0.3">
      <c r="A16" s="35">
        <v>7</v>
      </c>
      <c r="B16" s="13" t="s">
        <v>19</v>
      </c>
      <c r="C16" s="14">
        <v>8</v>
      </c>
      <c r="D16" s="14">
        <v>8</v>
      </c>
      <c r="E16" s="14">
        <v>0</v>
      </c>
      <c r="F16" s="14">
        <v>0</v>
      </c>
      <c r="G16" s="14">
        <v>0</v>
      </c>
      <c r="H16" s="14">
        <v>8</v>
      </c>
      <c r="I16" s="14">
        <v>8</v>
      </c>
      <c r="J16" s="14">
        <v>0</v>
      </c>
      <c r="K16" s="14">
        <v>0</v>
      </c>
      <c r="L16" s="14">
        <v>8</v>
      </c>
      <c r="M16" s="14">
        <v>8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5">
        <f t="shared" si="0"/>
        <v>6</v>
      </c>
      <c r="AH16" s="16">
        <f t="shared" si="1"/>
        <v>5</v>
      </c>
      <c r="AI16" s="17">
        <v>2500</v>
      </c>
      <c r="AJ16" s="18">
        <f t="shared" si="2"/>
        <v>15000</v>
      </c>
      <c r="AK16" s="19"/>
      <c r="AL16" s="20">
        <f t="shared" si="3"/>
        <v>15000</v>
      </c>
    </row>
    <row r="17" spans="1:38" ht="14.1" customHeight="1" thickBot="1" x14ac:dyDescent="0.3">
      <c r="A17" s="34"/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15">
        <f>COUNTIF(C17:AF17,"=К")</f>
        <v>0</v>
      </c>
      <c r="AH17" s="16">
        <f t="shared" si="1"/>
        <v>0</v>
      </c>
      <c r="AI17" s="26"/>
      <c r="AJ17" s="27"/>
      <c r="AK17" s="28"/>
      <c r="AL17" s="29"/>
    </row>
    <row r="18" spans="1:38" ht="14.1" customHeight="1" thickBot="1" x14ac:dyDescent="0.3">
      <c r="A18" s="35">
        <v>8</v>
      </c>
      <c r="B18" s="13" t="s">
        <v>20</v>
      </c>
      <c r="C18" s="14">
        <v>0</v>
      </c>
      <c r="D18" s="14">
        <v>0</v>
      </c>
      <c r="E18" s="14">
        <v>8</v>
      </c>
      <c r="F18" s="14">
        <v>8</v>
      </c>
      <c r="G18" s="14">
        <v>8</v>
      </c>
      <c r="H18" s="14">
        <v>8</v>
      </c>
      <c r="I18" s="14">
        <v>8</v>
      </c>
      <c r="J18" s="14">
        <v>8</v>
      </c>
      <c r="K18" s="14">
        <v>8</v>
      </c>
      <c r="L18" s="14">
        <v>8</v>
      </c>
      <c r="M18" s="14">
        <v>8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5">
        <f t="shared" si="0"/>
        <v>9</v>
      </c>
      <c r="AH18" s="16">
        <f t="shared" si="1"/>
        <v>2</v>
      </c>
      <c r="AI18" s="17">
        <v>2500</v>
      </c>
      <c r="AJ18" s="18">
        <f t="shared" si="2"/>
        <v>22500</v>
      </c>
      <c r="AK18" s="19"/>
      <c r="AL18" s="20">
        <f t="shared" si="3"/>
        <v>22500</v>
      </c>
    </row>
    <row r="19" spans="1:38" ht="14.1" customHeight="1" thickBot="1" x14ac:dyDescent="0.3">
      <c r="A19" s="34"/>
      <c r="B19" s="22"/>
      <c r="C19" s="23">
        <v>0</v>
      </c>
      <c r="D19" s="23">
        <v>0</v>
      </c>
      <c r="E19" s="23" t="s">
        <v>10</v>
      </c>
      <c r="F19" s="23" t="s">
        <v>10</v>
      </c>
      <c r="G19" s="23" t="s">
        <v>10</v>
      </c>
      <c r="H19" s="23" t="s">
        <v>10</v>
      </c>
      <c r="I19" s="23" t="s">
        <v>10</v>
      </c>
      <c r="J19" s="23" t="s">
        <v>10</v>
      </c>
      <c r="K19" s="23" t="s">
        <v>10</v>
      </c>
      <c r="L19" s="23" t="s">
        <v>10</v>
      </c>
      <c r="M19" s="23" t="s">
        <v>10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15">
        <f>COUNTIF(C19:AF19,"=К")</f>
        <v>9</v>
      </c>
      <c r="AH19" s="16">
        <f t="shared" si="1"/>
        <v>2</v>
      </c>
      <c r="AI19" s="26"/>
      <c r="AJ19" s="27"/>
      <c r="AK19" s="28"/>
      <c r="AL19" s="29"/>
    </row>
    <row r="20" spans="1:38" ht="14.1" customHeight="1" thickBot="1" x14ac:dyDescent="0.3">
      <c r="A20" s="35">
        <v>9</v>
      </c>
      <c r="B20" s="13" t="s">
        <v>21</v>
      </c>
      <c r="C20" s="14">
        <v>8</v>
      </c>
      <c r="D20" s="14">
        <v>8</v>
      </c>
      <c r="E20" s="14">
        <v>8</v>
      </c>
      <c r="F20" s="14">
        <v>8</v>
      </c>
      <c r="G20" s="14">
        <v>8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5">
        <f t="shared" si="0"/>
        <v>5</v>
      </c>
      <c r="AH20" s="16">
        <f t="shared" si="1"/>
        <v>6</v>
      </c>
      <c r="AI20" s="17">
        <v>2000</v>
      </c>
      <c r="AJ20" s="18">
        <f t="shared" si="2"/>
        <v>10000</v>
      </c>
      <c r="AK20" s="19"/>
      <c r="AL20" s="20">
        <f t="shared" si="3"/>
        <v>10000</v>
      </c>
    </row>
    <row r="21" spans="1:38" ht="14.1" customHeight="1" thickBot="1" x14ac:dyDescent="0.3">
      <c r="A21" s="34"/>
      <c r="B21" s="22"/>
      <c r="C21" s="23" t="s">
        <v>10</v>
      </c>
      <c r="D21" s="23" t="s">
        <v>10</v>
      </c>
      <c r="E21" s="23" t="s">
        <v>10</v>
      </c>
      <c r="F21" s="23" t="s">
        <v>10</v>
      </c>
      <c r="G21" s="23" t="s">
        <v>10</v>
      </c>
      <c r="H21" s="23">
        <v>0</v>
      </c>
      <c r="I21" s="23">
        <v>0</v>
      </c>
      <c r="J21" s="23">
        <v>0</v>
      </c>
      <c r="K21" s="23" t="s">
        <v>10</v>
      </c>
      <c r="L21" s="23" t="s">
        <v>10</v>
      </c>
      <c r="M21" s="23" t="s">
        <v>10</v>
      </c>
      <c r="N21" s="23" t="s">
        <v>10</v>
      </c>
      <c r="O21" s="23" t="s">
        <v>10</v>
      </c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15">
        <f>COUNTIF(C21:AF21,"=К")</f>
        <v>10</v>
      </c>
      <c r="AH21" s="16">
        <f t="shared" si="1"/>
        <v>3</v>
      </c>
      <c r="AI21" s="26"/>
      <c r="AJ21" s="27"/>
      <c r="AK21" s="28"/>
      <c r="AL21" s="29"/>
    </row>
    <row r="22" spans="1:38" ht="14.1" customHeight="1" thickBot="1" x14ac:dyDescent="0.3">
      <c r="A22" s="35">
        <v>10</v>
      </c>
      <c r="B22" s="13" t="s">
        <v>22</v>
      </c>
      <c r="C22" s="14">
        <v>8</v>
      </c>
      <c r="D22" s="14">
        <v>8</v>
      </c>
      <c r="E22" s="14">
        <v>0</v>
      </c>
      <c r="F22" s="14">
        <v>0</v>
      </c>
      <c r="G22" s="14">
        <v>0</v>
      </c>
      <c r="H22" s="14">
        <v>8</v>
      </c>
      <c r="I22" s="14">
        <v>8</v>
      </c>
      <c r="J22" s="14">
        <v>8</v>
      </c>
      <c r="K22" s="14">
        <v>8</v>
      </c>
      <c r="L22" s="14">
        <v>8</v>
      </c>
      <c r="M22" s="14">
        <v>8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5">
        <f t="shared" si="0"/>
        <v>8</v>
      </c>
      <c r="AH22" s="16">
        <f t="shared" si="1"/>
        <v>3</v>
      </c>
      <c r="AI22" s="17">
        <v>2000</v>
      </c>
      <c r="AJ22" s="18">
        <f t="shared" si="2"/>
        <v>16000</v>
      </c>
      <c r="AK22" s="19"/>
      <c r="AL22" s="20">
        <f t="shared" si="3"/>
        <v>16000</v>
      </c>
    </row>
    <row r="23" spans="1:38" ht="14.1" customHeight="1" thickBot="1" x14ac:dyDescent="0.3">
      <c r="A23" s="34"/>
      <c r="B23" s="22"/>
      <c r="C23" s="23" t="s">
        <v>10</v>
      </c>
      <c r="D23" s="23" t="s">
        <v>10</v>
      </c>
      <c r="E23" s="23">
        <v>0</v>
      </c>
      <c r="F23" s="23">
        <v>0</v>
      </c>
      <c r="G23" s="23">
        <v>0</v>
      </c>
      <c r="H23" s="23" t="s">
        <v>10</v>
      </c>
      <c r="I23" s="23" t="s">
        <v>10</v>
      </c>
      <c r="J23" s="23" t="s">
        <v>10</v>
      </c>
      <c r="K23" s="23" t="s">
        <v>10</v>
      </c>
      <c r="L23" s="23" t="s">
        <v>10</v>
      </c>
      <c r="M23" s="23" t="s">
        <v>10</v>
      </c>
      <c r="N23" s="23" t="s">
        <v>10</v>
      </c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15">
        <f>COUNTIF(C23:AF23,"=К")</f>
        <v>9</v>
      </c>
      <c r="AH23" s="16">
        <f t="shared" si="1"/>
        <v>3</v>
      </c>
      <c r="AI23" s="26"/>
      <c r="AJ23" s="27"/>
      <c r="AK23" s="28"/>
      <c r="AL23" s="29"/>
    </row>
    <row r="24" spans="1:38" ht="25.15" customHeight="1" x14ac:dyDescent="0.2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8" t="s">
        <v>11</v>
      </c>
      <c r="AH24" s="39"/>
      <c r="AI24" s="40"/>
      <c r="AJ24" s="41">
        <f>SUM(AJ4:AJ23)</f>
        <v>123500</v>
      </c>
      <c r="AK24" s="41">
        <f>SUM(AK4:AK23)</f>
        <v>0</v>
      </c>
      <c r="AL24" s="41">
        <f>SUM(AL4:AL23)</f>
        <v>123500</v>
      </c>
    </row>
    <row r="25" spans="1:38" x14ac:dyDescent="0.25">
      <c r="AD25" s="42"/>
    </row>
  </sheetData>
  <mergeCells count="65">
    <mergeCell ref="A24:AF24"/>
    <mergeCell ref="AG24:AI24"/>
    <mergeCell ref="A22:A23"/>
    <mergeCell ref="B22:B23"/>
    <mergeCell ref="AI22:AI23"/>
    <mergeCell ref="AJ22:AJ23"/>
    <mergeCell ref="AK22:AK23"/>
    <mergeCell ref="AL22:AL23"/>
    <mergeCell ref="A20:A21"/>
    <mergeCell ref="B20:B21"/>
    <mergeCell ref="AI20:AI21"/>
    <mergeCell ref="AJ20:AJ21"/>
    <mergeCell ref="AK20:AK21"/>
    <mergeCell ref="AL20:AL21"/>
    <mergeCell ref="A18:A19"/>
    <mergeCell ref="B18:B19"/>
    <mergeCell ref="AI18:AI19"/>
    <mergeCell ref="AJ18:AJ19"/>
    <mergeCell ref="AK18:AK19"/>
    <mergeCell ref="AL18:AL19"/>
    <mergeCell ref="A16:A17"/>
    <mergeCell ref="B16:B17"/>
    <mergeCell ref="AI16:AI17"/>
    <mergeCell ref="AJ16:AJ17"/>
    <mergeCell ref="AK16:AK17"/>
    <mergeCell ref="AL16:AL17"/>
    <mergeCell ref="A14:A15"/>
    <mergeCell ref="B14:B15"/>
    <mergeCell ref="AI14:AI15"/>
    <mergeCell ref="AJ14:AJ15"/>
    <mergeCell ref="AK14:AK15"/>
    <mergeCell ref="AL14:AL15"/>
    <mergeCell ref="A12:A13"/>
    <mergeCell ref="B12:B13"/>
    <mergeCell ref="AI12:AI13"/>
    <mergeCell ref="AJ12:AJ13"/>
    <mergeCell ref="AK12:AK13"/>
    <mergeCell ref="AL12:AL13"/>
    <mergeCell ref="A10:A11"/>
    <mergeCell ref="B10:B11"/>
    <mergeCell ref="AI10:AI11"/>
    <mergeCell ref="AJ10:AJ11"/>
    <mergeCell ref="AK10:AK11"/>
    <mergeCell ref="AL10:AL11"/>
    <mergeCell ref="A8:A9"/>
    <mergeCell ref="B8:B9"/>
    <mergeCell ref="AI8:AI9"/>
    <mergeCell ref="AJ8:AJ9"/>
    <mergeCell ref="AK8:AK9"/>
    <mergeCell ref="AL8:AL9"/>
    <mergeCell ref="AJ4:AJ5"/>
    <mergeCell ref="AK4:AK5"/>
    <mergeCell ref="AL4:AL5"/>
    <mergeCell ref="A6:A7"/>
    <mergeCell ref="B6:B7"/>
    <mergeCell ref="AI6:AI7"/>
    <mergeCell ref="AJ6:AJ7"/>
    <mergeCell ref="AK6:AK7"/>
    <mergeCell ref="AL6:AL7"/>
    <mergeCell ref="C1:Q1"/>
    <mergeCell ref="S1:AA1"/>
    <mergeCell ref="C2:AF2"/>
    <mergeCell ref="A4:A5"/>
    <mergeCell ref="B4:B5"/>
    <mergeCell ref="AI4:AI5"/>
  </mergeCells>
  <conditionalFormatting sqref="AL4 AL6 AL8 AL10 AL12 AL14 AL16 AL18 AL20 AL22">
    <cfRule type="cellIs" dxfId="5" priority="2" operator="equal">
      <formula>0</formula>
    </cfRule>
    <cfRule type="cellIs" dxfId="4" priority="3" operator="equal">
      <formula>0</formula>
    </cfRule>
    <cfRule type="cellIs" dxfId="3" priority="4" operator="equal">
      <formula>0</formula>
    </cfRule>
    <cfRule type="cellIs" dxfId="2" priority="5" operator="equal">
      <formula>0</formula>
    </cfRule>
  </conditionalFormatting>
  <conditionalFormatting sqref="C4:AF23 AD25">
    <cfRule type="cellIs" dxfId="1" priority="6" operator="equal">
      <formula>"то"</formula>
    </cfRule>
    <cfRule type="colorScale" priority="7">
      <colorScale>
        <cfvo type="min"/>
        <cfvo type="max"/>
        <color rgb="FFFFEF9C"/>
        <color rgb="FF63BE7B"/>
      </colorScale>
    </cfRule>
  </conditionalFormatting>
  <conditionalFormatting sqref="C4:AF23 AD25">
    <cfRule type="colorScale" priority="8">
      <colorScale>
        <cfvo type="min"/>
        <cfvo type="max"/>
        <color rgb="FFFFEF9C"/>
        <color rgb="FF63BE7B"/>
      </colorScale>
    </cfRule>
  </conditionalFormatting>
  <conditionalFormatting sqref="C7:AF7 C17:AF17 C19:AF19 C9:AF9 C11:AF11 C13:AF13 C15:AF15 C21:AF21 C23:AF23 C5:AF5">
    <cfRule type="cellIs" dxfId="0" priority="1" operator="equal">
      <formula>"к"</formula>
    </cfRule>
  </conditionalFormatting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Табель учета рабочего времени</vt:lpstr>
      <vt:lpstr>Командировочные</vt:lpstr>
      <vt:lpstr>Попытка объединить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2020-10-10T15:26:08Z</dcterms:modified>
</cp:coreProperties>
</file>