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4" i="1"/>
  <c r="G8" i="1" a="1"/>
  <c r="G8" i="1" s="1"/>
  <c r="G9" i="1" a="1"/>
  <c r="G9" i="1" s="1"/>
  <c r="G10" i="1" a="1"/>
  <c r="G10" i="1" s="1"/>
  <c r="G11" i="1" a="1"/>
  <c r="G11" i="1" s="1"/>
  <c r="H7" i="1"/>
  <c r="G4" i="1" a="1"/>
  <c r="G4" i="1" s="1"/>
  <c r="G5" i="1" a="1"/>
  <c r="G5" i="1" s="1"/>
  <c r="G6" i="1" a="1"/>
  <c r="G6" i="1" s="1"/>
  <c r="G7" i="1" a="1"/>
  <c r="G7" i="1" s="1"/>
  <c r="H6" i="1" l="1"/>
</calcChain>
</file>

<file path=xl/sharedStrings.xml><?xml version="1.0" encoding="utf-8"?>
<sst xmlns="http://schemas.openxmlformats.org/spreadsheetml/2006/main" count="14" uniqueCount="8">
  <si>
    <t>Неделя</t>
  </si>
  <si>
    <t>Наименования из 1С</t>
  </si>
  <si>
    <t>Цена</t>
  </si>
  <si>
    <t>Удорожание, руб</t>
  </si>
  <si>
    <t>Удорожание, %</t>
  </si>
  <si>
    <t>Масло 1</t>
  </si>
  <si>
    <t>Обрядка 1</t>
  </si>
  <si>
    <t>В колонку G должна попасть разница цен (колонка F) между Последней "Обрядкой 1" в списке и предпоследней "Обрядкой 1" в списке. Т.е. 230-235=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</si>
</sst>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Font="1" applyBorder="1" applyAlignment="1">
      <alignment vertical="top" wrapText="1"/>
    </xf>
    <xf numFmtId="1" fontId="3" fillId="0" borderId="1" xfId="1" applyNumberFormat="1" applyFont="1" applyBorder="1" applyAlignment="1">
      <alignment horizontal="right" vertical="top"/>
    </xf>
    <xf numFmtId="4" fontId="3" fillId="0" borderId="1" xfId="2" applyNumberFormat="1" applyFont="1" applyBorder="1" applyAlignment="1">
      <alignment horizontal="right" vertical="top"/>
    </xf>
    <xf numFmtId="9" fontId="3" fillId="2" borderId="1" xfId="2" applyNumberFormat="1" applyFont="1" applyFill="1" applyBorder="1" applyAlignment="1">
      <alignment horizontal="right" vertical="top"/>
    </xf>
    <xf numFmtId="4" fontId="3" fillId="3" borderId="1" xfId="2" applyNumberFormat="1" applyFont="1" applyFill="1" applyBorder="1" applyAlignment="1">
      <alignment horizontal="right" vertical="top"/>
    </xf>
    <xf numFmtId="0" fontId="1" fillId="0" borderId="0" xfId="0" applyFont="1"/>
    <xf numFmtId="4" fontId="0" fillId="0" borderId="0" xfId="0" applyNumberFormat="1"/>
  </cellXfs>
  <cellStyles count="3">
    <cellStyle name="Обычный" xfId="0" builtinId="0"/>
    <cellStyle name="Обычный_Закупка, из 1С" xfId="2"/>
    <cellStyle name="Обычный_Цена, из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4"/>
  <sheetViews>
    <sheetView tabSelected="1" topLeftCell="B1" zoomScale="160" zoomScaleNormal="160" workbookViewId="0">
      <selection activeCell="I7" sqref="I7"/>
    </sheetView>
  </sheetViews>
  <sheetFormatPr defaultRowHeight="15" x14ac:dyDescent="0.25"/>
  <cols>
    <col min="4" max="4" width="8.85546875" customWidth="1"/>
    <col min="5" max="5" width="41.5703125" customWidth="1"/>
    <col min="6" max="8" width="15" customWidth="1"/>
  </cols>
  <sheetData>
    <row r="3" spans="4:9" ht="30" x14ac:dyDescent="0.25">
      <c r="D3" s="1" t="s">
        <v>0</v>
      </c>
      <c r="E3" s="1" t="s">
        <v>1</v>
      </c>
      <c r="F3" s="1" t="s">
        <v>2</v>
      </c>
      <c r="G3" s="2" t="s">
        <v>3</v>
      </c>
      <c r="H3" s="2" t="s">
        <v>4</v>
      </c>
    </row>
    <row r="4" spans="4:9" x14ac:dyDescent="0.25">
      <c r="D4" s="3">
        <v>1</v>
      </c>
      <c r="E4" s="4" t="s">
        <v>5</v>
      </c>
      <c r="F4" s="5">
        <v>349</v>
      </c>
      <c r="G4" s="8">
        <f t="array" ref="G4">F4-INDEX(F:F,MAX((E$3:E3=E4)*ROW($3:3)))</f>
        <v>349</v>
      </c>
      <c r="H4" s="6"/>
      <c r="I4" s="10">
        <f>F4-IFERROR(LOOKUP(,-1/(E4=E$3:E3),F$3:F3),)</f>
        <v>349</v>
      </c>
    </row>
    <row r="5" spans="4:9" x14ac:dyDescent="0.25">
      <c r="D5" s="3">
        <v>1</v>
      </c>
      <c r="E5" s="4" t="s">
        <v>6</v>
      </c>
      <c r="F5" s="5">
        <v>235</v>
      </c>
      <c r="G5" s="8">
        <f t="array" ref="G5">F5-INDEX(F:F,MAX((E$3:E4=E5)*ROW($3:4)))</f>
        <v>235</v>
      </c>
      <c r="H5" s="6"/>
      <c r="I5" s="10">
        <f>F5-IFERROR(LOOKUP(,-1/(E5=E$3:E4),F$3:F4),)</f>
        <v>235</v>
      </c>
    </row>
    <row r="6" spans="4:9" x14ac:dyDescent="0.25">
      <c r="D6" s="3">
        <v>2</v>
      </c>
      <c r="E6" s="4" t="s">
        <v>5</v>
      </c>
      <c r="F6" s="6">
        <v>360</v>
      </c>
      <c r="G6" s="8">
        <f t="array" ref="G6">F6-INDEX(F:F,MAX((E$3:E5=E6)*ROW($3:5)))</f>
        <v>11</v>
      </c>
      <c r="H6" s="7">
        <f>F6/F4-1</f>
        <v>3.1518624641833748E-2</v>
      </c>
      <c r="I6" s="10">
        <f>F6-IFERROR(LOOKUP(,-1/(E6=E$3:E5),F$3:F5),)</f>
        <v>11</v>
      </c>
    </row>
    <row r="7" spans="4:9" x14ac:dyDescent="0.25">
      <c r="D7" s="3">
        <v>2</v>
      </c>
      <c r="E7" s="4" t="s">
        <v>6</v>
      </c>
      <c r="F7" s="6">
        <v>230</v>
      </c>
      <c r="G7" s="8">
        <f t="array" ref="G7">F7-INDEX(F:F,MAX((E$3:E6=E7)*ROW($3:6)))</f>
        <v>-5</v>
      </c>
      <c r="H7" s="6">
        <f>F7-LOOKUP(E7,E$3:E6,F$3:F6)</f>
        <v>-5</v>
      </c>
      <c r="I7" s="10">
        <f>F7-IFERROR(LOOKUP(,-1/(E7=E$3:E6),F$3:F6),)</f>
        <v>-5</v>
      </c>
    </row>
    <row r="8" spans="4:9" x14ac:dyDescent="0.25">
      <c r="D8" s="3">
        <v>3</v>
      </c>
      <c r="E8" s="4" t="s">
        <v>5</v>
      </c>
      <c r="F8" s="6">
        <v>50</v>
      </c>
      <c r="G8" s="8">
        <f t="array" ref="G8">F8-INDEX(F:F,MAX((E$3:E7=E8)*ROW($3:7)))</f>
        <v>-310</v>
      </c>
      <c r="H8" s="6"/>
      <c r="I8" s="10">
        <f>F8-IFERROR(LOOKUP(,-1/(E8=E$3:E7),F$3:F7),)</f>
        <v>-310</v>
      </c>
    </row>
    <row r="9" spans="4:9" x14ac:dyDescent="0.25">
      <c r="D9" s="3">
        <v>3</v>
      </c>
      <c r="E9" s="4" t="s">
        <v>6</v>
      </c>
      <c r="F9" s="6"/>
      <c r="G9" s="8">
        <f t="array" ref="G9">F9-INDEX(F:F,MAX((E$3:E8=E9)*ROW($3:8)))</f>
        <v>-230</v>
      </c>
      <c r="H9" s="6"/>
      <c r="I9" s="10">
        <f>F9-IFERROR(LOOKUP(,-1/(E9=E$3:E8),F$3:F8),)</f>
        <v>-230</v>
      </c>
    </row>
    <row r="10" spans="4:9" x14ac:dyDescent="0.25">
      <c r="D10" s="3">
        <v>4</v>
      </c>
      <c r="E10" s="4" t="s">
        <v>5</v>
      </c>
      <c r="F10" s="6">
        <v>250</v>
      </c>
      <c r="G10" s="8">
        <f t="array" ref="G10">F10-INDEX(F:F,MAX((E$3:E9=E10)*ROW($3:9)))</f>
        <v>200</v>
      </c>
      <c r="H10" s="6"/>
      <c r="I10" s="10">
        <f>F10-IFERROR(LOOKUP(,-1/(E10=E$3:E9),F$3:F9),)</f>
        <v>200</v>
      </c>
    </row>
    <row r="11" spans="4:9" x14ac:dyDescent="0.25">
      <c r="D11" s="3">
        <v>4</v>
      </c>
      <c r="E11" s="4" t="s">
        <v>6</v>
      </c>
      <c r="F11" s="6"/>
      <c r="G11" s="8">
        <f t="array" ref="G11">F11-INDEX(F:F,MAX((E$3:E10=E11)*ROW($3:10)))</f>
        <v>0</v>
      </c>
      <c r="H11" s="6"/>
      <c r="I11" s="10">
        <f>F11-IFERROR(LOOKUP(,-1/(E11=E$3:E10),F$3:F10),)</f>
        <v>0</v>
      </c>
    </row>
    <row r="14" spans="4:9" x14ac:dyDescent="0.25">
      <c r="G14" s="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Белых Сергей Алексеевич</cp:lastModifiedBy>
  <dcterms:created xsi:type="dcterms:W3CDTF">2019-09-13T07:03:20Z</dcterms:created>
  <dcterms:modified xsi:type="dcterms:W3CDTF">2019-09-13T13:41:39Z</dcterms:modified>
</cp:coreProperties>
</file>