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YOUar\Desktop\"/>
    </mc:Choice>
  </mc:AlternateContent>
  <xr:revisionPtr revIDLastSave="0" documentId="8_{FA8E1178-D4A2-45C8-BC1B-C2AACD776DFA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  <sheet name="Праздники" sheetId="2" r:id="rId2"/>
  </sheets>
  <definedNames>
    <definedName name="_xlnm.Print_Area" localSheetId="0">Лист1!$A$1:$AJ$34</definedName>
    <definedName name="Праздники">Праздники!$A$1:$I$52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J9" i="1" s="1"/>
  <c r="K8" i="1"/>
  <c r="K9" i="1" s="1"/>
  <c r="L8" i="1"/>
  <c r="L9" i="1" s="1"/>
  <c r="M8" i="1"/>
  <c r="M9" i="1" s="1"/>
  <c r="N8" i="1"/>
  <c r="N9" i="1" s="1"/>
  <c r="O8" i="1"/>
  <c r="O9" i="1" s="1"/>
  <c r="P8" i="1"/>
  <c r="P9" i="1" s="1"/>
  <c r="Q8" i="1"/>
  <c r="Q9" i="1" s="1"/>
  <c r="R8" i="1"/>
  <c r="R9" i="1" s="1"/>
  <c r="S8" i="1"/>
  <c r="S9" i="1" s="1"/>
  <c r="T8" i="1"/>
  <c r="T9" i="1" s="1"/>
  <c r="U8" i="1"/>
  <c r="U9" i="1" s="1"/>
  <c r="V8" i="1"/>
  <c r="V9" i="1" s="1"/>
  <c r="W8" i="1"/>
  <c r="W9" i="1" s="1"/>
  <c r="X8" i="1"/>
  <c r="X9" i="1" s="1"/>
  <c r="Y8" i="1"/>
  <c r="Y9" i="1" s="1"/>
  <c r="Z8" i="1"/>
  <c r="Z9" i="1" s="1"/>
  <c r="AA8" i="1"/>
  <c r="AA9" i="1" s="1"/>
  <c r="AB8" i="1"/>
  <c r="AB9" i="1" s="1"/>
  <c r="AC8" i="1"/>
  <c r="AC9" i="1" s="1"/>
  <c r="AD8" i="1"/>
  <c r="AD9" i="1" s="1"/>
  <c r="AE8" i="1"/>
  <c r="AE9" i="1" s="1"/>
  <c r="AF8" i="1"/>
  <c r="AF9" i="1" s="1"/>
  <c r="AG8" i="1"/>
  <c r="AG9" i="1" s="1"/>
  <c r="AH8" i="1"/>
  <c r="AH9" i="1" s="1"/>
  <c r="AI8" i="1"/>
  <c r="AI9" i="1" s="1"/>
  <c r="I9" i="1" l="1"/>
  <c r="I16" i="1"/>
  <c r="A9" i="1"/>
  <c r="A10" i="1" s="1"/>
  <c r="A12" i="1" l="1"/>
  <c r="A14" i="1" l="1"/>
  <c r="A16" i="1" s="1"/>
  <c r="F9" i="1"/>
  <c r="G9" i="1"/>
  <c r="H9" i="1"/>
  <c r="E8" i="1"/>
  <c r="E9" i="1" s="1"/>
  <c r="A17" i="1" l="1"/>
  <c r="A18" i="1" s="1"/>
  <c r="A5" i="1"/>
  <c r="AG10" i="1"/>
  <c r="AC10" i="1"/>
  <c r="Y10" i="1"/>
  <c r="U10" i="1"/>
  <c r="Q10" i="1"/>
  <c r="M10" i="1"/>
  <c r="I10" i="1"/>
  <c r="E10" i="1"/>
  <c r="AF10" i="1"/>
  <c r="AB10" i="1"/>
  <c r="X10" i="1"/>
  <c r="T10" i="1"/>
  <c r="P10" i="1"/>
  <c r="L10" i="1"/>
  <c r="H10" i="1"/>
  <c r="AI10" i="1"/>
  <c r="AE10" i="1"/>
  <c r="AA10" i="1"/>
  <c r="W10" i="1"/>
  <c r="S10" i="1"/>
  <c r="O10" i="1"/>
  <c r="K10" i="1"/>
  <c r="G10" i="1"/>
  <c r="AH10" i="1"/>
  <c r="AD10" i="1"/>
  <c r="Z10" i="1"/>
  <c r="V10" i="1"/>
  <c r="R10" i="1"/>
  <c r="N10" i="1"/>
  <c r="J10" i="1"/>
  <c r="F10" i="1"/>
  <c r="Y14" i="1"/>
  <c r="Y18" i="1"/>
  <c r="Y13" i="1"/>
  <c r="Y17" i="1"/>
  <c r="Y12" i="1"/>
  <c r="Y16" i="1"/>
  <c r="Y11" i="1"/>
  <c r="Y22" i="1"/>
  <c r="Y15" i="1"/>
  <c r="Y23" i="1"/>
  <c r="Y21" i="1"/>
  <c r="Y19" i="1"/>
  <c r="Y20" i="1"/>
  <c r="Q14" i="1"/>
  <c r="Q18" i="1"/>
  <c r="Q13" i="1"/>
  <c r="Q17" i="1"/>
  <c r="Q12" i="1"/>
  <c r="Q16" i="1"/>
  <c r="Q20" i="1"/>
  <c r="Q19" i="1"/>
  <c r="Q22" i="1"/>
  <c r="Q15" i="1"/>
  <c r="Q21" i="1"/>
  <c r="Q11" i="1"/>
  <c r="Q23" i="1"/>
  <c r="I14" i="1"/>
  <c r="I18" i="1"/>
  <c r="I13" i="1"/>
  <c r="I17" i="1"/>
  <c r="I12" i="1"/>
  <c r="I20" i="1"/>
  <c r="I11" i="1"/>
  <c r="I22" i="1"/>
  <c r="I21" i="1"/>
  <c r="I23" i="1"/>
  <c r="I19" i="1"/>
  <c r="I15" i="1"/>
  <c r="E14" i="1"/>
  <c r="E18" i="1"/>
  <c r="E13" i="1"/>
  <c r="E17" i="1"/>
  <c r="E12" i="1"/>
  <c r="E16" i="1"/>
  <c r="E20" i="1"/>
  <c r="E22" i="1"/>
  <c r="E19" i="1"/>
  <c r="E21" i="1"/>
  <c r="E11" i="1"/>
  <c r="E15" i="1"/>
  <c r="E23" i="1"/>
  <c r="AF13" i="1"/>
  <c r="AF17" i="1"/>
  <c r="AF12" i="1"/>
  <c r="AF16" i="1"/>
  <c r="AF20" i="1"/>
  <c r="AF11" i="1"/>
  <c r="AF15" i="1"/>
  <c r="AF19" i="1"/>
  <c r="AF18" i="1"/>
  <c r="AF21" i="1"/>
  <c r="AF23" i="1"/>
  <c r="AF22" i="1"/>
  <c r="AF14" i="1"/>
  <c r="AB13" i="1"/>
  <c r="AB17" i="1"/>
  <c r="AB12" i="1"/>
  <c r="AB16" i="1"/>
  <c r="AB20" i="1"/>
  <c r="AB11" i="1"/>
  <c r="AB15" i="1"/>
  <c r="AB19" i="1"/>
  <c r="AB14" i="1"/>
  <c r="AB21" i="1"/>
  <c r="AB18" i="1"/>
  <c r="AB22" i="1"/>
  <c r="AB23" i="1"/>
  <c r="X13" i="1"/>
  <c r="X17" i="1"/>
  <c r="X12" i="1"/>
  <c r="X16" i="1"/>
  <c r="X20" i="1"/>
  <c r="X11" i="1"/>
  <c r="X15" i="1"/>
  <c r="X19" i="1"/>
  <c r="X21" i="1"/>
  <c r="X18" i="1"/>
  <c r="X23" i="1"/>
  <c r="X14" i="1"/>
  <c r="X22" i="1"/>
  <c r="T13" i="1"/>
  <c r="T17" i="1"/>
  <c r="T12" i="1"/>
  <c r="T16" i="1"/>
  <c r="T20" i="1"/>
  <c r="T11" i="1"/>
  <c r="T15" i="1"/>
  <c r="T19" i="1"/>
  <c r="T21" i="1"/>
  <c r="T22" i="1"/>
  <c r="T18" i="1"/>
  <c r="T23" i="1"/>
  <c r="T14" i="1"/>
  <c r="P13" i="1"/>
  <c r="P17" i="1"/>
  <c r="P12" i="1"/>
  <c r="P16" i="1"/>
  <c r="P20" i="1"/>
  <c r="P11" i="1"/>
  <c r="P15" i="1"/>
  <c r="P19" i="1"/>
  <c r="P18" i="1"/>
  <c r="P21" i="1"/>
  <c r="P23" i="1"/>
  <c r="P14" i="1"/>
  <c r="P22" i="1"/>
  <c r="L13" i="1"/>
  <c r="L17" i="1"/>
  <c r="L12" i="1"/>
  <c r="L16" i="1"/>
  <c r="L20" i="1"/>
  <c r="L11" i="1"/>
  <c r="L15" i="1"/>
  <c r="L19" i="1"/>
  <c r="L14" i="1"/>
  <c r="L21" i="1"/>
  <c r="L18" i="1"/>
  <c r="L23" i="1"/>
  <c r="L22" i="1"/>
  <c r="H13" i="1"/>
  <c r="H17" i="1"/>
  <c r="H12" i="1"/>
  <c r="H16" i="1"/>
  <c r="H20" i="1"/>
  <c r="H11" i="1"/>
  <c r="H15" i="1"/>
  <c r="H19" i="1"/>
  <c r="H21" i="1"/>
  <c r="H22" i="1"/>
  <c r="H18" i="1"/>
  <c r="H23" i="1"/>
  <c r="H14" i="1"/>
  <c r="AG14" i="1"/>
  <c r="AG18" i="1"/>
  <c r="AG13" i="1"/>
  <c r="AG17" i="1"/>
  <c r="AG12" i="1"/>
  <c r="AG16" i="1"/>
  <c r="AG19" i="1"/>
  <c r="AG22" i="1"/>
  <c r="AG23" i="1"/>
  <c r="AG15" i="1"/>
  <c r="AG21" i="1"/>
  <c r="AG11" i="1"/>
  <c r="AG20" i="1"/>
  <c r="AI12" i="1"/>
  <c r="AI16" i="1"/>
  <c r="AI11" i="1"/>
  <c r="AI15" i="1"/>
  <c r="AI19" i="1"/>
  <c r="AI14" i="1"/>
  <c r="AI18" i="1"/>
  <c r="AI20" i="1"/>
  <c r="AI21" i="1"/>
  <c r="AI17" i="1"/>
  <c r="AI23" i="1"/>
  <c r="AI13" i="1"/>
  <c r="AI22" i="1"/>
  <c r="AE12" i="1"/>
  <c r="AE16" i="1"/>
  <c r="AE20" i="1"/>
  <c r="AE11" i="1"/>
  <c r="AE15" i="1"/>
  <c r="AE19" i="1"/>
  <c r="AE14" i="1"/>
  <c r="AE18" i="1"/>
  <c r="AE17" i="1"/>
  <c r="AE13" i="1"/>
  <c r="AE23" i="1"/>
  <c r="AE21" i="1"/>
  <c r="AE22" i="1"/>
  <c r="AA12" i="1"/>
  <c r="AA16" i="1"/>
  <c r="AA20" i="1"/>
  <c r="AA11" i="1"/>
  <c r="AA15" i="1"/>
  <c r="AA19" i="1"/>
  <c r="AA14" i="1"/>
  <c r="AA18" i="1"/>
  <c r="AA13" i="1"/>
  <c r="AA23" i="1"/>
  <c r="AA22" i="1"/>
  <c r="AA17" i="1"/>
  <c r="AA21" i="1"/>
  <c r="W12" i="1"/>
  <c r="W16" i="1"/>
  <c r="W20" i="1"/>
  <c r="W11" i="1"/>
  <c r="W15" i="1"/>
  <c r="W19" i="1"/>
  <c r="W14" i="1"/>
  <c r="W18" i="1"/>
  <c r="W21" i="1"/>
  <c r="W23" i="1"/>
  <c r="W17" i="1"/>
  <c r="W22" i="1"/>
  <c r="W13" i="1"/>
  <c r="S12" i="1"/>
  <c r="S16" i="1"/>
  <c r="S20" i="1"/>
  <c r="S11" i="1"/>
  <c r="S15" i="1"/>
  <c r="S19" i="1"/>
  <c r="S14" i="1"/>
  <c r="S18" i="1"/>
  <c r="S17" i="1"/>
  <c r="S23" i="1"/>
  <c r="S21" i="1"/>
  <c r="S13" i="1"/>
  <c r="S22" i="1"/>
  <c r="O12" i="1"/>
  <c r="O16" i="1"/>
  <c r="O20" i="1"/>
  <c r="O11" i="1"/>
  <c r="O15" i="1"/>
  <c r="O19" i="1"/>
  <c r="O14" i="1"/>
  <c r="O18" i="1"/>
  <c r="O17" i="1"/>
  <c r="O21" i="1"/>
  <c r="O13" i="1"/>
  <c r="O23" i="1"/>
  <c r="O22" i="1"/>
  <c r="K12" i="1"/>
  <c r="K16" i="1"/>
  <c r="K20" i="1"/>
  <c r="K11" i="1"/>
  <c r="K15" i="1"/>
  <c r="K19" i="1"/>
  <c r="K14" i="1"/>
  <c r="K18" i="1"/>
  <c r="K13" i="1"/>
  <c r="K23" i="1"/>
  <c r="K22" i="1"/>
  <c r="K17" i="1"/>
  <c r="K21" i="1"/>
  <c r="G12" i="1"/>
  <c r="G16" i="1"/>
  <c r="G20" i="1"/>
  <c r="G11" i="1"/>
  <c r="G15" i="1"/>
  <c r="G19" i="1"/>
  <c r="G14" i="1"/>
  <c r="G18" i="1"/>
  <c r="G21" i="1"/>
  <c r="G23" i="1"/>
  <c r="G17" i="1"/>
  <c r="G22" i="1"/>
  <c r="G13" i="1"/>
  <c r="AC14" i="1"/>
  <c r="AC18" i="1"/>
  <c r="AC13" i="1"/>
  <c r="AC17" i="1"/>
  <c r="AC12" i="1"/>
  <c r="AC16" i="1"/>
  <c r="AC15" i="1"/>
  <c r="AC20" i="1"/>
  <c r="AC22" i="1"/>
  <c r="AC19" i="1"/>
  <c r="AC11" i="1"/>
  <c r="AC21" i="1"/>
  <c r="AC23" i="1"/>
  <c r="U14" i="1"/>
  <c r="U18" i="1"/>
  <c r="U13" i="1"/>
  <c r="U17" i="1"/>
  <c r="U12" i="1"/>
  <c r="U16" i="1"/>
  <c r="U20" i="1"/>
  <c r="U22" i="1"/>
  <c r="U19" i="1"/>
  <c r="U21" i="1"/>
  <c r="U23" i="1"/>
  <c r="U15" i="1"/>
  <c r="U11" i="1"/>
  <c r="M14" i="1"/>
  <c r="M18" i="1"/>
  <c r="M13" i="1"/>
  <c r="M17" i="1"/>
  <c r="M12" i="1"/>
  <c r="M16" i="1"/>
  <c r="M20" i="1"/>
  <c r="M15" i="1"/>
  <c r="M22" i="1"/>
  <c r="M23" i="1"/>
  <c r="M11" i="1"/>
  <c r="M21" i="1"/>
  <c r="M19" i="1"/>
  <c r="AH11" i="1"/>
  <c r="AH15" i="1"/>
  <c r="AH19" i="1"/>
  <c r="AH14" i="1"/>
  <c r="AH18" i="1"/>
  <c r="AH13" i="1"/>
  <c r="AH17" i="1"/>
  <c r="AH23" i="1"/>
  <c r="AH16" i="1"/>
  <c r="AH22" i="1"/>
  <c r="AH20" i="1"/>
  <c r="AH12" i="1"/>
  <c r="AH21" i="1"/>
  <c r="AD11" i="1"/>
  <c r="AD15" i="1"/>
  <c r="AD19" i="1"/>
  <c r="AD14" i="1"/>
  <c r="AD18" i="1"/>
  <c r="AD13" i="1"/>
  <c r="AD17" i="1"/>
  <c r="AD16" i="1"/>
  <c r="AD23" i="1"/>
  <c r="AD12" i="1"/>
  <c r="AD20" i="1"/>
  <c r="AD22" i="1"/>
  <c r="AD21" i="1"/>
  <c r="Z11" i="1"/>
  <c r="Z15" i="1"/>
  <c r="Z19" i="1"/>
  <c r="Z14" i="1"/>
  <c r="Z18" i="1"/>
  <c r="Z13" i="1"/>
  <c r="Z17" i="1"/>
  <c r="Z12" i="1"/>
  <c r="Z23" i="1"/>
  <c r="Z22" i="1"/>
  <c r="Z21" i="1"/>
  <c r="Z16" i="1"/>
  <c r="Z20" i="1"/>
  <c r="V11" i="1"/>
  <c r="V15" i="1"/>
  <c r="V19" i="1"/>
  <c r="V14" i="1"/>
  <c r="V18" i="1"/>
  <c r="V13" i="1"/>
  <c r="V17" i="1"/>
  <c r="V23" i="1"/>
  <c r="V20" i="1"/>
  <c r="V22" i="1"/>
  <c r="V16" i="1"/>
  <c r="V21" i="1"/>
  <c r="V12" i="1"/>
  <c r="R11" i="1"/>
  <c r="R15" i="1"/>
  <c r="R19" i="1"/>
  <c r="R14" i="1"/>
  <c r="R18" i="1"/>
  <c r="R13" i="1"/>
  <c r="R17" i="1"/>
  <c r="R20" i="1"/>
  <c r="R23" i="1"/>
  <c r="R16" i="1"/>
  <c r="R22" i="1"/>
  <c r="R12" i="1"/>
  <c r="R21" i="1"/>
  <c r="N11" i="1"/>
  <c r="N15" i="1"/>
  <c r="N19" i="1"/>
  <c r="N14" i="1"/>
  <c r="N18" i="1"/>
  <c r="N13" i="1"/>
  <c r="N17" i="1"/>
  <c r="N16" i="1"/>
  <c r="N23" i="1"/>
  <c r="N12" i="1"/>
  <c r="N22" i="1"/>
  <c r="N20" i="1"/>
  <c r="N21" i="1"/>
  <c r="J11" i="1"/>
  <c r="J15" i="1"/>
  <c r="J19" i="1"/>
  <c r="J14" i="1"/>
  <c r="J18" i="1"/>
  <c r="J13" i="1"/>
  <c r="J17" i="1"/>
  <c r="J12" i="1"/>
  <c r="J23" i="1"/>
  <c r="J22" i="1"/>
  <c r="J16" i="1"/>
  <c r="J20" i="1"/>
  <c r="J21" i="1"/>
  <c r="F11" i="1"/>
  <c r="F15" i="1"/>
  <c r="F19" i="1"/>
  <c r="F14" i="1"/>
  <c r="F18" i="1"/>
  <c r="F13" i="1"/>
  <c r="F17" i="1"/>
  <c r="F23" i="1"/>
  <c r="F20" i="1"/>
  <c r="F22" i="1"/>
  <c r="F16" i="1"/>
  <c r="F21" i="1"/>
  <c r="F12" i="1"/>
  <c r="AJ15" i="1" l="1"/>
  <c r="AJ22" i="1"/>
  <c r="AJ17" i="1"/>
  <c r="AJ11" i="1"/>
  <c r="AJ20" i="1"/>
  <c r="AJ13" i="1"/>
  <c r="AJ21" i="1"/>
  <c r="AJ16" i="1"/>
  <c r="AJ18" i="1"/>
  <c r="AJ10" i="1"/>
  <c r="AJ23" i="1"/>
  <c r="AJ19" i="1"/>
  <c r="AJ12" i="1"/>
  <c r="AJ14" i="1"/>
  <c r="A19" i="1"/>
  <c r="A20" i="1" l="1"/>
  <c r="A21" i="1"/>
  <c r="A22" i="1"/>
  <c r="A23" i="1" s="1"/>
  <c r="AJ9" i="1"/>
</calcChain>
</file>

<file path=xl/sharedStrings.xml><?xml version="1.0" encoding="utf-8"?>
<sst xmlns="http://schemas.openxmlformats.org/spreadsheetml/2006/main" count="30" uniqueCount="29">
  <si>
    <t>Всего часов</t>
  </si>
  <si>
    <t>№ п/п</t>
  </si>
  <si>
    <t>Ф.И.О. Сотрудника</t>
  </si>
  <si>
    <t>Недельная  нагрузка</t>
  </si>
  <si>
    <t>ставка</t>
  </si>
  <si>
    <t>месяц</t>
  </si>
  <si>
    <t>год</t>
  </si>
  <si>
    <t>новый год</t>
  </si>
  <si>
    <t>рождество</t>
  </si>
  <si>
    <t>день женшин</t>
  </si>
  <si>
    <t>празник труда</t>
  </si>
  <si>
    <t>день победы</t>
  </si>
  <si>
    <t>день революц</t>
  </si>
  <si>
    <t>пасха</t>
  </si>
  <si>
    <t>день республики</t>
  </si>
  <si>
    <t>Структурное подразделение – ОМР</t>
  </si>
  <si>
    <t xml:space="preserve">Табель рабочего времени сотрудников </t>
  </si>
  <si>
    <t>Сотрудник 1</t>
  </si>
  <si>
    <t>Сотрудник 2</t>
  </si>
  <si>
    <t>Сотрудник 3</t>
  </si>
  <si>
    <t>Сотрудник 4</t>
  </si>
  <si>
    <t>Сотрудник 5</t>
  </si>
  <si>
    <t>Сотрудник 6</t>
  </si>
  <si>
    <t>Сотрудник 7</t>
  </si>
  <si>
    <t>Сотрудник 8</t>
  </si>
  <si>
    <t>Сотрудник 9</t>
  </si>
  <si>
    <t>Сотрудник 10</t>
  </si>
  <si>
    <t>Сотрудник 11</t>
  </si>
  <si>
    <t>Сотрудник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</si>
</sst>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\ dd/mm/yyyy"/>
    <numFmt numFmtId="166" formatCode="[$-F419]&quot;за&quot;\ mmmm\ yyyy&quot; года.&quot;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color rgb="FF0070C0"/>
      <name val="Arial"/>
      <family val="2"/>
      <charset val="204"/>
    </font>
    <font>
      <b/>
      <sz val="11"/>
      <color rgb="FF002060"/>
      <name val="Arial"/>
      <family val="2"/>
      <charset val="204"/>
    </font>
    <font>
      <b/>
      <sz val="11"/>
      <color rgb="FFDAA520"/>
      <name val="Arial"/>
      <family val="2"/>
      <charset val="204"/>
    </font>
    <font>
      <b/>
      <sz val="11"/>
      <color rgb="FF8064A2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206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" fontId="0" fillId="0" borderId="0" xfId="0" applyNumberFormat="1" applyAlignment="1">
      <alignment vertical="center" wrapText="1"/>
    </xf>
    <xf numFmtId="16" fontId="1" fillId="0" borderId="0" xfId="0" applyNumberFormat="1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9" fillId="2" borderId="0" xfId="0" applyFont="1" applyFill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shrinkToFit="1"/>
    </xf>
    <xf numFmtId="164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textRotation="90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shrinkToFit="1"/>
    </xf>
    <xf numFmtId="164" fontId="11" fillId="0" borderId="3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shrinkToFit="1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 applyProtection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AM$2" max="12" min="1" page="10" val="9"/>
</file>

<file path=xl/ctrlProps/ctrlProp2.xml><?xml version="1.0" encoding="utf-8"?>
<formControlPr xmlns="http://schemas.microsoft.com/office/spreadsheetml/2009/9/main" objectType="Spin" dx="22" fmlaLink="$AN$2" max="2050" min="200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333375</xdr:colOff>
          <xdr:row>1</xdr:row>
          <xdr:rowOff>9525</xdr:rowOff>
        </xdr:from>
        <xdr:to>
          <xdr:col>38</xdr:col>
          <xdr:colOff>466725</xdr:colOff>
          <xdr:row>1</xdr:row>
          <xdr:rowOff>314325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371475</xdr:colOff>
          <xdr:row>1</xdr:row>
          <xdr:rowOff>9525</xdr:rowOff>
        </xdr:from>
        <xdr:to>
          <xdr:col>39</xdr:col>
          <xdr:colOff>485775</xdr:colOff>
          <xdr:row>1</xdr:row>
          <xdr:rowOff>323850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N25"/>
  <sheetViews>
    <sheetView tabSelected="1" zoomScale="145" zoomScaleNormal="145" workbookViewId="0">
      <selection activeCell="T25" sqref="T25"/>
    </sheetView>
  </sheetViews>
  <sheetFormatPr defaultRowHeight="15" x14ac:dyDescent="0.25"/>
  <cols>
    <col min="1" max="1" width="6.5703125" customWidth="1"/>
    <col min="2" max="2" width="20.28515625" customWidth="1"/>
    <col min="3" max="3" width="11.140625" customWidth="1"/>
    <col min="4" max="4" width="7.42578125" customWidth="1"/>
    <col min="5" max="23" width="4.7109375" bestFit="1" customWidth="1"/>
    <col min="24" max="24" width="3.85546875" bestFit="1" customWidth="1"/>
    <col min="25" max="25" width="3.5703125" bestFit="1" customWidth="1"/>
    <col min="26" max="35" width="4.7109375" bestFit="1" customWidth="1"/>
    <col min="36" max="36" width="9" customWidth="1"/>
    <col min="37" max="37" width="5.140625" customWidth="1"/>
    <col min="38" max="38" width="5" customWidth="1"/>
    <col min="39" max="39" width="7.140625" customWidth="1"/>
    <col min="40" max="40" width="7.5703125" customWidth="1"/>
  </cols>
  <sheetData>
    <row r="1" spans="1:40" ht="15.75" x14ac:dyDescent="0.25">
      <c r="AM1" s="34" t="s">
        <v>5</v>
      </c>
      <c r="AN1" s="34" t="s">
        <v>6</v>
      </c>
    </row>
    <row r="2" spans="1:40" ht="25.5" customHeight="1" x14ac:dyDescent="0.25">
      <c r="AM2" s="35">
        <v>9</v>
      </c>
      <c r="AN2" s="33">
        <v>2020</v>
      </c>
    </row>
    <row r="3" spans="1:40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40" ht="27.75" x14ac:dyDescent="0.4">
      <c r="A4" s="17" t="s">
        <v>16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ht="27.75" x14ac:dyDescent="0.4">
      <c r="A5" s="18">
        <f>E8</f>
        <v>44075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40" ht="27.75" x14ac:dyDescent="0.4">
      <c r="A6" s="17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40" ht="15.75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40" ht="90.75" customHeight="1" thickBot="1" x14ac:dyDescent="0.3">
      <c r="A8" s="19" t="s">
        <v>1</v>
      </c>
      <c r="B8" s="19" t="s">
        <v>2</v>
      </c>
      <c r="C8" s="19" t="s">
        <v>3</v>
      </c>
      <c r="D8" s="20" t="s">
        <v>4</v>
      </c>
      <c r="E8" s="21">
        <f t="shared" ref="E8:AI8" si="0">IFERROR(DATEVALUE(COLUMN()-COLUMN($D$8) &amp; "." &amp; $AM$2 &amp; "." &amp; $AN$2),"")</f>
        <v>44075</v>
      </c>
      <c r="F8" s="21">
        <f t="shared" si="0"/>
        <v>44076</v>
      </c>
      <c r="G8" s="21">
        <f t="shared" si="0"/>
        <v>44077</v>
      </c>
      <c r="H8" s="21">
        <f t="shared" si="0"/>
        <v>44078</v>
      </c>
      <c r="I8" s="21">
        <f t="shared" si="0"/>
        <v>44079</v>
      </c>
      <c r="J8" s="21">
        <f t="shared" si="0"/>
        <v>44080</v>
      </c>
      <c r="K8" s="21">
        <f t="shared" si="0"/>
        <v>44081</v>
      </c>
      <c r="L8" s="21">
        <f t="shared" si="0"/>
        <v>44082</v>
      </c>
      <c r="M8" s="21">
        <f t="shared" si="0"/>
        <v>44083</v>
      </c>
      <c r="N8" s="21">
        <f t="shared" si="0"/>
        <v>44084</v>
      </c>
      <c r="O8" s="21">
        <f t="shared" si="0"/>
        <v>44085</v>
      </c>
      <c r="P8" s="21">
        <f t="shared" si="0"/>
        <v>44086</v>
      </c>
      <c r="Q8" s="21">
        <f t="shared" si="0"/>
        <v>44087</v>
      </c>
      <c r="R8" s="21">
        <f t="shared" si="0"/>
        <v>44088</v>
      </c>
      <c r="S8" s="21">
        <f t="shared" si="0"/>
        <v>44089</v>
      </c>
      <c r="T8" s="21">
        <f t="shared" si="0"/>
        <v>44090</v>
      </c>
      <c r="U8" s="21">
        <f t="shared" si="0"/>
        <v>44091</v>
      </c>
      <c r="V8" s="21">
        <f t="shared" si="0"/>
        <v>44092</v>
      </c>
      <c r="W8" s="21">
        <f t="shared" si="0"/>
        <v>44093</v>
      </c>
      <c r="X8" s="21">
        <f t="shared" si="0"/>
        <v>44094</v>
      </c>
      <c r="Y8" s="21">
        <f t="shared" si="0"/>
        <v>44095</v>
      </c>
      <c r="Z8" s="21">
        <f t="shared" si="0"/>
        <v>44096</v>
      </c>
      <c r="AA8" s="21">
        <f t="shared" si="0"/>
        <v>44097</v>
      </c>
      <c r="AB8" s="21">
        <f t="shared" si="0"/>
        <v>44098</v>
      </c>
      <c r="AC8" s="21">
        <f t="shared" si="0"/>
        <v>44099</v>
      </c>
      <c r="AD8" s="21">
        <f t="shared" si="0"/>
        <v>44100</v>
      </c>
      <c r="AE8" s="21">
        <f t="shared" si="0"/>
        <v>44101</v>
      </c>
      <c r="AF8" s="21">
        <f t="shared" si="0"/>
        <v>44102</v>
      </c>
      <c r="AG8" s="21">
        <f t="shared" si="0"/>
        <v>44103</v>
      </c>
      <c r="AH8" s="21">
        <f t="shared" si="0"/>
        <v>44104</v>
      </c>
      <c r="AI8" s="21" t="str">
        <f t="shared" si="0"/>
        <v/>
      </c>
      <c r="AJ8" s="22" t="s">
        <v>0</v>
      </c>
    </row>
    <row r="9" spans="1:40" ht="16.5" thickBot="1" x14ac:dyDescent="0.3">
      <c r="A9" s="23">
        <f>_xlfn.AGGREGATE(3,5,$A$8:A8)</f>
        <v>1</v>
      </c>
      <c r="B9" s="29" t="s">
        <v>17</v>
      </c>
      <c r="C9" s="19">
        <v>18</v>
      </c>
      <c r="D9" s="24">
        <v>0.5</v>
      </c>
      <c r="E9" s="25">
        <f t="shared" ref="E9:T23" si="1">IFERROR(IF(OR(WEEKDAY(E$8,2)&gt;6,SUMPRODUCT(N(E$8=Праздники))&gt;0),"Х",$D9*6),"")</f>
        <v>3</v>
      </c>
      <c r="F9" s="25" t="str">
        <f t="shared" si="1"/>
        <v>Х</v>
      </c>
      <c r="G9" s="25">
        <f t="shared" si="1"/>
        <v>3</v>
      </c>
      <c r="H9" s="25">
        <f t="shared" si="1"/>
        <v>3</v>
      </c>
      <c r="I9" s="25">
        <f t="shared" si="1"/>
        <v>3</v>
      </c>
      <c r="J9" s="25" t="str">
        <f t="shared" si="1"/>
        <v>Х</v>
      </c>
      <c r="K9" s="25">
        <f t="shared" si="1"/>
        <v>3</v>
      </c>
      <c r="L9" s="25">
        <f t="shared" si="1"/>
        <v>3</v>
      </c>
      <c r="M9" s="25">
        <f t="shared" si="1"/>
        <v>3</v>
      </c>
      <c r="N9" s="25">
        <f t="shared" si="1"/>
        <v>3</v>
      </c>
      <c r="O9" s="25">
        <f t="shared" si="1"/>
        <v>3</v>
      </c>
      <c r="P9" s="25">
        <f t="shared" si="1"/>
        <v>3</v>
      </c>
      <c r="Q9" s="25" t="str">
        <f t="shared" si="1"/>
        <v>Х</v>
      </c>
      <c r="R9" s="25">
        <f t="shared" si="1"/>
        <v>3</v>
      </c>
      <c r="S9" s="25">
        <f t="shared" si="1"/>
        <v>3</v>
      </c>
      <c r="T9" s="25">
        <f t="shared" si="1"/>
        <v>3</v>
      </c>
      <c r="U9" s="25">
        <f t="shared" ref="U9:AI9" si="2">IFERROR(IF(OR(WEEKDAY(U$8,2)&gt;6,SUMPRODUCT(N(U$8=Праздники))&gt;0),"Х",$D9*6),"")</f>
        <v>3</v>
      </c>
      <c r="V9" s="25">
        <f t="shared" si="2"/>
        <v>3</v>
      </c>
      <c r="W9" s="25">
        <f t="shared" si="2"/>
        <v>3</v>
      </c>
      <c r="X9" s="25" t="str">
        <f t="shared" si="2"/>
        <v>Х</v>
      </c>
      <c r="Y9" s="25">
        <f t="shared" si="2"/>
        <v>3</v>
      </c>
      <c r="Z9" s="25">
        <f t="shared" si="2"/>
        <v>3</v>
      </c>
      <c r="AA9" s="25">
        <f t="shared" si="2"/>
        <v>3</v>
      </c>
      <c r="AB9" s="25">
        <f t="shared" si="2"/>
        <v>3</v>
      </c>
      <c r="AC9" s="25">
        <f t="shared" si="2"/>
        <v>3</v>
      </c>
      <c r="AD9" s="25">
        <f t="shared" si="2"/>
        <v>3</v>
      </c>
      <c r="AE9" s="25" t="str">
        <f t="shared" si="2"/>
        <v>Х</v>
      </c>
      <c r="AF9" s="25">
        <f t="shared" si="2"/>
        <v>3</v>
      </c>
      <c r="AG9" s="25">
        <f t="shared" si="2"/>
        <v>3</v>
      </c>
      <c r="AH9" s="25">
        <f t="shared" si="2"/>
        <v>3</v>
      </c>
      <c r="AI9" s="25" t="str">
        <f t="shared" si="2"/>
        <v/>
      </c>
      <c r="AJ9" s="26">
        <f>SUM(E9:AI9)</f>
        <v>75</v>
      </c>
      <c r="AK9" s="13"/>
      <c r="AL9" s="15"/>
    </row>
    <row r="10" spans="1:40" ht="15.75" customHeight="1" thickBot="1" x14ac:dyDescent="0.3">
      <c r="A10" s="27">
        <f>_xlfn.AGGREGATE(3,5,$A$8:A9)</f>
        <v>2</v>
      </c>
      <c r="B10" s="30" t="s">
        <v>18</v>
      </c>
      <c r="C10" s="19">
        <v>36</v>
      </c>
      <c r="D10" s="24">
        <v>1</v>
      </c>
      <c r="E10" s="25">
        <f t="shared" si="1"/>
        <v>6</v>
      </c>
      <c r="F10" s="25" t="str">
        <f t="shared" si="1"/>
        <v>Х</v>
      </c>
      <c r="G10" s="25">
        <f t="shared" si="1"/>
        <v>6</v>
      </c>
      <c r="H10" s="25">
        <f t="shared" si="1"/>
        <v>6</v>
      </c>
      <c r="I10" s="25">
        <f t="shared" si="1"/>
        <v>6</v>
      </c>
      <c r="J10" s="25" t="str">
        <f t="shared" si="1"/>
        <v>Х</v>
      </c>
      <c r="K10" s="25">
        <f t="shared" si="1"/>
        <v>6</v>
      </c>
      <c r="L10" s="25">
        <f t="shared" si="1"/>
        <v>6</v>
      </c>
      <c r="M10" s="25">
        <f t="shared" si="1"/>
        <v>6</v>
      </c>
      <c r="N10" s="25">
        <f t="shared" si="1"/>
        <v>6</v>
      </c>
      <c r="O10" s="25">
        <f t="shared" ref="O10:X23" si="3">IFERROR(IF(OR(WEEKDAY(O$8,2)&gt;6,SUMPRODUCT(N(O$8=Праздники))&gt;0),"Х",$D10*6),"")</f>
        <v>6</v>
      </c>
      <c r="P10" s="25">
        <f t="shared" si="3"/>
        <v>6</v>
      </c>
      <c r="Q10" s="25" t="str">
        <f t="shared" si="3"/>
        <v>Х</v>
      </c>
      <c r="R10" s="25">
        <f t="shared" si="3"/>
        <v>6</v>
      </c>
      <c r="S10" s="25">
        <f t="shared" si="3"/>
        <v>6</v>
      </c>
      <c r="T10" s="25">
        <f t="shared" si="3"/>
        <v>6</v>
      </c>
      <c r="U10" s="25">
        <f t="shared" si="3"/>
        <v>6</v>
      </c>
      <c r="V10" s="25">
        <f t="shared" si="3"/>
        <v>6</v>
      </c>
      <c r="W10" s="25">
        <f t="shared" si="3"/>
        <v>6</v>
      </c>
      <c r="X10" s="25" t="str">
        <f t="shared" si="3"/>
        <v>Х</v>
      </c>
      <c r="Y10" s="25">
        <f t="shared" ref="Y10:AI23" si="4">IFERROR(IF(OR(WEEKDAY(Y$8,2)&gt;6,SUMPRODUCT(N(Y$8=Праздники))&gt;0),"Х",$D10*6),"")</f>
        <v>6</v>
      </c>
      <c r="Z10" s="25">
        <f t="shared" si="4"/>
        <v>6</v>
      </c>
      <c r="AA10" s="25">
        <f t="shared" si="4"/>
        <v>6</v>
      </c>
      <c r="AB10" s="25">
        <f t="shared" si="4"/>
        <v>6</v>
      </c>
      <c r="AC10" s="25">
        <f t="shared" si="4"/>
        <v>6</v>
      </c>
      <c r="AD10" s="25">
        <f t="shared" si="4"/>
        <v>6</v>
      </c>
      <c r="AE10" s="25" t="str">
        <f t="shared" si="4"/>
        <v>Х</v>
      </c>
      <c r="AF10" s="25">
        <f t="shared" si="4"/>
        <v>6</v>
      </c>
      <c r="AG10" s="25">
        <f t="shared" si="4"/>
        <v>6</v>
      </c>
      <c r="AH10" s="25">
        <f t="shared" si="4"/>
        <v>6</v>
      </c>
      <c r="AI10" s="25" t="str">
        <f t="shared" si="4"/>
        <v/>
      </c>
      <c r="AJ10" s="26">
        <f t="shared" ref="AJ10:AJ23" si="5">SUM(E10:AI10)</f>
        <v>150</v>
      </c>
      <c r="AK10" s="14"/>
      <c r="AL10" s="15"/>
    </row>
    <row r="11" spans="1:40" ht="16.5" thickBot="1" x14ac:dyDescent="0.3">
      <c r="A11" s="28"/>
      <c r="B11" s="31"/>
      <c r="C11" s="19">
        <v>18</v>
      </c>
      <c r="D11" s="24">
        <v>0.5</v>
      </c>
      <c r="E11" s="25">
        <f t="shared" si="1"/>
        <v>3</v>
      </c>
      <c r="F11" s="25" t="str">
        <f t="shared" si="1"/>
        <v>Х</v>
      </c>
      <c r="G11" s="25">
        <f t="shared" si="1"/>
        <v>3</v>
      </c>
      <c r="H11" s="25">
        <f t="shared" si="1"/>
        <v>3</v>
      </c>
      <c r="I11" s="25">
        <f t="shared" si="1"/>
        <v>3</v>
      </c>
      <c r="J11" s="25" t="str">
        <f t="shared" si="1"/>
        <v>Х</v>
      </c>
      <c r="K11" s="25">
        <f t="shared" si="1"/>
        <v>3</v>
      </c>
      <c r="L11" s="25">
        <f t="shared" si="1"/>
        <v>3</v>
      </c>
      <c r="M11" s="25">
        <f t="shared" si="1"/>
        <v>3</v>
      </c>
      <c r="N11" s="25">
        <f t="shared" si="1"/>
        <v>3</v>
      </c>
      <c r="O11" s="25">
        <f t="shared" si="3"/>
        <v>3</v>
      </c>
      <c r="P11" s="25">
        <f t="shared" si="3"/>
        <v>3</v>
      </c>
      <c r="Q11" s="25" t="str">
        <f t="shared" si="3"/>
        <v>Х</v>
      </c>
      <c r="R11" s="25">
        <f t="shared" si="3"/>
        <v>3</v>
      </c>
      <c r="S11" s="25">
        <f t="shared" si="3"/>
        <v>3</v>
      </c>
      <c r="T11" s="25">
        <f t="shared" si="3"/>
        <v>3</v>
      </c>
      <c r="U11" s="25">
        <f t="shared" si="3"/>
        <v>3</v>
      </c>
      <c r="V11" s="25">
        <f t="shared" si="3"/>
        <v>3</v>
      </c>
      <c r="W11" s="25">
        <f t="shared" si="3"/>
        <v>3</v>
      </c>
      <c r="X11" s="25" t="str">
        <f t="shared" si="3"/>
        <v>Х</v>
      </c>
      <c r="Y11" s="25">
        <f t="shared" si="4"/>
        <v>3</v>
      </c>
      <c r="Z11" s="25">
        <f t="shared" si="4"/>
        <v>3</v>
      </c>
      <c r="AA11" s="25">
        <f t="shared" si="4"/>
        <v>3</v>
      </c>
      <c r="AB11" s="25">
        <f t="shared" si="4"/>
        <v>3</v>
      </c>
      <c r="AC11" s="25">
        <f t="shared" si="4"/>
        <v>3</v>
      </c>
      <c r="AD11" s="25">
        <f t="shared" si="4"/>
        <v>3</v>
      </c>
      <c r="AE11" s="25" t="str">
        <f t="shared" si="4"/>
        <v>Х</v>
      </c>
      <c r="AF11" s="25">
        <f t="shared" si="4"/>
        <v>3</v>
      </c>
      <c r="AG11" s="25">
        <f t="shared" si="4"/>
        <v>3</v>
      </c>
      <c r="AH11" s="25">
        <f t="shared" si="4"/>
        <v>3</v>
      </c>
      <c r="AI11" s="25" t="str">
        <f t="shared" si="4"/>
        <v/>
      </c>
      <c r="AJ11" s="26">
        <f t="shared" si="5"/>
        <v>75</v>
      </c>
      <c r="AL11" s="15"/>
    </row>
    <row r="12" spans="1:40" ht="15.75" customHeight="1" thickBot="1" x14ac:dyDescent="0.3">
      <c r="A12" s="27">
        <f>_xlfn.AGGREGATE(3,5,$A$8:A11)</f>
        <v>3</v>
      </c>
      <c r="B12" s="30" t="s">
        <v>19</v>
      </c>
      <c r="C12" s="19">
        <v>18</v>
      </c>
      <c r="D12" s="24">
        <v>0.5</v>
      </c>
      <c r="E12" s="25">
        <f t="shared" si="1"/>
        <v>3</v>
      </c>
      <c r="F12" s="25" t="str">
        <f t="shared" si="1"/>
        <v>Х</v>
      </c>
      <c r="G12" s="25">
        <f t="shared" si="1"/>
        <v>3</v>
      </c>
      <c r="H12" s="25">
        <f t="shared" si="1"/>
        <v>3</v>
      </c>
      <c r="I12" s="25">
        <f t="shared" si="1"/>
        <v>3</v>
      </c>
      <c r="J12" s="25" t="str">
        <f t="shared" si="1"/>
        <v>Х</v>
      </c>
      <c r="K12" s="25">
        <f t="shared" si="1"/>
        <v>3</v>
      </c>
      <c r="L12" s="25">
        <f t="shared" si="1"/>
        <v>3</v>
      </c>
      <c r="M12" s="25">
        <f t="shared" si="1"/>
        <v>3</v>
      </c>
      <c r="N12" s="25">
        <f t="shared" si="1"/>
        <v>3</v>
      </c>
      <c r="O12" s="25">
        <f t="shared" si="3"/>
        <v>3</v>
      </c>
      <c r="P12" s="25">
        <f t="shared" si="3"/>
        <v>3</v>
      </c>
      <c r="Q12" s="25" t="str">
        <f t="shared" si="3"/>
        <v>Х</v>
      </c>
      <c r="R12" s="25">
        <f t="shared" si="3"/>
        <v>3</v>
      </c>
      <c r="S12" s="25">
        <f t="shared" si="3"/>
        <v>3</v>
      </c>
      <c r="T12" s="25">
        <f t="shared" si="3"/>
        <v>3</v>
      </c>
      <c r="U12" s="25">
        <f t="shared" si="3"/>
        <v>3</v>
      </c>
      <c r="V12" s="25">
        <f t="shared" si="3"/>
        <v>3</v>
      </c>
      <c r="W12" s="25">
        <f t="shared" si="3"/>
        <v>3</v>
      </c>
      <c r="X12" s="25" t="str">
        <f t="shared" si="3"/>
        <v>Х</v>
      </c>
      <c r="Y12" s="25">
        <f t="shared" si="4"/>
        <v>3</v>
      </c>
      <c r="Z12" s="25">
        <f t="shared" si="4"/>
        <v>3</v>
      </c>
      <c r="AA12" s="25">
        <f t="shared" si="4"/>
        <v>3</v>
      </c>
      <c r="AB12" s="25">
        <f t="shared" si="4"/>
        <v>3</v>
      </c>
      <c r="AC12" s="25">
        <f t="shared" si="4"/>
        <v>3</v>
      </c>
      <c r="AD12" s="25">
        <f t="shared" si="4"/>
        <v>3</v>
      </c>
      <c r="AE12" s="25" t="str">
        <f t="shared" si="4"/>
        <v>Х</v>
      </c>
      <c r="AF12" s="25">
        <f t="shared" si="4"/>
        <v>3</v>
      </c>
      <c r="AG12" s="25">
        <f t="shared" si="4"/>
        <v>3</v>
      </c>
      <c r="AH12" s="25">
        <f t="shared" si="4"/>
        <v>3</v>
      </c>
      <c r="AI12" s="25" t="str">
        <f t="shared" si="4"/>
        <v/>
      </c>
      <c r="AJ12" s="26">
        <f t="shared" si="5"/>
        <v>75</v>
      </c>
    </row>
    <row r="13" spans="1:40" ht="16.5" thickBot="1" x14ac:dyDescent="0.3">
      <c r="A13" s="28"/>
      <c r="B13" s="31"/>
      <c r="C13" s="19">
        <v>20</v>
      </c>
      <c r="D13" s="24">
        <v>0.5</v>
      </c>
      <c r="E13" s="25">
        <f t="shared" si="1"/>
        <v>3</v>
      </c>
      <c r="F13" s="25" t="str">
        <f t="shared" si="1"/>
        <v>Х</v>
      </c>
      <c r="G13" s="25">
        <f t="shared" si="1"/>
        <v>3</v>
      </c>
      <c r="H13" s="25">
        <f t="shared" si="1"/>
        <v>3</v>
      </c>
      <c r="I13" s="25">
        <f t="shared" si="1"/>
        <v>3</v>
      </c>
      <c r="J13" s="25" t="str">
        <f t="shared" si="1"/>
        <v>Х</v>
      </c>
      <c r="K13" s="25">
        <f t="shared" si="1"/>
        <v>3</v>
      </c>
      <c r="L13" s="25">
        <f t="shared" si="1"/>
        <v>3</v>
      </c>
      <c r="M13" s="25">
        <f t="shared" si="1"/>
        <v>3</v>
      </c>
      <c r="N13" s="25">
        <f t="shared" si="1"/>
        <v>3</v>
      </c>
      <c r="O13" s="25">
        <f t="shared" si="3"/>
        <v>3</v>
      </c>
      <c r="P13" s="25">
        <f t="shared" si="3"/>
        <v>3</v>
      </c>
      <c r="Q13" s="25" t="str">
        <f t="shared" si="3"/>
        <v>Х</v>
      </c>
      <c r="R13" s="25">
        <f t="shared" si="3"/>
        <v>3</v>
      </c>
      <c r="S13" s="25">
        <f t="shared" si="3"/>
        <v>3</v>
      </c>
      <c r="T13" s="25">
        <f t="shared" si="3"/>
        <v>3</v>
      </c>
      <c r="U13" s="25">
        <f t="shared" si="3"/>
        <v>3</v>
      </c>
      <c r="V13" s="25">
        <f t="shared" si="3"/>
        <v>3</v>
      </c>
      <c r="W13" s="25">
        <f t="shared" si="3"/>
        <v>3</v>
      </c>
      <c r="X13" s="25" t="str">
        <f t="shared" si="3"/>
        <v>Х</v>
      </c>
      <c r="Y13" s="25">
        <f t="shared" si="4"/>
        <v>3</v>
      </c>
      <c r="Z13" s="25">
        <f t="shared" si="4"/>
        <v>3</v>
      </c>
      <c r="AA13" s="25">
        <f t="shared" si="4"/>
        <v>3</v>
      </c>
      <c r="AB13" s="25">
        <f t="shared" si="4"/>
        <v>3</v>
      </c>
      <c r="AC13" s="25">
        <f t="shared" si="4"/>
        <v>3</v>
      </c>
      <c r="AD13" s="25">
        <f t="shared" si="4"/>
        <v>3</v>
      </c>
      <c r="AE13" s="25" t="str">
        <f t="shared" si="4"/>
        <v>Х</v>
      </c>
      <c r="AF13" s="25">
        <f t="shared" si="4"/>
        <v>3</v>
      </c>
      <c r="AG13" s="25">
        <f t="shared" si="4"/>
        <v>3</v>
      </c>
      <c r="AH13" s="25">
        <f t="shared" si="4"/>
        <v>3</v>
      </c>
      <c r="AI13" s="25" t="str">
        <f t="shared" si="4"/>
        <v/>
      </c>
      <c r="AJ13" s="26">
        <f t="shared" si="5"/>
        <v>75</v>
      </c>
    </row>
    <row r="14" spans="1:40" ht="15.75" customHeight="1" thickBot="1" x14ac:dyDescent="0.3">
      <c r="A14" s="27">
        <f>_xlfn.AGGREGATE(3,5,$A$8:A13)</f>
        <v>4</v>
      </c>
      <c r="B14" s="30" t="s">
        <v>20</v>
      </c>
      <c r="C14" s="19">
        <v>36</v>
      </c>
      <c r="D14" s="24">
        <v>1</v>
      </c>
      <c r="E14" s="25">
        <f t="shared" si="1"/>
        <v>6</v>
      </c>
      <c r="F14" s="25" t="str">
        <f t="shared" si="1"/>
        <v>Х</v>
      </c>
      <c r="G14" s="25">
        <f t="shared" si="1"/>
        <v>6</v>
      </c>
      <c r="H14" s="25">
        <f t="shared" si="1"/>
        <v>6</v>
      </c>
      <c r="I14" s="25">
        <f t="shared" si="1"/>
        <v>6</v>
      </c>
      <c r="J14" s="25" t="str">
        <f t="shared" si="1"/>
        <v>Х</v>
      </c>
      <c r="K14" s="25">
        <f t="shared" si="1"/>
        <v>6</v>
      </c>
      <c r="L14" s="25">
        <f t="shared" si="1"/>
        <v>6</v>
      </c>
      <c r="M14" s="25">
        <f t="shared" si="1"/>
        <v>6</v>
      </c>
      <c r="N14" s="25">
        <f t="shared" si="1"/>
        <v>6</v>
      </c>
      <c r="O14" s="25">
        <f t="shared" si="3"/>
        <v>6</v>
      </c>
      <c r="P14" s="25">
        <f t="shared" si="3"/>
        <v>6</v>
      </c>
      <c r="Q14" s="25" t="str">
        <f t="shared" si="3"/>
        <v>Х</v>
      </c>
      <c r="R14" s="25">
        <f t="shared" si="3"/>
        <v>6</v>
      </c>
      <c r="S14" s="25">
        <f t="shared" si="3"/>
        <v>6</v>
      </c>
      <c r="T14" s="25">
        <f t="shared" si="3"/>
        <v>6</v>
      </c>
      <c r="U14" s="25">
        <f t="shared" si="3"/>
        <v>6</v>
      </c>
      <c r="V14" s="25">
        <f t="shared" si="3"/>
        <v>6</v>
      </c>
      <c r="W14" s="25">
        <f t="shared" si="3"/>
        <v>6</v>
      </c>
      <c r="X14" s="25" t="str">
        <f t="shared" si="3"/>
        <v>Х</v>
      </c>
      <c r="Y14" s="25">
        <f t="shared" si="4"/>
        <v>6</v>
      </c>
      <c r="Z14" s="25">
        <f t="shared" si="4"/>
        <v>6</v>
      </c>
      <c r="AA14" s="25">
        <f t="shared" si="4"/>
        <v>6</v>
      </c>
      <c r="AB14" s="25">
        <f t="shared" si="4"/>
        <v>6</v>
      </c>
      <c r="AC14" s="25">
        <f t="shared" si="4"/>
        <v>6</v>
      </c>
      <c r="AD14" s="25">
        <f t="shared" si="4"/>
        <v>6</v>
      </c>
      <c r="AE14" s="25" t="str">
        <f t="shared" si="4"/>
        <v>Х</v>
      </c>
      <c r="AF14" s="25">
        <f t="shared" si="4"/>
        <v>6</v>
      </c>
      <c r="AG14" s="25">
        <f t="shared" si="4"/>
        <v>6</v>
      </c>
      <c r="AH14" s="25">
        <f t="shared" si="4"/>
        <v>6</v>
      </c>
      <c r="AI14" s="25" t="str">
        <f t="shared" si="4"/>
        <v/>
      </c>
      <c r="AJ14" s="26">
        <f t="shared" si="5"/>
        <v>150</v>
      </c>
    </row>
    <row r="15" spans="1:40" ht="16.5" thickBot="1" x14ac:dyDescent="0.3">
      <c r="A15" s="28"/>
      <c r="B15" s="31"/>
      <c r="C15" s="19">
        <v>18</v>
      </c>
      <c r="D15" s="24">
        <v>0.5</v>
      </c>
      <c r="E15" s="25">
        <f t="shared" si="1"/>
        <v>3</v>
      </c>
      <c r="F15" s="25" t="str">
        <f t="shared" si="1"/>
        <v>Х</v>
      </c>
      <c r="G15" s="25">
        <f t="shared" si="1"/>
        <v>3</v>
      </c>
      <c r="H15" s="25">
        <f t="shared" si="1"/>
        <v>3</v>
      </c>
      <c r="I15" s="25">
        <f t="shared" si="1"/>
        <v>3</v>
      </c>
      <c r="J15" s="25" t="str">
        <f t="shared" si="1"/>
        <v>Х</v>
      </c>
      <c r="K15" s="25">
        <f t="shared" si="1"/>
        <v>3</v>
      </c>
      <c r="L15" s="25">
        <f t="shared" si="1"/>
        <v>3</v>
      </c>
      <c r="M15" s="25">
        <f t="shared" si="1"/>
        <v>3</v>
      </c>
      <c r="N15" s="25">
        <f t="shared" si="1"/>
        <v>3</v>
      </c>
      <c r="O15" s="25">
        <f t="shared" si="3"/>
        <v>3</v>
      </c>
      <c r="P15" s="25">
        <f t="shared" si="3"/>
        <v>3</v>
      </c>
      <c r="Q15" s="25" t="str">
        <f t="shared" si="3"/>
        <v>Х</v>
      </c>
      <c r="R15" s="25">
        <f t="shared" si="3"/>
        <v>3</v>
      </c>
      <c r="S15" s="25">
        <f t="shared" si="3"/>
        <v>3</v>
      </c>
      <c r="T15" s="25">
        <f t="shared" si="3"/>
        <v>3</v>
      </c>
      <c r="U15" s="25">
        <f t="shared" si="3"/>
        <v>3</v>
      </c>
      <c r="V15" s="25">
        <f t="shared" si="3"/>
        <v>3</v>
      </c>
      <c r="W15" s="25">
        <f t="shared" si="3"/>
        <v>3</v>
      </c>
      <c r="X15" s="25" t="str">
        <f t="shared" si="3"/>
        <v>Х</v>
      </c>
      <c r="Y15" s="25">
        <f t="shared" si="4"/>
        <v>3</v>
      </c>
      <c r="Z15" s="25">
        <f t="shared" si="4"/>
        <v>3</v>
      </c>
      <c r="AA15" s="25">
        <f t="shared" si="4"/>
        <v>3</v>
      </c>
      <c r="AB15" s="25">
        <f t="shared" si="4"/>
        <v>3</v>
      </c>
      <c r="AC15" s="25">
        <f t="shared" si="4"/>
        <v>3</v>
      </c>
      <c r="AD15" s="25">
        <f t="shared" si="4"/>
        <v>3</v>
      </c>
      <c r="AE15" s="25" t="str">
        <f t="shared" si="4"/>
        <v>Х</v>
      </c>
      <c r="AF15" s="25">
        <f t="shared" si="4"/>
        <v>3</v>
      </c>
      <c r="AG15" s="25">
        <f t="shared" si="4"/>
        <v>3</v>
      </c>
      <c r="AH15" s="25">
        <f t="shared" si="4"/>
        <v>3</v>
      </c>
      <c r="AI15" s="25" t="str">
        <f t="shared" si="4"/>
        <v/>
      </c>
      <c r="AJ15" s="26">
        <f t="shared" si="5"/>
        <v>75</v>
      </c>
    </row>
    <row r="16" spans="1:40" ht="16.5" thickBot="1" x14ac:dyDescent="0.3">
      <c r="A16" s="23">
        <f>_xlfn.AGGREGATE(3,5,$A$8:A15)</f>
        <v>5</v>
      </c>
      <c r="B16" s="29" t="s">
        <v>21</v>
      </c>
      <c r="C16" s="19">
        <v>36</v>
      </c>
      <c r="D16" s="24">
        <v>1</v>
      </c>
      <c r="E16" s="25">
        <f t="shared" si="1"/>
        <v>6</v>
      </c>
      <c r="F16" s="25" t="str">
        <f t="shared" si="1"/>
        <v>Х</v>
      </c>
      <c r="G16" s="25">
        <f t="shared" si="1"/>
        <v>6</v>
      </c>
      <c r="H16" s="25">
        <f t="shared" si="1"/>
        <v>6</v>
      </c>
      <c r="I16" s="25">
        <f>IFERROR(IF(OR(WEEKDAY(I$8,2)&gt;6,SUMPRODUCT(N(I$8=Праздники))&gt;0),"Х",$D16*6),"")</f>
        <v>6</v>
      </c>
      <c r="J16" s="25" t="str">
        <f t="shared" si="1"/>
        <v>Х</v>
      </c>
      <c r="K16" s="25">
        <f t="shared" si="1"/>
        <v>6</v>
      </c>
      <c r="L16" s="25">
        <f t="shared" si="1"/>
        <v>6</v>
      </c>
      <c r="M16" s="25">
        <f t="shared" si="1"/>
        <v>6</v>
      </c>
      <c r="N16" s="25">
        <f t="shared" si="1"/>
        <v>6</v>
      </c>
      <c r="O16" s="25">
        <f t="shared" si="3"/>
        <v>6</v>
      </c>
      <c r="P16" s="25">
        <f t="shared" si="3"/>
        <v>6</v>
      </c>
      <c r="Q16" s="25" t="str">
        <f t="shared" si="3"/>
        <v>Х</v>
      </c>
      <c r="R16" s="25">
        <f t="shared" si="3"/>
        <v>6</v>
      </c>
      <c r="S16" s="25">
        <f t="shared" si="3"/>
        <v>6</v>
      </c>
      <c r="T16" s="25">
        <f t="shared" si="3"/>
        <v>6</v>
      </c>
      <c r="U16" s="25">
        <f t="shared" si="3"/>
        <v>6</v>
      </c>
      <c r="V16" s="25">
        <f t="shared" si="3"/>
        <v>6</v>
      </c>
      <c r="W16" s="25">
        <f t="shared" si="3"/>
        <v>6</v>
      </c>
      <c r="X16" s="25" t="str">
        <f t="shared" si="3"/>
        <v>Х</v>
      </c>
      <c r="Y16" s="25">
        <f t="shared" si="4"/>
        <v>6</v>
      </c>
      <c r="Z16" s="25">
        <f t="shared" si="4"/>
        <v>6</v>
      </c>
      <c r="AA16" s="25">
        <f t="shared" si="4"/>
        <v>6</v>
      </c>
      <c r="AB16" s="25">
        <f t="shared" si="4"/>
        <v>6</v>
      </c>
      <c r="AC16" s="25">
        <f t="shared" si="4"/>
        <v>6</v>
      </c>
      <c r="AD16" s="25">
        <f t="shared" si="4"/>
        <v>6</v>
      </c>
      <c r="AE16" s="25" t="str">
        <f t="shared" si="4"/>
        <v>Х</v>
      </c>
      <c r="AF16" s="25">
        <f t="shared" si="4"/>
        <v>6</v>
      </c>
      <c r="AG16" s="25">
        <f t="shared" si="4"/>
        <v>6</v>
      </c>
      <c r="AH16" s="25">
        <f t="shared" si="4"/>
        <v>6</v>
      </c>
      <c r="AI16" s="25" t="str">
        <f t="shared" si="4"/>
        <v/>
      </c>
      <c r="AJ16" s="26">
        <f t="shared" si="5"/>
        <v>150</v>
      </c>
    </row>
    <row r="17" spans="1:38" ht="16.5" thickBot="1" x14ac:dyDescent="0.3">
      <c r="A17" s="23">
        <f>_xlfn.AGGREGATE(3,5,$A$8:A16)</f>
        <v>6</v>
      </c>
      <c r="B17" s="29" t="s">
        <v>22</v>
      </c>
      <c r="C17" s="19">
        <v>18</v>
      </c>
      <c r="D17" s="24">
        <v>0.5</v>
      </c>
      <c r="E17" s="25">
        <f t="shared" si="1"/>
        <v>3</v>
      </c>
      <c r="F17" s="25" t="str">
        <f t="shared" si="1"/>
        <v>Х</v>
      </c>
      <c r="G17" s="25">
        <f t="shared" si="1"/>
        <v>3</v>
      </c>
      <c r="H17" s="25">
        <f t="shared" si="1"/>
        <v>3</v>
      </c>
      <c r="I17" s="25">
        <f t="shared" si="1"/>
        <v>3</v>
      </c>
      <c r="J17" s="25" t="str">
        <f t="shared" si="1"/>
        <v>Х</v>
      </c>
      <c r="K17" s="25">
        <f t="shared" si="1"/>
        <v>3</v>
      </c>
      <c r="L17" s="25">
        <f t="shared" si="1"/>
        <v>3</v>
      </c>
      <c r="M17" s="25">
        <f t="shared" si="1"/>
        <v>3</v>
      </c>
      <c r="N17" s="25">
        <f t="shared" si="1"/>
        <v>3</v>
      </c>
      <c r="O17" s="25">
        <f t="shared" si="3"/>
        <v>3</v>
      </c>
      <c r="P17" s="25">
        <f t="shared" si="3"/>
        <v>3</v>
      </c>
      <c r="Q17" s="25" t="str">
        <f t="shared" si="3"/>
        <v>Х</v>
      </c>
      <c r="R17" s="25">
        <f t="shared" si="3"/>
        <v>3</v>
      </c>
      <c r="S17" s="25">
        <f t="shared" si="3"/>
        <v>3</v>
      </c>
      <c r="T17" s="25">
        <f t="shared" si="3"/>
        <v>3</v>
      </c>
      <c r="U17" s="25">
        <f t="shared" si="3"/>
        <v>3</v>
      </c>
      <c r="V17" s="25">
        <f t="shared" si="3"/>
        <v>3</v>
      </c>
      <c r="W17" s="25">
        <f t="shared" si="3"/>
        <v>3</v>
      </c>
      <c r="X17" s="25" t="str">
        <f t="shared" si="3"/>
        <v>Х</v>
      </c>
      <c r="Y17" s="25">
        <f t="shared" si="4"/>
        <v>3</v>
      </c>
      <c r="Z17" s="25">
        <f t="shared" si="4"/>
        <v>3</v>
      </c>
      <c r="AA17" s="25">
        <f t="shared" si="4"/>
        <v>3</v>
      </c>
      <c r="AB17" s="25">
        <f t="shared" si="4"/>
        <v>3</v>
      </c>
      <c r="AC17" s="25">
        <f t="shared" si="4"/>
        <v>3</v>
      </c>
      <c r="AD17" s="25">
        <f t="shared" si="4"/>
        <v>3</v>
      </c>
      <c r="AE17" s="25" t="str">
        <f t="shared" si="4"/>
        <v>Х</v>
      </c>
      <c r="AF17" s="25">
        <f t="shared" si="4"/>
        <v>3</v>
      </c>
      <c r="AG17" s="25">
        <f t="shared" si="4"/>
        <v>3</v>
      </c>
      <c r="AH17" s="25">
        <f t="shared" si="4"/>
        <v>3</v>
      </c>
      <c r="AI17" s="25" t="str">
        <f t="shared" si="4"/>
        <v/>
      </c>
      <c r="AJ17" s="26">
        <f t="shared" si="5"/>
        <v>75</v>
      </c>
    </row>
    <row r="18" spans="1:38" ht="16.5" thickBot="1" x14ac:dyDescent="0.3">
      <c r="A18" s="23">
        <f>_xlfn.AGGREGATE(3,5,$A$8:A17)</f>
        <v>7</v>
      </c>
      <c r="B18" s="29" t="s">
        <v>23</v>
      </c>
      <c r="C18" s="19">
        <v>18</v>
      </c>
      <c r="D18" s="24">
        <v>0.5</v>
      </c>
      <c r="E18" s="25">
        <f t="shared" si="1"/>
        <v>3</v>
      </c>
      <c r="F18" s="25" t="str">
        <f t="shared" si="1"/>
        <v>Х</v>
      </c>
      <c r="G18" s="25">
        <f t="shared" si="1"/>
        <v>3</v>
      </c>
      <c r="H18" s="25">
        <f t="shared" si="1"/>
        <v>3</v>
      </c>
      <c r="I18" s="25">
        <f t="shared" si="1"/>
        <v>3</v>
      </c>
      <c r="J18" s="25" t="str">
        <f t="shared" si="1"/>
        <v>Х</v>
      </c>
      <c r="K18" s="25">
        <f t="shared" si="1"/>
        <v>3</v>
      </c>
      <c r="L18" s="25">
        <f t="shared" si="1"/>
        <v>3</v>
      </c>
      <c r="M18" s="25">
        <f t="shared" si="1"/>
        <v>3</v>
      </c>
      <c r="N18" s="25">
        <f t="shared" si="1"/>
        <v>3</v>
      </c>
      <c r="O18" s="25">
        <f t="shared" si="3"/>
        <v>3</v>
      </c>
      <c r="P18" s="25">
        <f t="shared" si="3"/>
        <v>3</v>
      </c>
      <c r="Q18" s="25" t="str">
        <f t="shared" si="3"/>
        <v>Х</v>
      </c>
      <c r="R18" s="25">
        <f t="shared" si="3"/>
        <v>3</v>
      </c>
      <c r="S18" s="25">
        <f t="shared" si="3"/>
        <v>3</v>
      </c>
      <c r="T18" s="25">
        <f t="shared" si="3"/>
        <v>3</v>
      </c>
      <c r="U18" s="25">
        <f t="shared" si="3"/>
        <v>3</v>
      </c>
      <c r="V18" s="25">
        <f t="shared" si="3"/>
        <v>3</v>
      </c>
      <c r="W18" s="25">
        <f t="shared" si="3"/>
        <v>3</v>
      </c>
      <c r="X18" s="25" t="str">
        <f t="shared" si="3"/>
        <v>Х</v>
      </c>
      <c r="Y18" s="25">
        <f t="shared" si="4"/>
        <v>3</v>
      </c>
      <c r="Z18" s="25">
        <f t="shared" si="4"/>
        <v>3</v>
      </c>
      <c r="AA18" s="25">
        <f t="shared" si="4"/>
        <v>3</v>
      </c>
      <c r="AB18" s="25">
        <f t="shared" si="4"/>
        <v>3</v>
      </c>
      <c r="AC18" s="25">
        <f t="shared" si="4"/>
        <v>3</v>
      </c>
      <c r="AD18" s="25">
        <f t="shared" si="4"/>
        <v>3</v>
      </c>
      <c r="AE18" s="25" t="str">
        <f t="shared" si="4"/>
        <v>Х</v>
      </c>
      <c r="AF18" s="25">
        <f t="shared" si="4"/>
        <v>3</v>
      </c>
      <c r="AG18" s="25">
        <f t="shared" si="4"/>
        <v>3</v>
      </c>
      <c r="AH18" s="25">
        <f t="shared" si="4"/>
        <v>3</v>
      </c>
      <c r="AI18" s="25" t="str">
        <f t="shared" si="4"/>
        <v/>
      </c>
      <c r="AJ18" s="26">
        <f t="shared" si="5"/>
        <v>75</v>
      </c>
    </row>
    <row r="19" spans="1:38" ht="16.5" thickBot="1" x14ac:dyDescent="0.3">
      <c r="A19" s="23">
        <f>_xlfn.AGGREGATE(3,5,$A$8:A18)</f>
        <v>8</v>
      </c>
      <c r="B19" s="29" t="s">
        <v>24</v>
      </c>
      <c r="C19" s="19">
        <v>18</v>
      </c>
      <c r="D19" s="24">
        <v>0.5</v>
      </c>
      <c r="E19" s="25">
        <f t="shared" si="1"/>
        <v>3</v>
      </c>
      <c r="F19" s="25" t="str">
        <f t="shared" si="1"/>
        <v>Х</v>
      </c>
      <c r="G19" s="25">
        <f t="shared" si="1"/>
        <v>3</v>
      </c>
      <c r="H19" s="25">
        <f t="shared" si="1"/>
        <v>3</v>
      </c>
      <c r="I19" s="25">
        <f t="shared" si="1"/>
        <v>3</v>
      </c>
      <c r="J19" s="25" t="str">
        <f t="shared" si="1"/>
        <v>Х</v>
      </c>
      <c r="K19" s="25">
        <f t="shared" si="1"/>
        <v>3</v>
      </c>
      <c r="L19" s="25">
        <f t="shared" si="1"/>
        <v>3</v>
      </c>
      <c r="M19" s="25">
        <f t="shared" si="1"/>
        <v>3</v>
      </c>
      <c r="N19" s="25">
        <f t="shared" si="1"/>
        <v>3</v>
      </c>
      <c r="O19" s="25">
        <f t="shared" si="3"/>
        <v>3</v>
      </c>
      <c r="P19" s="25">
        <f t="shared" si="3"/>
        <v>3</v>
      </c>
      <c r="Q19" s="25" t="str">
        <f t="shared" si="3"/>
        <v>Х</v>
      </c>
      <c r="R19" s="25">
        <f t="shared" si="3"/>
        <v>3</v>
      </c>
      <c r="S19" s="25">
        <f t="shared" si="3"/>
        <v>3</v>
      </c>
      <c r="T19" s="25">
        <f t="shared" si="3"/>
        <v>3</v>
      </c>
      <c r="U19" s="25">
        <f t="shared" si="3"/>
        <v>3</v>
      </c>
      <c r="V19" s="25">
        <f t="shared" si="3"/>
        <v>3</v>
      </c>
      <c r="W19" s="25">
        <f t="shared" si="3"/>
        <v>3</v>
      </c>
      <c r="X19" s="25" t="str">
        <f t="shared" si="3"/>
        <v>Х</v>
      </c>
      <c r="Y19" s="25">
        <f t="shared" si="4"/>
        <v>3</v>
      </c>
      <c r="Z19" s="25">
        <f t="shared" si="4"/>
        <v>3</v>
      </c>
      <c r="AA19" s="25">
        <f t="shared" si="4"/>
        <v>3</v>
      </c>
      <c r="AB19" s="25">
        <f t="shared" si="4"/>
        <v>3</v>
      </c>
      <c r="AC19" s="25">
        <f t="shared" si="4"/>
        <v>3</v>
      </c>
      <c r="AD19" s="25">
        <f t="shared" si="4"/>
        <v>3</v>
      </c>
      <c r="AE19" s="25" t="str">
        <f t="shared" si="4"/>
        <v>Х</v>
      </c>
      <c r="AF19" s="25">
        <f t="shared" si="4"/>
        <v>3</v>
      </c>
      <c r="AG19" s="25">
        <f t="shared" si="4"/>
        <v>3</v>
      </c>
      <c r="AH19" s="25">
        <f t="shared" si="4"/>
        <v>3</v>
      </c>
      <c r="AI19" s="25" t="str">
        <f t="shared" si="4"/>
        <v/>
      </c>
      <c r="AJ19" s="26">
        <f t="shared" si="5"/>
        <v>75</v>
      </c>
    </row>
    <row r="20" spans="1:38" ht="16.5" thickBot="1" x14ac:dyDescent="0.3">
      <c r="A20" s="23">
        <f>_xlfn.AGGREGATE(3,5,$A$8:A19)</f>
        <v>9</v>
      </c>
      <c r="B20" s="29" t="s">
        <v>25</v>
      </c>
      <c r="C20" s="19">
        <v>18</v>
      </c>
      <c r="D20" s="24">
        <v>0.5</v>
      </c>
      <c r="E20" s="25">
        <f t="shared" si="1"/>
        <v>3</v>
      </c>
      <c r="F20" s="25" t="str">
        <f t="shared" si="1"/>
        <v>Х</v>
      </c>
      <c r="G20" s="25">
        <f t="shared" si="1"/>
        <v>3</v>
      </c>
      <c r="H20" s="25">
        <f t="shared" si="1"/>
        <v>3</v>
      </c>
      <c r="I20" s="25">
        <f t="shared" si="1"/>
        <v>3</v>
      </c>
      <c r="J20" s="25" t="str">
        <f t="shared" si="1"/>
        <v>Х</v>
      </c>
      <c r="K20" s="25">
        <f t="shared" si="1"/>
        <v>3</v>
      </c>
      <c r="L20" s="25">
        <f t="shared" si="1"/>
        <v>3</v>
      </c>
      <c r="M20" s="25">
        <f t="shared" si="1"/>
        <v>3</v>
      </c>
      <c r="N20" s="25">
        <f t="shared" si="1"/>
        <v>3</v>
      </c>
      <c r="O20" s="25">
        <f t="shared" si="3"/>
        <v>3</v>
      </c>
      <c r="P20" s="25">
        <f t="shared" si="3"/>
        <v>3</v>
      </c>
      <c r="Q20" s="25" t="str">
        <f t="shared" si="3"/>
        <v>Х</v>
      </c>
      <c r="R20" s="25">
        <f t="shared" si="3"/>
        <v>3</v>
      </c>
      <c r="S20" s="25">
        <f t="shared" si="3"/>
        <v>3</v>
      </c>
      <c r="T20" s="25">
        <f t="shared" si="3"/>
        <v>3</v>
      </c>
      <c r="U20" s="25">
        <f t="shared" si="3"/>
        <v>3</v>
      </c>
      <c r="V20" s="25">
        <f t="shared" si="3"/>
        <v>3</v>
      </c>
      <c r="W20" s="25">
        <f t="shared" si="3"/>
        <v>3</v>
      </c>
      <c r="X20" s="25" t="str">
        <f t="shared" si="3"/>
        <v>Х</v>
      </c>
      <c r="Y20" s="25">
        <f t="shared" si="4"/>
        <v>3</v>
      </c>
      <c r="Z20" s="25">
        <f t="shared" si="4"/>
        <v>3</v>
      </c>
      <c r="AA20" s="25">
        <f t="shared" si="4"/>
        <v>3</v>
      </c>
      <c r="AB20" s="25">
        <f t="shared" si="4"/>
        <v>3</v>
      </c>
      <c r="AC20" s="25">
        <f t="shared" si="4"/>
        <v>3</v>
      </c>
      <c r="AD20" s="25">
        <f t="shared" si="4"/>
        <v>3</v>
      </c>
      <c r="AE20" s="25" t="str">
        <f t="shared" si="4"/>
        <v>Х</v>
      </c>
      <c r="AF20" s="25">
        <f t="shared" si="4"/>
        <v>3</v>
      </c>
      <c r="AG20" s="25">
        <f t="shared" si="4"/>
        <v>3</v>
      </c>
      <c r="AH20" s="25">
        <f t="shared" si="4"/>
        <v>3</v>
      </c>
      <c r="AI20" s="25" t="str">
        <f t="shared" si="4"/>
        <v/>
      </c>
      <c r="AJ20" s="26">
        <f t="shared" si="5"/>
        <v>75</v>
      </c>
    </row>
    <row r="21" spans="1:38" ht="16.5" thickBot="1" x14ac:dyDescent="0.3">
      <c r="A21" s="23">
        <f>_xlfn.AGGREGATE(3,5,$A$8:A20)</f>
        <v>10</v>
      </c>
      <c r="B21" s="29" t="s">
        <v>26</v>
      </c>
      <c r="C21" s="19">
        <v>20</v>
      </c>
      <c r="D21" s="24">
        <v>0.5</v>
      </c>
      <c r="E21" s="25">
        <f t="shared" si="1"/>
        <v>3</v>
      </c>
      <c r="F21" s="25" t="str">
        <f t="shared" si="1"/>
        <v>Х</v>
      </c>
      <c r="G21" s="25">
        <f t="shared" si="1"/>
        <v>3</v>
      </c>
      <c r="H21" s="25">
        <f t="shared" si="1"/>
        <v>3</v>
      </c>
      <c r="I21" s="25">
        <f t="shared" si="1"/>
        <v>3</v>
      </c>
      <c r="J21" s="25" t="str">
        <f t="shared" si="1"/>
        <v>Х</v>
      </c>
      <c r="K21" s="25">
        <f t="shared" si="1"/>
        <v>3</v>
      </c>
      <c r="L21" s="25">
        <f t="shared" si="1"/>
        <v>3</v>
      </c>
      <c r="M21" s="25">
        <f t="shared" si="1"/>
        <v>3</v>
      </c>
      <c r="N21" s="25">
        <f t="shared" si="1"/>
        <v>3</v>
      </c>
      <c r="O21" s="25">
        <f t="shared" si="3"/>
        <v>3</v>
      </c>
      <c r="P21" s="25">
        <f t="shared" si="3"/>
        <v>3</v>
      </c>
      <c r="Q21" s="25" t="str">
        <f t="shared" si="3"/>
        <v>Х</v>
      </c>
      <c r="R21" s="25">
        <f t="shared" si="3"/>
        <v>3</v>
      </c>
      <c r="S21" s="25">
        <f t="shared" si="3"/>
        <v>3</v>
      </c>
      <c r="T21" s="25">
        <f t="shared" si="3"/>
        <v>3</v>
      </c>
      <c r="U21" s="25">
        <f t="shared" si="3"/>
        <v>3</v>
      </c>
      <c r="V21" s="25">
        <f t="shared" si="3"/>
        <v>3</v>
      </c>
      <c r="W21" s="25">
        <f t="shared" si="3"/>
        <v>3</v>
      </c>
      <c r="X21" s="25" t="str">
        <f t="shared" si="3"/>
        <v>Х</v>
      </c>
      <c r="Y21" s="25">
        <f t="shared" si="4"/>
        <v>3</v>
      </c>
      <c r="Z21" s="25">
        <f t="shared" si="4"/>
        <v>3</v>
      </c>
      <c r="AA21" s="25">
        <f t="shared" si="4"/>
        <v>3</v>
      </c>
      <c r="AB21" s="25">
        <f t="shared" si="4"/>
        <v>3</v>
      </c>
      <c r="AC21" s="25">
        <f t="shared" si="4"/>
        <v>3</v>
      </c>
      <c r="AD21" s="25">
        <f t="shared" si="4"/>
        <v>3</v>
      </c>
      <c r="AE21" s="25" t="str">
        <f t="shared" si="4"/>
        <v>Х</v>
      </c>
      <c r="AF21" s="25">
        <f t="shared" si="4"/>
        <v>3</v>
      </c>
      <c r="AG21" s="25">
        <f t="shared" si="4"/>
        <v>3</v>
      </c>
      <c r="AH21" s="25">
        <f t="shared" si="4"/>
        <v>3</v>
      </c>
      <c r="AI21" s="25" t="str">
        <f t="shared" si="4"/>
        <v/>
      </c>
      <c r="AJ21" s="26">
        <f t="shared" si="5"/>
        <v>75</v>
      </c>
    </row>
    <row r="22" spans="1:38" ht="16.5" thickBot="1" x14ac:dyDescent="0.3">
      <c r="A22" s="23">
        <f>_xlfn.AGGREGATE(3,5,$A$8:A21)</f>
        <v>11</v>
      </c>
      <c r="B22" s="29" t="s">
        <v>27</v>
      </c>
      <c r="C22" s="19">
        <v>20</v>
      </c>
      <c r="D22" s="24">
        <v>0.5</v>
      </c>
      <c r="E22" s="25">
        <f t="shared" si="1"/>
        <v>3</v>
      </c>
      <c r="F22" s="25" t="str">
        <f t="shared" si="1"/>
        <v>Х</v>
      </c>
      <c r="G22" s="25">
        <f t="shared" si="1"/>
        <v>3</v>
      </c>
      <c r="H22" s="25">
        <f t="shared" si="1"/>
        <v>3</v>
      </c>
      <c r="I22" s="25">
        <f t="shared" si="1"/>
        <v>3</v>
      </c>
      <c r="J22" s="25" t="str">
        <f t="shared" si="1"/>
        <v>Х</v>
      </c>
      <c r="K22" s="25">
        <f t="shared" si="1"/>
        <v>3</v>
      </c>
      <c r="L22" s="25">
        <f t="shared" si="1"/>
        <v>3</v>
      </c>
      <c r="M22" s="25">
        <f t="shared" si="1"/>
        <v>3</v>
      </c>
      <c r="N22" s="25">
        <f t="shared" si="1"/>
        <v>3</v>
      </c>
      <c r="O22" s="25">
        <f t="shared" si="3"/>
        <v>3</v>
      </c>
      <c r="P22" s="25">
        <f t="shared" si="3"/>
        <v>3</v>
      </c>
      <c r="Q22" s="25" t="str">
        <f t="shared" si="3"/>
        <v>Х</v>
      </c>
      <c r="R22" s="25">
        <f t="shared" si="3"/>
        <v>3</v>
      </c>
      <c r="S22" s="25">
        <f t="shared" si="3"/>
        <v>3</v>
      </c>
      <c r="T22" s="25">
        <f t="shared" si="3"/>
        <v>3</v>
      </c>
      <c r="U22" s="25">
        <f t="shared" si="3"/>
        <v>3</v>
      </c>
      <c r="V22" s="25">
        <f t="shared" si="3"/>
        <v>3</v>
      </c>
      <c r="W22" s="25">
        <f t="shared" si="3"/>
        <v>3</v>
      </c>
      <c r="X22" s="25" t="str">
        <f t="shared" si="3"/>
        <v>Х</v>
      </c>
      <c r="Y22" s="25">
        <f t="shared" si="4"/>
        <v>3</v>
      </c>
      <c r="Z22" s="25">
        <f t="shared" si="4"/>
        <v>3</v>
      </c>
      <c r="AA22" s="25">
        <f t="shared" si="4"/>
        <v>3</v>
      </c>
      <c r="AB22" s="25">
        <f t="shared" si="4"/>
        <v>3</v>
      </c>
      <c r="AC22" s="25">
        <f t="shared" si="4"/>
        <v>3</v>
      </c>
      <c r="AD22" s="25">
        <f t="shared" si="4"/>
        <v>3</v>
      </c>
      <c r="AE22" s="25" t="str">
        <f t="shared" si="4"/>
        <v>Х</v>
      </c>
      <c r="AF22" s="25">
        <f t="shared" si="4"/>
        <v>3</v>
      </c>
      <c r="AG22" s="25">
        <f t="shared" si="4"/>
        <v>3</v>
      </c>
      <c r="AH22" s="25">
        <f t="shared" si="4"/>
        <v>3</v>
      </c>
      <c r="AI22" s="25" t="str">
        <f t="shared" si="4"/>
        <v/>
      </c>
      <c r="AJ22" s="26">
        <f t="shared" si="5"/>
        <v>75</v>
      </c>
    </row>
    <row r="23" spans="1:38" ht="16.5" thickBot="1" x14ac:dyDescent="0.3">
      <c r="A23" s="23">
        <f>_xlfn.AGGREGATE(3,5,$A$8:A22)</f>
        <v>12</v>
      </c>
      <c r="B23" s="29" t="s">
        <v>28</v>
      </c>
      <c r="C23" s="19">
        <v>7.2</v>
      </c>
      <c r="D23" s="24">
        <v>0.2</v>
      </c>
      <c r="E23" s="25">
        <f t="shared" si="1"/>
        <v>1.2000000000000002</v>
      </c>
      <c r="F23" s="25" t="str">
        <f t="shared" si="1"/>
        <v>Х</v>
      </c>
      <c r="G23" s="25">
        <f t="shared" si="1"/>
        <v>1.2000000000000002</v>
      </c>
      <c r="H23" s="25">
        <f t="shared" si="1"/>
        <v>1.2000000000000002</v>
      </c>
      <c r="I23" s="25">
        <f t="shared" si="1"/>
        <v>1.2000000000000002</v>
      </c>
      <c r="J23" s="25" t="str">
        <f t="shared" si="1"/>
        <v>Х</v>
      </c>
      <c r="K23" s="25">
        <f t="shared" si="1"/>
        <v>1.2000000000000002</v>
      </c>
      <c r="L23" s="25">
        <f t="shared" si="1"/>
        <v>1.2000000000000002</v>
      </c>
      <c r="M23" s="25">
        <f t="shared" si="1"/>
        <v>1.2000000000000002</v>
      </c>
      <c r="N23" s="25">
        <f t="shared" si="1"/>
        <v>1.2000000000000002</v>
      </c>
      <c r="O23" s="25">
        <f t="shared" si="3"/>
        <v>1.2000000000000002</v>
      </c>
      <c r="P23" s="25">
        <f t="shared" si="3"/>
        <v>1.2000000000000002</v>
      </c>
      <c r="Q23" s="25" t="str">
        <f t="shared" si="3"/>
        <v>Х</v>
      </c>
      <c r="R23" s="25">
        <f t="shared" si="3"/>
        <v>1.2000000000000002</v>
      </c>
      <c r="S23" s="25">
        <f t="shared" si="3"/>
        <v>1.2000000000000002</v>
      </c>
      <c r="T23" s="25">
        <f t="shared" si="3"/>
        <v>1.2000000000000002</v>
      </c>
      <c r="U23" s="25">
        <f t="shared" si="3"/>
        <v>1.2000000000000002</v>
      </c>
      <c r="V23" s="25">
        <f t="shared" si="3"/>
        <v>1.2000000000000002</v>
      </c>
      <c r="W23" s="25">
        <f t="shared" si="3"/>
        <v>1.2000000000000002</v>
      </c>
      <c r="X23" s="25" t="str">
        <f t="shared" si="3"/>
        <v>Х</v>
      </c>
      <c r="Y23" s="25">
        <f t="shared" si="4"/>
        <v>1.2000000000000002</v>
      </c>
      <c r="Z23" s="25">
        <f t="shared" si="4"/>
        <v>1.2000000000000002</v>
      </c>
      <c r="AA23" s="25">
        <f t="shared" si="4"/>
        <v>1.2000000000000002</v>
      </c>
      <c r="AB23" s="25">
        <f t="shared" si="4"/>
        <v>1.2000000000000002</v>
      </c>
      <c r="AC23" s="25">
        <f t="shared" si="4"/>
        <v>1.2000000000000002</v>
      </c>
      <c r="AD23" s="25">
        <f t="shared" si="4"/>
        <v>1.2000000000000002</v>
      </c>
      <c r="AE23" s="25" t="str">
        <f t="shared" si="4"/>
        <v>Х</v>
      </c>
      <c r="AF23" s="25">
        <f t="shared" si="4"/>
        <v>1.2000000000000002</v>
      </c>
      <c r="AG23" s="25">
        <f t="shared" si="4"/>
        <v>1.2000000000000002</v>
      </c>
      <c r="AH23" s="25">
        <f t="shared" si="4"/>
        <v>1.2000000000000002</v>
      </c>
      <c r="AI23" s="25" t="str">
        <f t="shared" si="4"/>
        <v/>
      </c>
      <c r="AJ23" s="26">
        <f t="shared" si="5"/>
        <v>29.999999999999989</v>
      </c>
      <c r="AL23" s="11"/>
    </row>
    <row r="24" spans="1:38" x14ac:dyDescent="0.25">
      <c r="AJ24" s="11"/>
    </row>
    <row r="25" spans="1:38" x14ac:dyDescent="0.25">
      <c r="AJ25" s="11"/>
    </row>
  </sheetData>
  <mergeCells count="9">
    <mergeCell ref="A4:AJ4"/>
    <mergeCell ref="A5:AJ5"/>
    <mergeCell ref="A6:AJ6"/>
    <mergeCell ref="A14:A15"/>
    <mergeCell ref="B14:B15"/>
    <mergeCell ref="A10:A11"/>
    <mergeCell ref="B10:B11"/>
    <mergeCell ref="A12:A13"/>
    <mergeCell ref="B12:B13"/>
  </mergeCells>
  <phoneticPr fontId="10" type="noConversion"/>
  <conditionalFormatting sqref="AK9:AK10 E9:AI23">
    <cfRule type="cellIs" dxfId="2" priority="1" operator="equal">
      <formula>"Х"</formula>
    </cfRule>
    <cfRule type="cellIs" dxfId="1" priority="2" operator="equal">
      <formula>"Х"</formula>
    </cfRule>
    <cfRule type="cellIs" dxfId="0" priority="3" operator="equal">
      <formula>"В"</formula>
    </cfRule>
  </conditionalFormatting>
  <printOptions horizontalCentered="1"/>
  <pageMargins left="0" right="0" top="0" bottom="0" header="0" footer="0"/>
  <pageSetup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38</xdr:col>
                    <xdr:colOff>333375</xdr:colOff>
                    <xdr:row>1</xdr:row>
                    <xdr:rowOff>9525</xdr:rowOff>
                  </from>
                  <to>
                    <xdr:col>38</xdr:col>
                    <xdr:colOff>466725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print="0" autoPict="0">
                <anchor moveWithCells="1" sizeWithCells="1">
                  <from>
                    <xdr:col>39</xdr:col>
                    <xdr:colOff>371475</xdr:colOff>
                    <xdr:row>1</xdr:row>
                    <xdr:rowOff>9525</xdr:rowOff>
                  </from>
                  <to>
                    <xdr:col>39</xdr:col>
                    <xdr:colOff>485775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85E3-0FC1-4E74-A619-EE6621A44181}">
  <sheetPr codeName="Лист2"/>
  <dimension ref="A1:V54"/>
  <sheetViews>
    <sheetView workbookViewId="0">
      <selection activeCell="L1" sqref="L1"/>
    </sheetView>
  </sheetViews>
  <sheetFormatPr defaultRowHeight="15" x14ac:dyDescent="0.25"/>
  <cols>
    <col min="1" max="1" width="13.7109375" customWidth="1"/>
    <col min="2" max="2" width="16.42578125" customWidth="1"/>
    <col min="3" max="3" width="25.42578125" bestFit="1" customWidth="1"/>
    <col min="4" max="4" width="17.5703125" bestFit="1" customWidth="1"/>
    <col min="5" max="5" width="21.42578125" bestFit="1" customWidth="1"/>
    <col min="6" max="6" width="16" bestFit="1" customWidth="1"/>
    <col min="7" max="7" width="22.85546875" bestFit="1" customWidth="1"/>
    <col min="8" max="8" width="20.7109375" bestFit="1" customWidth="1"/>
    <col min="9" max="9" width="21" customWidth="1"/>
    <col min="10" max="10" width="20" customWidth="1"/>
    <col min="18" max="18" width="19.5703125" customWidth="1"/>
    <col min="19" max="19" width="10.140625" bestFit="1" customWidth="1"/>
    <col min="20" max="20" width="9.140625" customWidth="1"/>
  </cols>
  <sheetData>
    <row r="1" spans="1:22" ht="101.25" customHeight="1" x14ac:dyDescent="0.25">
      <c r="A1" s="12" t="s">
        <v>7</v>
      </c>
      <c r="B1" s="12" t="s">
        <v>7</v>
      </c>
      <c r="C1" s="12" t="s">
        <v>14</v>
      </c>
      <c r="D1" s="12" t="s">
        <v>8</v>
      </c>
      <c r="E1" s="12" t="s">
        <v>9</v>
      </c>
      <c r="F1" s="12" t="s">
        <v>13</v>
      </c>
      <c r="G1" s="12" t="s">
        <v>10</v>
      </c>
      <c r="H1" s="12" t="s">
        <v>11</v>
      </c>
      <c r="I1" s="12" t="s">
        <v>12</v>
      </c>
      <c r="J1" s="32"/>
    </row>
    <row r="2" spans="1:22" x14ac:dyDescent="0.25">
      <c r="A2" s="1">
        <v>36526</v>
      </c>
      <c r="B2" s="1">
        <v>36527</v>
      </c>
      <c r="C2" s="1">
        <v>36771</v>
      </c>
      <c r="D2" s="1">
        <v>36532</v>
      </c>
      <c r="E2" s="1">
        <v>36593</v>
      </c>
      <c r="F2" s="1">
        <v>36646</v>
      </c>
      <c r="G2" s="1">
        <v>36647</v>
      </c>
      <c r="H2" s="1">
        <v>36655</v>
      </c>
      <c r="I2" s="1">
        <v>36837</v>
      </c>
      <c r="S2" s="10"/>
    </row>
    <row r="3" spans="1:22" x14ac:dyDescent="0.25">
      <c r="A3" s="1">
        <v>36892</v>
      </c>
      <c r="B3" s="1">
        <v>36893</v>
      </c>
      <c r="C3" s="1">
        <v>37136</v>
      </c>
      <c r="D3" s="1">
        <v>36898</v>
      </c>
      <c r="E3" s="1">
        <v>36958</v>
      </c>
      <c r="F3" s="1">
        <v>36996</v>
      </c>
      <c r="G3" s="1">
        <v>37012</v>
      </c>
      <c r="H3" s="1">
        <v>37020</v>
      </c>
      <c r="I3" s="1">
        <v>37202</v>
      </c>
      <c r="O3" s="3"/>
      <c r="P3" s="4"/>
      <c r="Q3" s="5"/>
      <c r="S3" s="10"/>
      <c r="T3" s="6"/>
      <c r="U3" s="5"/>
      <c r="V3" s="7"/>
    </row>
    <row r="4" spans="1:22" x14ac:dyDescent="0.25">
      <c r="A4" s="1">
        <v>37257</v>
      </c>
      <c r="B4" s="1">
        <v>37258</v>
      </c>
      <c r="C4" s="1">
        <v>37501</v>
      </c>
      <c r="D4" s="1">
        <v>37263</v>
      </c>
      <c r="E4" s="1">
        <v>37323</v>
      </c>
      <c r="F4" s="1">
        <v>37381</v>
      </c>
      <c r="G4" s="1">
        <v>37377</v>
      </c>
      <c r="H4" s="1">
        <v>37385</v>
      </c>
      <c r="I4" s="1">
        <v>37567</v>
      </c>
      <c r="O4" s="2"/>
      <c r="P4" s="2"/>
      <c r="Q4" s="2"/>
      <c r="S4" s="10"/>
      <c r="T4" s="8"/>
      <c r="U4" s="8"/>
      <c r="V4" s="2"/>
    </row>
    <row r="5" spans="1:22" x14ac:dyDescent="0.25">
      <c r="A5" s="1">
        <v>37622</v>
      </c>
      <c r="B5" s="1">
        <v>37623</v>
      </c>
      <c r="C5" s="1">
        <v>37866</v>
      </c>
      <c r="D5" s="1">
        <v>37628</v>
      </c>
      <c r="E5" s="1">
        <v>37688</v>
      </c>
      <c r="F5" s="1">
        <v>37738</v>
      </c>
      <c r="G5" s="1">
        <v>37742</v>
      </c>
      <c r="H5" s="1">
        <v>37750</v>
      </c>
      <c r="I5" s="1">
        <v>37932</v>
      </c>
      <c r="O5" s="2"/>
      <c r="P5" s="2"/>
      <c r="Q5" s="2"/>
      <c r="S5" s="10"/>
      <c r="T5" s="2"/>
      <c r="U5" s="8"/>
      <c r="V5" s="2"/>
    </row>
    <row r="6" spans="1:22" x14ac:dyDescent="0.25">
      <c r="A6" s="1">
        <v>37987</v>
      </c>
      <c r="B6" s="1">
        <v>37988</v>
      </c>
      <c r="C6" s="1">
        <v>38232</v>
      </c>
      <c r="D6" s="1">
        <v>37993</v>
      </c>
      <c r="E6" s="1">
        <v>38054</v>
      </c>
      <c r="F6" s="1">
        <v>38088</v>
      </c>
      <c r="G6" s="1">
        <v>38108</v>
      </c>
      <c r="H6" s="1">
        <v>38116</v>
      </c>
      <c r="I6" s="1">
        <v>38298</v>
      </c>
      <c r="O6" s="2"/>
      <c r="P6" s="2"/>
      <c r="Q6" s="2"/>
      <c r="S6" s="10"/>
      <c r="T6" s="8"/>
      <c r="U6" s="8"/>
      <c r="V6" s="2"/>
    </row>
    <row r="7" spans="1:22" x14ac:dyDescent="0.25">
      <c r="A7" s="1">
        <v>38353</v>
      </c>
      <c r="B7" s="1">
        <v>38354</v>
      </c>
      <c r="C7" s="1">
        <v>38597</v>
      </c>
      <c r="D7" s="1">
        <v>38359</v>
      </c>
      <c r="E7" s="1">
        <v>38419</v>
      </c>
      <c r="F7" s="1">
        <v>38473</v>
      </c>
      <c r="G7" s="1">
        <v>38473</v>
      </c>
      <c r="H7" s="1">
        <v>38481</v>
      </c>
      <c r="I7" s="1">
        <v>38663</v>
      </c>
      <c r="O7" s="2"/>
      <c r="P7" s="2"/>
      <c r="Q7" s="2"/>
      <c r="S7" s="10"/>
      <c r="T7" s="8"/>
      <c r="U7" s="8"/>
      <c r="V7" s="2"/>
    </row>
    <row r="8" spans="1:22" x14ac:dyDescent="0.25">
      <c r="A8" s="1">
        <v>38718</v>
      </c>
      <c r="B8" s="1">
        <v>38719</v>
      </c>
      <c r="C8" s="1">
        <v>38962</v>
      </c>
      <c r="D8" s="1">
        <v>38724</v>
      </c>
      <c r="E8" s="1">
        <v>38784</v>
      </c>
      <c r="F8" s="1">
        <v>38830</v>
      </c>
      <c r="G8" s="1">
        <v>38838</v>
      </c>
      <c r="H8" s="1">
        <v>38846</v>
      </c>
      <c r="I8" s="1">
        <v>39028</v>
      </c>
      <c r="O8" s="2"/>
      <c r="P8" s="2"/>
      <c r="Q8" s="2"/>
      <c r="S8" s="10"/>
      <c r="T8" s="2"/>
      <c r="U8" s="2"/>
      <c r="V8" s="2"/>
    </row>
    <row r="9" spans="1:22" x14ac:dyDescent="0.25">
      <c r="A9" s="1">
        <v>39083</v>
      </c>
      <c r="B9" s="1">
        <v>39084</v>
      </c>
      <c r="C9" s="1">
        <v>39327</v>
      </c>
      <c r="D9" s="1">
        <v>39089</v>
      </c>
      <c r="E9" s="1">
        <v>39149</v>
      </c>
      <c r="F9" s="1">
        <v>39180</v>
      </c>
      <c r="G9" s="1">
        <v>39203</v>
      </c>
      <c r="H9" s="1">
        <v>39211</v>
      </c>
      <c r="I9" s="1">
        <v>39393</v>
      </c>
      <c r="O9" s="2"/>
      <c r="P9" s="2"/>
      <c r="Q9" s="2"/>
      <c r="S9" s="10"/>
      <c r="T9" s="8"/>
      <c r="U9" s="8"/>
      <c r="V9" s="2"/>
    </row>
    <row r="10" spans="1:22" x14ac:dyDescent="0.25">
      <c r="A10" s="1">
        <v>39448</v>
      </c>
      <c r="B10" s="1">
        <v>39449</v>
      </c>
      <c r="C10" s="1">
        <v>39693</v>
      </c>
      <c r="D10" s="1">
        <v>39454</v>
      </c>
      <c r="E10" s="1">
        <v>39515</v>
      </c>
      <c r="F10" s="1">
        <v>39565</v>
      </c>
      <c r="G10" s="1">
        <v>39569</v>
      </c>
      <c r="H10" s="1">
        <v>39577</v>
      </c>
      <c r="I10" s="1">
        <v>39759</v>
      </c>
      <c r="O10" s="2"/>
      <c r="P10" s="2"/>
      <c r="Q10" s="2"/>
      <c r="S10" s="10"/>
      <c r="T10" s="8"/>
      <c r="U10" s="8"/>
      <c r="V10" s="2"/>
    </row>
    <row r="11" spans="1:22" x14ac:dyDescent="0.25">
      <c r="A11" s="1">
        <v>39814</v>
      </c>
      <c r="B11" s="1">
        <v>39815</v>
      </c>
      <c r="C11" s="1">
        <v>40058</v>
      </c>
      <c r="D11" s="1">
        <v>39820</v>
      </c>
      <c r="E11" s="1">
        <v>39880</v>
      </c>
      <c r="F11" s="1">
        <v>39922</v>
      </c>
      <c r="G11" s="1">
        <v>39934</v>
      </c>
      <c r="H11" s="1">
        <v>39942</v>
      </c>
      <c r="I11" s="1">
        <v>40124</v>
      </c>
      <c r="O11" s="2"/>
      <c r="P11" s="8"/>
      <c r="Q11" s="2"/>
      <c r="S11" s="10"/>
      <c r="T11" s="2"/>
      <c r="U11" s="2"/>
      <c r="V11" s="2"/>
    </row>
    <row r="12" spans="1:22" x14ac:dyDescent="0.25">
      <c r="A12" s="1">
        <v>40179</v>
      </c>
      <c r="B12" s="1">
        <v>40180</v>
      </c>
      <c r="C12" s="1">
        <v>40423</v>
      </c>
      <c r="D12" s="1">
        <v>40185</v>
      </c>
      <c r="E12" s="1">
        <v>40245</v>
      </c>
      <c r="F12" s="1">
        <v>40272</v>
      </c>
      <c r="G12" s="1">
        <v>40299</v>
      </c>
      <c r="H12" s="1">
        <v>40307</v>
      </c>
      <c r="I12" s="1">
        <v>40489</v>
      </c>
      <c r="O12" s="2"/>
      <c r="P12" s="2"/>
      <c r="Q12" s="2"/>
      <c r="S12" s="10"/>
      <c r="T12" s="8"/>
      <c r="U12" s="8"/>
      <c r="V12" s="2"/>
    </row>
    <row r="13" spans="1:22" x14ac:dyDescent="0.25">
      <c r="A13" s="1">
        <v>40544</v>
      </c>
      <c r="B13" s="1">
        <v>40545</v>
      </c>
      <c r="C13" s="1">
        <v>40788</v>
      </c>
      <c r="D13" s="1">
        <v>40550</v>
      </c>
      <c r="E13" s="1">
        <v>40610</v>
      </c>
      <c r="F13" s="1">
        <v>40657</v>
      </c>
      <c r="G13" s="1">
        <v>40664</v>
      </c>
      <c r="H13" s="1">
        <v>40672</v>
      </c>
      <c r="I13" s="1">
        <v>40854</v>
      </c>
      <c r="O13" s="2"/>
      <c r="P13" s="2"/>
      <c r="Q13" s="2"/>
      <c r="S13" s="10"/>
      <c r="T13" s="2"/>
      <c r="U13" s="8"/>
      <c r="V13" s="2"/>
    </row>
    <row r="14" spans="1:22" x14ac:dyDescent="0.25">
      <c r="A14" s="1">
        <v>40909</v>
      </c>
      <c r="B14" s="1">
        <v>40910</v>
      </c>
      <c r="C14" s="1">
        <v>41154</v>
      </c>
      <c r="D14" s="1">
        <v>40915</v>
      </c>
      <c r="E14" s="1">
        <v>40976</v>
      </c>
      <c r="F14" s="1">
        <v>41014</v>
      </c>
      <c r="G14" s="1">
        <v>41030</v>
      </c>
      <c r="H14" s="1">
        <v>41038</v>
      </c>
      <c r="I14" s="1">
        <v>41220</v>
      </c>
      <c r="O14" s="2"/>
      <c r="P14" s="8"/>
      <c r="Q14" s="2"/>
      <c r="S14" s="10"/>
      <c r="T14" s="2"/>
      <c r="U14" s="2"/>
      <c r="V14" s="2"/>
    </row>
    <row r="15" spans="1:22" x14ac:dyDescent="0.25">
      <c r="A15" s="1">
        <v>41275</v>
      </c>
      <c r="B15" s="1">
        <v>41276</v>
      </c>
      <c r="C15" s="1">
        <v>41519</v>
      </c>
      <c r="D15" s="1">
        <v>41281</v>
      </c>
      <c r="E15" s="1">
        <v>41341</v>
      </c>
      <c r="F15" s="1">
        <v>41399</v>
      </c>
      <c r="G15" s="1">
        <v>41395</v>
      </c>
      <c r="H15" s="1">
        <v>41403</v>
      </c>
      <c r="I15" s="1">
        <v>41585</v>
      </c>
      <c r="O15" s="2"/>
      <c r="P15" s="2"/>
      <c r="Q15" s="2"/>
      <c r="S15" s="10"/>
      <c r="T15" s="8"/>
      <c r="U15" s="8"/>
      <c r="V15" s="2"/>
    </row>
    <row r="16" spans="1:22" x14ac:dyDescent="0.25">
      <c r="A16" s="1">
        <v>41640</v>
      </c>
      <c r="B16" s="1">
        <v>41641</v>
      </c>
      <c r="C16" s="1">
        <v>41884</v>
      </c>
      <c r="D16" s="1">
        <v>41646</v>
      </c>
      <c r="E16" s="1">
        <v>41706</v>
      </c>
      <c r="F16" s="1">
        <v>41749</v>
      </c>
      <c r="G16" s="1">
        <v>41760</v>
      </c>
      <c r="H16" s="1">
        <v>41768</v>
      </c>
      <c r="I16" s="1">
        <v>41950</v>
      </c>
      <c r="O16" s="2"/>
      <c r="P16" s="2"/>
      <c r="Q16" s="2"/>
      <c r="S16" s="10"/>
      <c r="T16" s="2"/>
      <c r="U16" s="8"/>
      <c r="V16" s="2"/>
    </row>
    <row r="17" spans="1:22" x14ac:dyDescent="0.25">
      <c r="A17" s="1">
        <v>42005</v>
      </c>
      <c r="B17" s="1">
        <v>42006</v>
      </c>
      <c r="C17" s="1">
        <v>42249</v>
      </c>
      <c r="D17" s="1">
        <v>42011</v>
      </c>
      <c r="E17" s="1">
        <v>42071</v>
      </c>
      <c r="F17" s="1">
        <v>42106</v>
      </c>
      <c r="G17" s="1">
        <v>42125</v>
      </c>
      <c r="H17" s="1">
        <v>42133</v>
      </c>
      <c r="I17" s="1">
        <v>42315</v>
      </c>
      <c r="O17" s="2"/>
      <c r="P17" s="2"/>
      <c r="Q17" s="2"/>
      <c r="S17" s="10"/>
      <c r="T17" s="8"/>
      <c r="U17" s="8"/>
      <c r="V17" s="2"/>
    </row>
    <row r="18" spans="1:22" x14ac:dyDescent="0.25">
      <c r="A18" s="1">
        <v>42370</v>
      </c>
      <c r="B18" s="1">
        <v>42371</v>
      </c>
      <c r="C18" s="1">
        <v>42615</v>
      </c>
      <c r="D18" s="1">
        <v>42376</v>
      </c>
      <c r="E18" s="1">
        <v>42437</v>
      </c>
      <c r="F18" s="1">
        <v>42491</v>
      </c>
      <c r="G18" s="1">
        <v>42491</v>
      </c>
      <c r="H18" s="1">
        <v>42499</v>
      </c>
      <c r="I18" s="1">
        <v>42681</v>
      </c>
      <c r="O18" s="2"/>
      <c r="P18" s="2"/>
      <c r="Q18" s="2"/>
      <c r="S18" s="10"/>
      <c r="T18" s="2"/>
      <c r="U18" s="8"/>
      <c r="V18" s="2"/>
    </row>
    <row r="19" spans="1:22" x14ac:dyDescent="0.25">
      <c r="A19" s="1">
        <v>42736</v>
      </c>
      <c r="B19" s="1">
        <v>42737</v>
      </c>
      <c r="C19" s="1">
        <v>42980</v>
      </c>
      <c r="D19" s="1">
        <v>42742</v>
      </c>
      <c r="E19" s="1">
        <v>42802</v>
      </c>
      <c r="F19" s="1">
        <v>42841</v>
      </c>
      <c r="G19" s="1">
        <v>42856</v>
      </c>
      <c r="H19" s="1">
        <v>42864</v>
      </c>
      <c r="I19" s="1">
        <v>43046</v>
      </c>
      <c r="O19" s="3"/>
      <c r="P19" s="3"/>
      <c r="Q19" s="3"/>
      <c r="S19" s="10"/>
      <c r="T19" s="3"/>
      <c r="U19" s="3"/>
      <c r="V19" s="3"/>
    </row>
    <row r="20" spans="1:22" x14ac:dyDescent="0.25">
      <c r="A20" s="1">
        <v>43101</v>
      </c>
      <c r="B20" s="1">
        <v>43102</v>
      </c>
      <c r="C20" s="1">
        <v>43345</v>
      </c>
      <c r="D20" s="1">
        <v>43107</v>
      </c>
      <c r="E20" s="1">
        <v>43167</v>
      </c>
      <c r="F20" s="1">
        <v>43198</v>
      </c>
      <c r="G20" s="1">
        <v>43221</v>
      </c>
      <c r="H20" s="1">
        <v>43229</v>
      </c>
      <c r="I20" s="1">
        <v>43411</v>
      </c>
      <c r="O20" s="2"/>
      <c r="P20" s="2"/>
      <c r="Q20" s="2"/>
      <c r="S20" s="10"/>
      <c r="T20" s="8"/>
      <c r="U20" s="8"/>
      <c r="V20" s="2"/>
    </row>
    <row r="21" spans="1:22" x14ac:dyDescent="0.25">
      <c r="A21" s="1">
        <v>43466</v>
      </c>
      <c r="B21" s="1">
        <v>43467</v>
      </c>
      <c r="C21" s="1">
        <v>43710</v>
      </c>
      <c r="D21" s="1">
        <v>43472</v>
      </c>
      <c r="E21" s="1">
        <v>43532</v>
      </c>
      <c r="F21" s="1">
        <v>43583</v>
      </c>
      <c r="G21" s="1">
        <v>43586</v>
      </c>
      <c r="H21" s="1">
        <v>43594</v>
      </c>
      <c r="I21" s="1">
        <v>43776</v>
      </c>
      <c r="O21" s="2"/>
      <c r="P21" s="2"/>
      <c r="Q21" s="2"/>
      <c r="S21" s="10"/>
      <c r="T21" s="2"/>
      <c r="U21" s="8"/>
      <c r="V21" s="2"/>
    </row>
    <row r="22" spans="1:22" x14ac:dyDescent="0.25">
      <c r="A22" s="1">
        <v>43831</v>
      </c>
      <c r="B22" s="1">
        <v>43832</v>
      </c>
      <c r="C22" s="1">
        <v>44076</v>
      </c>
      <c r="D22" s="1">
        <v>43837</v>
      </c>
      <c r="E22" s="1">
        <v>43898</v>
      </c>
      <c r="F22" s="1">
        <v>43940</v>
      </c>
      <c r="G22" s="1">
        <v>43952</v>
      </c>
      <c r="H22" s="1">
        <v>43960</v>
      </c>
      <c r="I22" s="1">
        <v>44142</v>
      </c>
      <c r="O22" s="2"/>
      <c r="P22" s="8"/>
      <c r="Q22" s="2"/>
      <c r="S22" s="10"/>
      <c r="T22" s="2"/>
      <c r="U22" s="2"/>
      <c r="V22" s="2"/>
    </row>
    <row r="23" spans="1:22" x14ac:dyDescent="0.25">
      <c r="A23" s="1">
        <v>44197</v>
      </c>
      <c r="B23" s="1">
        <v>44198</v>
      </c>
      <c r="C23" s="1">
        <v>44441</v>
      </c>
      <c r="D23" s="1">
        <v>44203</v>
      </c>
      <c r="E23" s="1">
        <v>44263</v>
      </c>
      <c r="F23" s="1">
        <v>44318</v>
      </c>
      <c r="G23" s="1">
        <v>44317</v>
      </c>
      <c r="H23" s="1">
        <v>44325</v>
      </c>
      <c r="I23" s="1">
        <v>44507</v>
      </c>
      <c r="O23" s="2"/>
      <c r="P23" s="2"/>
      <c r="Q23" s="2"/>
      <c r="S23" s="10"/>
      <c r="T23" s="8"/>
      <c r="U23" s="8"/>
      <c r="V23" s="2"/>
    </row>
    <row r="24" spans="1:22" x14ac:dyDescent="0.25">
      <c r="A24" s="1">
        <v>44562</v>
      </c>
      <c r="B24" s="1">
        <v>44563</v>
      </c>
      <c r="C24" s="1">
        <v>44806</v>
      </c>
      <c r="D24" s="1">
        <v>44568</v>
      </c>
      <c r="E24" s="1">
        <v>44628</v>
      </c>
      <c r="F24" s="1">
        <v>44675</v>
      </c>
      <c r="G24" s="1">
        <v>44682</v>
      </c>
      <c r="H24" s="1">
        <v>44690</v>
      </c>
      <c r="I24" s="1">
        <v>44872</v>
      </c>
      <c r="O24" s="2"/>
      <c r="P24" s="2"/>
      <c r="Q24" s="2"/>
      <c r="S24" s="10"/>
      <c r="T24" s="2"/>
      <c r="U24" s="8"/>
      <c r="V24" s="2"/>
    </row>
    <row r="25" spans="1:22" x14ac:dyDescent="0.25">
      <c r="A25" s="1">
        <v>44927</v>
      </c>
      <c r="B25" s="1">
        <v>44928</v>
      </c>
      <c r="C25" s="1">
        <v>45171</v>
      </c>
      <c r="D25" s="1">
        <v>44933</v>
      </c>
      <c r="E25" s="1">
        <v>44993</v>
      </c>
      <c r="F25" s="1">
        <v>45032</v>
      </c>
      <c r="G25" s="1">
        <v>45047</v>
      </c>
      <c r="H25" s="1">
        <v>45055</v>
      </c>
      <c r="I25" s="1">
        <v>45237</v>
      </c>
      <c r="O25" s="2"/>
      <c r="P25" s="2"/>
      <c r="Q25" s="2"/>
      <c r="S25" s="10"/>
      <c r="T25" s="8"/>
      <c r="U25" s="8"/>
      <c r="V25" s="2"/>
    </row>
    <row r="26" spans="1:22" x14ac:dyDescent="0.25">
      <c r="A26" s="1">
        <v>45292</v>
      </c>
      <c r="B26" s="1">
        <v>45293</v>
      </c>
      <c r="C26" s="1">
        <v>45537</v>
      </c>
      <c r="D26" s="1">
        <v>45298</v>
      </c>
      <c r="E26" s="1">
        <v>45359</v>
      </c>
      <c r="F26" s="1">
        <v>45417</v>
      </c>
      <c r="G26" s="1">
        <v>45413</v>
      </c>
      <c r="H26" s="1">
        <v>45421</v>
      </c>
      <c r="I26" s="1">
        <v>45603</v>
      </c>
      <c r="O26" s="2"/>
      <c r="P26" s="2"/>
      <c r="Q26" s="2"/>
      <c r="S26" s="10"/>
      <c r="T26" s="8"/>
      <c r="U26" s="8"/>
      <c r="V26" s="2"/>
    </row>
    <row r="27" spans="1:22" x14ac:dyDescent="0.25">
      <c r="A27" s="1">
        <v>45658</v>
      </c>
      <c r="B27" s="1">
        <v>45659</v>
      </c>
      <c r="C27" s="1">
        <v>45902</v>
      </c>
      <c r="D27" s="1">
        <v>45664</v>
      </c>
      <c r="E27" s="1">
        <v>45724</v>
      </c>
      <c r="F27" s="1">
        <v>45767</v>
      </c>
      <c r="G27" s="1">
        <v>45778</v>
      </c>
      <c r="H27" s="1">
        <v>45786</v>
      </c>
      <c r="I27" s="1">
        <v>45968</v>
      </c>
      <c r="O27" s="2"/>
      <c r="P27" s="2"/>
      <c r="Q27" s="2"/>
      <c r="S27" s="10"/>
      <c r="T27" s="2"/>
      <c r="U27" s="8"/>
      <c r="V27" s="2"/>
    </row>
    <row r="28" spans="1:22" x14ac:dyDescent="0.25">
      <c r="A28" s="1">
        <v>46023</v>
      </c>
      <c r="B28" s="1">
        <v>46024</v>
      </c>
      <c r="C28" s="1">
        <v>46267</v>
      </c>
      <c r="D28" s="1">
        <v>46029</v>
      </c>
      <c r="E28" s="1">
        <v>46089</v>
      </c>
      <c r="F28" s="1">
        <v>46124</v>
      </c>
      <c r="G28" s="1">
        <v>46143</v>
      </c>
      <c r="H28" s="1">
        <v>46151</v>
      </c>
      <c r="I28" s="1">
        <v>46333</v>
      </c>
      <c r="O28" s="2"/>
      <c r="P28" s="2"/>
      <c r="Q28" s="2"/>
      <c r="S28" s="10"/>
      <c r="T28" s="8"/>
      <c r="U28" s="8"/>
      <c r="V28" s="2"/>
    </row>
    <row r="29" spans="1:22" x14ac:dyDescent="0.25">
      <c r="A29" s="1">
        <v>46388</v>
      </c>
      <c r="B29" s="1">
        <v>46389</v>
      </c>
      <c r="C29" s="1">
        <v>46632</v>
      </c>
      <c r="D29" s="1">
        <v>46394</v>
      </c>
      <c r="E29" s="1">
        <v>46454</v>
      </c>
      <c r="F29" s="1">
        <v>46509</v>
      </c>
      <c r="G29" s="1">
        <v>46508</v>
      </c>
      <c r="H29" s="1">
        <v>46516</v>
      </c>
      <c r="I29" s="1">
        <v>46698</v>
      </c>
      <c r="O29" s="2"/>
      <c r="P29" s="2"/>
      <c r="Q29" s="2"/>
      <c r="S29" s="10"/>
      <c r="T29" s="2"/>
      <c r="U29" s="8"/>
      <c r="V29" s="2"/>
    </row>
    <row r="30" spans="1:22" x14ac:dyDescent="0.25">
      <c r="A30" s="1">
        <v>46753</v>
      </c>
      <c r="B30" s="1">
        <v>46754</v>
      </c>
      <c r="C30" s="1">
        <v>46998</v>
      </c>
      <c r="D30" s="1">
        <v>46759</v>
      </c>
      <c r="E30" s="1">
        <v>46820</v>
      </c>
      <c r="F30" s="1">
        <v>46859</v>
      </c>
      <c r="G30" s="1">
        <v>46874</v>
      </c>
      <c r="H30" s="1">
        <v>46882</v>
      </c>
      <c r="I30" s="1">
        <v>47064</v>
      </c>
      <c r="O30" s="2"/>
      <c r="P30" s="2"/>
      <c r="Q30" s="2"/>
      <c r="S30" s="10"/>
      <c r="T30" s="2"/>
      <c r="U30" s="2"/>
      <c r="V30" s="2"/>
    </row>
    <row r="31" spans="1:22" x14ac:dyDescent="0.25">
      <c r="A31" s="1">
        <v>47119</v>
      </c>
      <c r="B31" s="1">
        <v>47120</v>
      </c>
      <c r="C31" s="1">
        <v>47363</v>
      </c>
      <c r="D31" s="1">
        <v>47125</v>
      </c>
      <c r="E31" s="1">
        <v>47185</v>
      </c>
      <c r="F31" s="1">
        <v>47216</v>
      </c>
      <c r="G31" s="1">
        <v>47239</v>
      </c>
      <c r="H31" s="1">
        <v>47247</v>
      </c>
      <c r="I31" s="1">
        <v>47429</v>
      </c>
      <c r="O31" s="2"/>
      <c r="P31" s="2"/>
      <c r="Q31" s="2"/>
      <c r="S31" s="10"/>
      <c r="T31" s="8"/>
      <c r="U31" s="8"/>
      <c r="V31" s="2"/>
    </row>
    <row r="32" spans="1:22" x14ac:dyDescent="0.25">
      <c r="A32" s="1">
        <v>47484</v>
      </c>
      <c r="B32" s="1">
        <v>47485</v>
      </c>
      <c r="C32" s="1">
        <v>47728</v>
      </c>
      <c r="D32" s="1">
        <v>47490</v>
      </c>
      <c r="E32" s="1">
        <v>47550</v>
      </c>
      <c r="F32" s="1">
        <v>47601</v>
      </c>
      <c r="G32" s="1">
        <v>47604</v>
      </c>
      <c r="H32" s="1">
        <v>47612</v>
      </c>
      <c r="I32" s="1">
        <v>47794</v>
      </c>
      <c r="O32" s="2"/>
      <c r="P32" s="2"/>
      <c r="Q32" s="2"/>
      <c r="S32" s="10"/>
      <c r="T32" s="2"/>
      <c r="U32" s="8"/>
      <c r="V32" s="2"/>
    </row>
    <row r="33" spans="1:22" x14ac:dyDescent="0.25">
      <c r="A33" s="1">
        <v>47849</v>
      </c>
      <c r="B33" s="1">
        <v>47850</v>
      </c>
      <c r="C33" s="1">
        <v>48093</v>
      </c>
      <c r="D33" s="1">
        <v>47855</v>
      </c>
      <c r="E33" s="1">
        <v>47915</v>
      </c>
      <c r="F33" s="1">
        <v>47951</v>
      </c>
      <c r="G33" s="1">
        <v>47969</v>
      </c>
      <c r="H33" s="1">
        <v>47977</v>
      </c>
      <c r="I33" s="1">
        <v>48159</v>
      </c>
      <c r="O33" s="2"/>
      <c r="P33" s="8"/>
      <c r="Q33" s="2"/>
      <c r="S33" s="10"/>
      <c r="T33" s="2"/>
      <c r="U33" s="2"/>
      <c r="V33" s="2"/>
    </row>
    <row r="34" spans="1:22" x14ac:dyDescent="0.25">
      <c r="A34" s="1">
        <v>48214</v>
      </c>
      <c r="B34" s="1">
        <v>48215</v>
      </c>
      <c r="C34" s="1">
        <v>48459</v>
      </c>
      <c r="D34" s="1">
        <v>48220</v>
      </c>
      <c r="E34" s="1">
        <v>48281</v>
      </c>
      <c r="F34" s="1">
        <v>48336</v>
      </c>
      <c r="G34" s="1">
        <v>48335</v>
      </c>
      <c r="H34" s="1">
        <v>48343</v>
      </c>
      <c r="I34" s="1">
        <v>48525</v>
      </c>
      <c r="O34" s="2"/>
      <c r="P34" s="2"/>
      <c r="Q34" s="2"/>
      <c r="S34" s="10"/>
      <c r="T34" s="8"/>
      <c r="U34" s="8"/>
      <c r="V34" s="2"/>
    </row>
    <row r="35" spans="1:22" x14ac:dyDescent="0.25">
      <c r="A35" s="1">
        <v>48580</v>
      </c>
      <c r="B35" s="1">
        <v>48581</v>
      </c>
      <c r="C35" s="1">
        <v>48824</v>
      </c>
      <c r="D35" s="1">
        <v>48586</v>
      </c>
      <c r="E35" s="1">
        <v>48646</v>
      </c>
      <c r="F35" s="1">
        <v>48693</v>
      </c>
      <c r="G35" s="1">
        <v>48700</v>
      </c>
      <c r="H35" s="1">
        <v>48708</v>
      </c>
      <c r="I35" s="1">
        <v>48890</v>
      </c>
      <c r="O35" s="2"/>
      <c r="P35" s="2"/>
      <c r="Q35" s="2"/>
      <c r="S35" s="10"/>
      <c r="T35" s="2"/>
      <c r="U35" s="8"/>
      <c r="V35" s="2"/>
    </row>
    <row r="36" spans="1:22" x14ac:dyDescent="0.25">
      <c r="A36" s="1">
        <v>48945</v>
      </c>
      <c r="B36" s="1">
        <v>48946</v>
      </c>
      <c r="C36" s="1">
        <v>49189</v>
      </c>
      <c r="D36" s="1">
        <v>48951</v>
      </c>
      <c r="E36" s="1">
        <v>49011</v>
      </c>
      <c r="F36" s="1">
        <v>49043</v>
      </c>
      <c r="G36" s="1">
        <v>49065</v>
      </c>
      <c r="H36" s="1">
        <v>49073</v>
      </c>
      <c r="I36" s="1">
        <v>49255</v>
      </c>
      <c r="O36" s="2"/>
      <c r="P36" s="2"/>
      <c r="Q36" s="2"/>
      <c r="S36" s="10"/>
      <c r="T36" s="8"/>
      <c r="U36" s="8"/>
      <c r="V36" s="2"/>
    </row>
    <row r="37" spans="1:22" x14ac:dyDescent="0.25">
      <c r="A37" s="1">
        <v>49310</v>
      </c>
      <c r="B37" s="1">
        <v>49311</v>
      </c>
      <c r="C37" s="1">
        <v>49554</v>
      </c>
      <c r="D37" s="1">
        <v>49316</v>
      </c>
      <c r="E37" s="1">
        <v>49376</v>
      </c>
      <c r="F37" s="1">
        <v>49428</v>
      </c>
      <c r="G37" s="1">
        <v>49430</v>
      </c>
      <c r="H37" s="1">
        <v>49438</v>
      </c>
      <c r="I37" s="1">
        <v>49620</v>
      </c>
      <c r="O37" s="2"/>
      <c r="P37" s="2"/>
      <c r="Q37" s="2"/>
      <c r="S37" s="10"/>
      <c r="T37" s="8"/>
      <c r="U37" s="8"/>
      <c r="V37" s="2"/>
    </row>
    <row r="38" spans="1:22" x14ac:dyDescent="0.25">
      <c r="A38" s="1">
        <v>49675</v>
      </c>
      <c r="B38" s="1">
        <v>49676</v>
      </c>
      <c r="C38" s="1">
        <v>49920</v>
      </c>
      <c r="D38" s="1">
        <v>49681</v>
      </c>
      <c r="E38" s="1">
        <v>49742</v>
      </c>
      <c r="F38" s="1">
        <v>49785</v>
      </c>
      <c r="G38" s="1">
        <v>49796</v>
      </c>
      <c r="H38" s="1">
        <v>49804</v>
      </c>
      <c r="I38" s="1">
        <v>49986</v>
      </c>
      <c r="O38" s="2"/>
      <c r="P38" s="8"/>
      <c r="Q38" s="2"/>
      <c r="S38" s="10"/>
      <c r="T38" s="2"/>
      <c r="U38" s="2"/>
      <c r="V38" s="2"/>
    </row>
    <row r="39" spans="1:22" x14ac:dyDescent="0.25">
      <c r="A39" s="1">
        <v>50041</v>
      </c>
      <c r="B39" s="1">
        <v>50042</v>
      </c>
      <c r="C39" s="1">
        <v>50285</v>
      </c>
      <c r="D39" s="1">
        <v>50047</v>
      </c>
      <c r="E39" s="1">
        <v>50107</v>
      </c>
      <c r="F39" s="1">
        <v>50135</v>
      </c>
      <c r="G39" s="1">
        <v>50161</v>
      </c>
      <c r="H39" s="1">
        <v>50169</v>
      </c>
      <c r="I39" s="1">
        <v>50351</v>
      </c>
      <c r="O39" s="2"/>
      <c r="P39" s="2"/>
      <c r="Q39" s="2"/>
      <c r="S39" s="10"/>
      <c r="T39" s="8"/>
      <c r="U39" s="8"/>
      <c r="V39" s="2"/>
    </row>
    <row r="40" spans="1:22" x14ac:dyDescent="0.25">
      <c r="A40" s="1">
        <v>50406</v>
      </c>
      <c r="B40" s="1">
        <v>50407</v>
      </c>
      <c r="C40" s="1">
        <v>50650</v>
      </c>
      <c r="D40" s="1">
        <v>50412</v>
      </c>
      <c r="E40" s="1">
        <v>50472</v>
      </c>
      <c r="F40" s="1">
        <v>50520</v>
      </c>
      <c r="G40" s="1">
        <v>50526</v>
      </c>
      <c r="H40" s="1">
        <v>50534</v>
      </c>
      <c r="I40" s="1">
        <v>50716</v>
      </c>
      <c r="O40" s="2"/>
      <c r="P40" s="2"/>
      <c r="Q40" s="2"/>
      <c r="S40" s="10"/>
      <c r="T40" s="2"/>
      <c r="U40" s="8"/>
      <c r="V40" s="2"/>
    </row>
    <row r="41" spans="1:22" x14ac:dyDescent="0.25">
      <c r="A41" s="1">
        <v>50771</v>
      </c>
      <c r="B41" s="1">
        <v>50772</v>
      </c>
      <c r="C41" s="1">
        <v>51015</v>
      </c>
      <c r="D41" s="1">
        <v>50777</v>
      </c>
      <c r="E41" s="1">
        <v>50837</v>
      </c>
      <c r="F41" s="1">
        <v>50877</v>
      </c>
      <c r="G41" s="1">
        <v>50891</v>
      </c>
      <c r="H41" s="1">
        <v>50899</v>
      </c>
      <c r="I41" s="1">
        <v>51081</v>
      </c>
      <c r="O41" s="2"/>
      <c r="P41" s="8"/>
      <c r="Q41" s="2"/>
      <c r="S41" s="10"/>
      <c r="T41" s="2"/>
      <c r="U41" s="2"/>
      <c r="V41" s="2"/>
    </row>
    <row r="42" spans="1:22" x14ac:dyDescent="0.25">
      <c r="A42" s="1">
        <v>51136</v>
      </c>
      <c r="B42" s="1">
        <v>51137</v>
      </c>
      <c r="C42" s="1">
        <v>51381</v>
      </c>
      <c r="D42" s="1">
        <v>51142</v>
      </c>
      <c r="E42" s="1">
        <v>51203</v>
      </c>
      <c r="F42" s="1">
        <v>51262</v>
      </c>
      <c r="G42" s="1">
        <v>51257</v>
      </c>
      <c r="H42" s="1">
        <v>51265</v>
      </c>
      <c r="I42" s="1">
        <v>51447</v>
      </c>
      <c r="O42" s="2"/>
      <c r="P42" s="2"/>
      <c r="Q42" s="2"/>
      <c r="S42" s="10"/>
      <c r="T42" s="8"/>
      <c r="U42" s="8"/>
      <c r="V42" s="2"/>
    </row>
    <row r="43" spans="1:22" x14ac:dyDescent="0.25">
      <c r="A43" s="1">
        <v>51502</v>
      </c>
      <c r="B43" s="1">
        <v>51503</v>
      </c>
      <c r="C43" s="1">
        <v>51746</v>
      </c>
      <c r="D43" s="1">
        <v>51508</v>
      </c>
      <c r="E43" s="1">
        <v>51568</v>
      </c>
      <c r="F43" s="1">
        <v>51612</v>
      </c>
      <c r="G43" s="1">
        <v>51622</v>
      </c>
      <c r="H43" s="1">
        <v>51630</v>
      </c>
      <c r="I43" s="1">
        <v>51812</v>
      </c>
      <c r="O43" s="2"/>
      <c r="P43" s="2"/>
      <c r="Q43" s="2"/>
      <c r="S43" s="10"/>
      <c r="T43" s="2"/>
      <c r="U43" s="8"/>
      <c r="V43" s="2"/>
    </row>
    <row r="44" spans="1:22" x14ac:dyDescent="0.25">
      <c r="A44" s="1">
        <v>51867</v>
      </c>
      <c r="B44" s="1">
        <v>51868</v>
      </c>
      <c r="C44" s="1">
        <v>52111</v>
      </c>
      <c r="D44" s="1">
        <v>51873</v>
      </c>
      <c r="E44" s="1">
        <v>51933</v>
      </c>
      <c r="F44" s="1">
        <v>51969</v>
      </c>
      <c r="G44" s="1">
        <v>51987</v>
      </c>
      <c r="H44" s="1">
        <v>51995</v>
      </c>
      <c r="I44" s="1">
        <v>52177</v>
      </c>
      <c r="O44" s="2"/>
      <c r="P44" s="2"/>
      <c r="Q44" s="2"/>
      <c r="S44" s="10"/>
      <c r="T44" s="8"/>
      <c r="U44" s="8"/>
      <c r="V44" s="2"/>
    </row>
    <row r="45" spans="1:22" x14ac:dyDescent="0.25">
      <c r="A45" s="1">
        <v>52232</v>
      </c>
      <c r="B45" s="1">
        <v>52233</v>
      </c>
      <c r="C45" s="1">
        <v>52476</v>
      </c>
      <c r="D45" s="1">
        <v>52238</v>
      </c>
      <c r="E45" s="1">
        <v>52298</v>
      </c>
      <c r="F45" s="1">
        <v>52354</v>
      </c>
      <c r="G45" s="1">
        <v>52352</v>
      </c>
      <c r="H45" s="1">
        <v>52360</v>
      </c>
      <c r="I45" s="1">
        <v>52542</v>
      </c>
      <c r="O45" s="2"/>
      <c r="P45" s="2"/>
      <c r="Q45" s="2"/>
      <c r="S45" s="10"/>
      <c r="T45" s="2"/>
      <c r="U45" s="8"/>
      <c r="V45" s="2"/>
    </row>
    <row r="46" spans="1:22" x14ac:dyDescent="0.25">
      <c r="A46" s="1">
        <v>52597</v>
      </c>
      <c r="B46" s="1">
        <v>52598</v>
      </c>
      <c r="C46" s="1">
        <v>52842</v>
      </c>
      <c r="D46" s="1">
        <v>52603</v>
      </c>
      <c r="E46" s="1">
        <v>52664</v>
      </c>
      <c r="F46" s="1">
        <v>52711</v>
      </c>
      <c r="G46" s="1">
        <v>52718</v>
      </c>
      <c r="H46" s="1">
        <v>52726</v>
      </c>
      <c r="I46" s="1">
        <v>52908</v>
      </c>
      <c r="O46" s="2"/>
      <c r="P46" s="2"/>
      <c r="Q46" s="2"/>
      <c r="S46" s="10"/>
      <c r="T46" s="2"/>
      <c r="U46" s="8"/>
      <c r="V46" s="2"/>
    </row>
    <row r="47" spans="1:22" x14ac:dyDescent="0.25">
      <c r="A47" s="1">
        <v>52963</v>
      </c>
      <c r="B47" s="1">
        <v>52964</v>
      </c>
      <c r="C47" s="1">
        <v>53207</v>
      </c>
      <c r="D47" s="1">
        <v>52969</v>
      </c>
      <c r="E47" s="1">
        <v>53029</v>
      </c>
      <c r="F47" s="1">
        <v>53061</v>
      </c>
      <c r="G47" s="1">
        <v>53083</v>
      </c>
      <c r="H47" s="1">
        <v>53091</v>
      </c>
      <c r="I47" s="1">
        <v>53273</v>
      </c>
      <c r="O47" s="2"/>
      <c r="P47" s="2"/>
      <c r="Q47" s="2"/>
      <c r="S47" s="10"/>
      <c r="T47" s="8"/>
      <c r="U47" s="8"/>
      <c r="V47" s="2"/>
    </row>
    <row r="48" spans="1:22" x14ac:dyDescent="0.25">
      <c r="A48" s="1">
        <v>53328</v>
      </c>
      <c r="B48" s="1">
        <v>53329</v>
      </c>
      <c r="C48" s="1">
        <v>53572</v>
      </c>
      <c r="D48" s="1">
        <v>53334</v>
      </c>
      <c r="E48" s="1">
        <v>53394</v>
      </c>
      <c r="F48" s="1">
        <v>53446</v>
      </c>
      <c r="G48" s="1">
        <v>53448</v>
      </c>
      <c r="H48" s="1">
        <v>53456</v>
      </c>
      <c r="I48" s="1">
        <v>53638</v>
      </c>
      <c r="O48" s="2"/>
      <c r="P48" s="2"/>
      <c r="Q48" s="2"/>
      <c r="S48" s="10"/>
      <c r="T48" s="8"/>
      <c r="U48" s="8"/>
      <c r="V48" s="2"/>
    </row>
    <row r="49" spans="1:22" x14ac:dyDescent="0.25">
      <c r="A49" s="1">
        <v>53693</v>
      </c>
      <c r="B49" s="1">
        <v>53694</v>
      </c>
      <c r="C49" s="1">
        <v>53937</v>
      </c>
      <c r="D49" s="1">
        <v>53699</v>
      </c>
      <c r="E49" s="1">
        <v>53759</v>
      </c>
      <c r="F49" s="1">
        <v>53803</v>
      </c>
      <c r="G49" s="1">
        <v>53813</v>
      </c>
      <c r="H49" s="1">
        <v>53821</v>
      </c>
      <c r="I49" s="1">
        <v>54003</v>
      </c>
      <c r="O49" s="2"/>
      <c r="P49" s="8"/>
      <c r="Q49" s="2"/>
      <c r="S49" s="10"/>
      <c r="T49" s="2"/>
      <c r="U49" s="2"/>
      <c r="V49" s="2"/>
    </row>
    <row r="50" spans="1:22" x14ac:dyDescent="0.25">
      <c r="A50" s="1">
        <v>54058</v>
      </c>
      <c r="B50" s="1">
        <v>54059</v>
      </c>
      <c r="C50" s="1">
        <v>54303</v>
      </c>
      <c r="D50" s="1">
        <v>54064</v>
      </c>
      <c r="E50" s="1">
        <v>54125</v>
      </c>
      <c r="F50" s="1">
        <v>54153</v>
      </c>
      <c r="G50" s="1">
        <v>54179</v>
      </c>
      <c r="H50" s="1">
        <v>54187</v>
      </c>
      <c r="I50" s="1">
        <v>54369</v>
      </c>
      <c r="O50" s="2"/>
      <c r="P50" s="2"/>
      <c r="Q50" s="2"/>
      <c r="S50" s="10"/>
      <c r="T50" s="8"/>
      <c r="U50" s="8"/>
      <c r="V50" s="2"/>
    </row>
    <row r="51" spans="1:22" x14ac:dyDescent="0.25">
      <c r="A51" s="1">
        <v>54424</v>
      </c>
      <c r="B51" s="1">
        <v>54425</v>
      </c>
      <c r="C51" s="1">
        <v>54668</v>
      </c>
      <c r="D51" s="1">
        <v>54430</v>
      </c>
      <c r="E51" s="1">
        <v>54490</v>
      </c>
      <c r="F51" s="1">
        <v>54538</v>
      </c>
      <c r="G51" s="1">
        <v>54544</v>
      </c>
      <c r="H51" s="1">
        <v>54552</v>
      </c>
      <c r="I51" s="1">
        <v>54734</v>
      </c>
      <c r="O51" s="2"/>
      <c r="P51" s="2"/>
      <c r="Q51" s="2"/>
      <c r="S51" s="10"/>
      <c r="T51" s="2"/>
      <c r="U51" s="8"/>
      <c r="V51" s="2"/>
    </row>
    <row r="52" spans="1:22" x14ac:dyDescent="0.25">
      <c r="A52" s="1">
        <v>54789</v>
      </c>
      <c r="B52" s="1">
        <v>54790</v>
      </c>
      <c r="C52" s="1">
        <v>55033</v>
      </c>
      <c r="D52" s="1">
        <v>54795</v>
      </c>
      <c r="E52" s="1">
        <v>54855</v>
      </c>
      <c r="F52" s="1">
        <v>54895</v>
      </c>
      <c r="G52" s="1">
        <v>54909</v>
      </c>
      <c r="H52" s="1">
        <v>54917</v>
      </c>
      <c r="I52" s="1">
        <v>55099</v>
      </c>
      <c r="O52" s="2"/>
      <c r="P52" s="8"/>
      <c r="Q52" s="2"/>
      <c r="S52" s="10"/>
      <c r="T52" s="2"/>
      <c r="U52" s="2"/>
      <c r="V52" s="2"/>
    </row>
    <row r="53" spans="1:22" x14ac:dyDescent="0.25">
      <c r="O53" s="2"/>
      <c r="P53" s="2"/>
      <c r="Q53" s="2"/>
      <c r="R53" s="9"/>
      <c r="T53" s="8"/>
      <c r="U53" s="8"/>
      <c r="V53" s="2"/>
    </row>
    <row r="54" spans="1:22" x14ac:dyDescent="0.25">
      <c r="O54" s="2"/>
      <c r="P54" s="2"/>
      <c r="Q54" s="2"/>
      <c r="R54" s="8"/>
      <c r="T54" s="2"/>
      <c r="U54" s="8"/>
      <c r="V54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p p N U f Y G h f u k A A A A 9 Q A A A B I A H A B D b 2 5 m a W c v U G F j a 2 F n Z S 5 4 b W w g o h g A K K A U A A A A A A A A A A A A A A A A A A A A A A A A A A A A h Y 9 L D o I w G I S v Q r q n R d R I y E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Z I 4 X s 2 E S k N G D Q q o v j w f 2 p D 8 m L F 1 j n R Z U u 3 C z A z J K I O 8 L 9 A F Q S w M E F A A C A A g A U p p N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K a T V E o i k e 4 D g A A A B E A A A A T A B w A R m 9 y b X V s Y X M v U 2 V j d G l v b j E u b S C i G A A o o B Q A A A A A A A A A A A A A A A A A A A A A A A A A A A A r T k 0 u y c z P U w i G 0 I b W A F B L A Q I t A B Q A A g A I A F K a T V H 2 B o X 7 p A A A A P U A A A A S A A A A A A A A A A A A A A A A A A A A A A B D b 2 5 m a W c v U G F j a 2 F n Z S 5 4 b W x Q S w E C L Q A U A A I A C A B S m k 1 R D 8 r p q 6 Q A A A D p A A A A E w A A A A A A A A A A A A A A A A D w A A A A W 0 N v b n R l b n R f V H l w Z X N d L n h t b F B L A Q I t A B Q A A g A I A F K a T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1 D r 5 g X 6 x 2 Q 6 W x r d f N m A O 2 A A A A A A I A A A A A A B B m A A A A A Q A A I A A A A P P W / E 1 y n x M 0 W i D s M B / r C w X m / 8 P 0 E i / F 4 1 2 Q c r i S r m 8 i A A A A A A 6 A A A A A A g A A I A A A A B O n A V J w B s j 2 u H 2 3 S b x O G B 3 2 c e N w 1 B 7 Y N f E 1 S o t x e x v p U A A A A H x 1 b w T M 0 9 r d k q v 4 r d M A s 7 Q R z 4 X s + b X L W K B / 8 q 3 c P f n 4 Y m 9 I G i W 3 O X r o d 7 S 1 e 5 d O 0 K I B e Z w V X W b + Z + J A 0 y I m 3 h Z + Q V J k e u O C O n 5 V w s 9 W k 4 T b Q A A A A B K m L V y d U K u H s E H H c d N J o A P a F R i k A n X I V + N H 3 X w q + U M F / w 7 z 6 8 V 7 d C p b j W I Q T x W 4 L C T W F h y 2 J 1 Y J H f C A m 8 b i O b I = < / D a t a M a s h u p > 
</file>

<file path=customXml/itemProps1.xml><?xml version="1.0" encoding="utf-8"?>
<ds:datastoreItem xmlns:ds="http://schemas.openxmlformats.org/officeDocument/2006/customXml" ds:itemID="{D31688C4-624E-462A-9E9A-9165DCBD27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Праздники</vt:lpstr>
      <vt:lpstr>Лист1!Область_печати</vt:lpstr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Iurii Cojocari</dc:creator>
  <cp:lastModifiedBy>Iurii Cojocari</cp:lastModifiedBy>
  <cp:lastPrinted>2020-10-15T00:26:26Z</cp:lastPrinted>
  <dcterms:created xsi:type="dcterms:W3CDTF">2020-10-13T13:10:45Z</dcterms:created>
  <dcterms:modified xsi:type="dcterms:W3CDTF">2020-10-15T00:46:26Z</dcterms:modified>
</cp:coreProperties>
</file>