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8250" activeTab="0"/>
  </bookViews>
  <sheets>
    <sheet name="Лист1" sheetId="1" r:id="rId1"/>
    <sheet name="Лист2" sheetId="2" r:id="rId2"/>
    <sheet name="Лист3" sheetId="3" r:id="rId3"/>
  </sheets>
  <definedNames>
    <definedName name="Начисление" comment="Счет если(если в ячейке значение больше 0 то уможается на 1 * на почасовую оплату(на сверхурочную\ставку выходного дня в засим от ячейки)">'Лист1'!$E$8</definedName>
  </definedNames>
  <calcPr fullCalcOnLoad="1"/>
</workbook>
</file>

<file path=xl/sharedStrings.xml><?xml version="1.0" encoding="utf-8"?>
<sst xmlns="http://schemas.openxmlformats.org/spreadsheetml/2006/main" count="30" uniqueCount="30">
  <si>
    <t>Cтоимость часа работы</t>
  </si>
  <si>
    <t>обычный</t>
  </si>
  <si>
    <t>сверхурочный</t>
  </si>
  <si>
    <t>выходной</t>
  </si>
  <si>
    <t>Фамилия</t>
  </si>
  <si>
    <t>Отработано</t>
  </si>
  <si>
    <t>Начисленно</t>
  </si>
  <si>
    <t>Доплата</t>
  </si>
  <si>
    <t>На руки</t>
  </si>
  <si>
    <t>Норма</t>
  </si>
  <si>
    <t>Сверх</t>
  </si>
  <si>
    <t>Выходн</t>
  </si>
  <si>
    <t>Hалог</t>
  </si>
  <si>
    <t>Зарплата</t>
  </si>
  <si>
    <t>Архипов</t>
  </si>
  <si>
    <t>Федотов</t>
  </si>
  <si>
    <t>Симонов</t>
  </si>
  <si>
    <t>Сталин</t>
  </si>
  <si>
    <t>Ворошилов</t>
  </si>
  <si>
    <t>Покрышкин</t>
  </si>
  <si>
    <t>Кошкин</t>
  </si>
  <si>
    <t>Мосин</t>
  </si>
  <si>
    <t>Николаев</t>
  </si>
  <si>
    <t>Вычислить недельную заработную плату рабочего в зависимости от количества отработанных часов и их</t>
  </si>
  <si>
    <t>вида. Зарплата определяется как сумма начисленных оплат за каждый вид работ</t>
  </si>
  <si>
    <t>(обычная+сверхурочная+выходные). Недельная норма обычных часов составляет 40 часов (5*8). Стоимость</t>
  </si>
  <si>
    <t>сверхурочного часа в рабочие дни и часа работы в выходные (сверхурочные не начисляются) больше на 50%</t>
  </si>
  <si>
    <t>и 100% соответственно по сравнению с обычным. Кроме того, работник получает доплату в зависимости от</t>
  </si>
  <si>
    <t>общего количества отработанных часов: больше 52 часов - 20 Ls, больше 60 часов - 30 Ls, больше 65 - 40 Ls.</t>
  </si>
  <si>
    <t>Сумма, выдаваемая на руки, это зарплата плюс доплата с учетом налога в размере 15%.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</si>
</sst>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vertical="top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 vertical="center"/>
    </xf>
    <xf numFmtId="0" fontId="0" fillId="33" borderId="13" xfId="0" applyFill="1" applyBorder="1" applyAlignment="1">
      <alignment/>
    </xf>
    <xf numFmtId="9" fontId="0" fillId="33" borderId="14" xfId="0" applyNumberForma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Q14" sqref="Q14"/>
    </sheetView>
  </sheetViews>
  <sheetFormatPr defaultColWidth="9.140625" defaultRowHeight="15"/>
  <sheetData>
    <row r="1" spans="1:4" ht="15.75" customHeight="1">
      <c r="A1" s="1" t="s">
        <v>0</v>
      </c>
      <c r="B1" s="1"/>
      <c r="C1" s="3"/>
      <c r="D1" s="5" t="s">
        <v>12</v>
      </c>
    </row>
    <row r="2" spans="1:4" ht="31.5" customHeight="1" thickBot="1">
      <c r="A2" s="16" t="s">
        <v>1</v>
      </c>
      <c r="B2" s="16"/>
      <c r="C2" s="4">
        <v>5</v>
      </c>
      <c r="D2" s="6">
        <v>0.15</v>
      </c>
    </row>
    <row r="3" spans="1:3" ht="30" customHeight="1">
      <c r="A3" s="13" t="s">
        <v>2</v>
      </c>
      <c r="B3" s="13"/>
      <c r="C3" s="2">
        <v>0.5</v>
      </c>
    </row>
    <row r="4" spans="1:3" ht="15">
      <c r="A4" s="14" t="s">
        <v>3</v>
      </c>
      <c r="B4" s="14"/>
      <c r="C4" s="2">
        <v>1</v>
      </c>
    </row>
    <row r="5" spans="1:7" ht="18.75">
      <c r="A5" s="15" t="s">
        <v>13</v>
      </c>
      <c r="B5" s="15"/>
      <c r="C5" s="15"/>
      <c r="D5" s="15"/>
      <c r="E5" s="15"/>
      <c r="F5" s="15"/>
      <c r="G5" s="15"/>
    </row>
    <row r="6" spans="1:9" ht="15" customHeight="1">
      <c r="A6" s="17" t="s">
        <v>4</v>
      </c>
      <c r="B6" s="14" t="s">
        <v>5</v>
      </c>
      <c r="C6" s="14"/>
      <c r="D6" s="14"/>
      <c r="E6" s="13" t="s">
        <v>6</v>
      </c>
      <c r="F6" s="14" t="s">
        <v>7</v>
      </c>
      <c r="G6" s="13" t="s">
        <v>8</v>
      </c>
      <c r="I6" t="s">
        <v>23</v>
      </c>
    </row>
    <row r="7" spans="1:9" ht="15">
      <c r="A7" s="17"/>
      <c r="B7" s="7" t="s">
        <v>9</v>
      </c>
      <c r="C7" s="7" t="s">
        <v>10</v>
      </c>
      <c r="D7" s="7" t="s">
        <v>11</v>
      </c>
      <c r="E7" s="13"/>
      <c r="F7" s="14"/>
      <c r="G7" s="13"/>
      <c r="I7" t="s">
        <v>24</v>
      </c>
    </row>
    <row r="8" spans="1:9" ht="15">
      <c r="A8" s="8" t="s">
        <v>14</v>
      </c>
      <c r="B8" s="8">
        <v>40</v>
      </c>
      <c r="C8" s="8">
        <v>4</v>
      </c>
      <c r="D8" s="8">
        <v>24</v>
      </c>
      <c r="E8" s="8">
        <f>COUNTIF(B8,"&gt;0")*$C$2*B8+COUNTIF(C8,"&gt;0")*$C$2*$C$3*C8+$C$2*C8+COUNTIF(D8,"&gt;0")*($C$2+$C$2)*D8</f>
        <v>470</v>
      </c>
      <c r="F8" s="8">
        <f>IF(B8+C8+D8&gt;65,40,IF(B8+C8+D8&gt;60,30,IF(B8+C8+D8&gt;52,20,0)))</f>
        <v>40</v>
      </c>
      <c r="G8" s="8">
        <f>SUM(E8,F8)+SUM(E8,F8)*$D$2</f>
        <v>586.5</v>
      </c>
      <c r="I8" t="s">
        <v>25</v>
      </c>
    </row>
    <row r="9" spans="1:9" ht="15">
      <c r="A9" s="8" t="s">
        <v>15</v>
      </c>
      <c r="B9" s="8">
        <v>30</v>
      </c>
      <c r="C9" s="8"/>
      <c r="D9" s="8">
        <v>12</v>
      </c>
      <c r="E9" s="8">
        <f>COUNTIF(B9,"&gt;0")*$C$2*B9+COUNTIF(C9,"&gt;0")*$C$2*$C$3*C9+$C$2*C9+COUNTIF(D9,"&gt;0")*($C$2+$C$2)*D9</f>
        <v>270</v>
      </c>
      <c r="F9" s="8">
        <f>IF(B9+C9+D9&gt;65,40,IF(B9+C9+D9&gt;60,30,IF(B9+C9+D9&gt;52,20,0)))</f>
        <v>0</v>
      </c>
      <c r="G9" s="8">
        <f aca="true" t="shared" si="0" ref="G9:G16">SUM(E9,F9)+SUM(E9,F9)*$D$2</f>
        <v>310.5</v>
      </c>
      <c r="I9" t="s">
        <v>26</v>
      </c>
    </row>
    <row r="10" spans="1:9" ht="15">
      <c r="A10" s="8" t="s">
        <v>16</v>
      </c>
      <c r="B10" s="8">
        <v>32</v>
      </c>
      <c r="C10" s="8">
        <v>30</v>
      </c>
      <c r="D10" s="8">
        <v>12</v>
      </c>
      <c r="E10" s="8">
        <f aca="true" t="shared" si="1" ref="E10:E16">COUNTIF(B10,"&gt;0")*$C$2*B10+COUNTIF(C10,"&gt;0")*$C$2*$C$3*C10+$C$2*C10+COUNTIF(D10,"&gt;0")*($C$2+$C$2)*D10</f>
        <v>505</v>
      </c>
      <c r="F10" s="8">
        <f>IF(B10+C10+D10&gt;65,40,IF(B10+C10+D10&gt;60,30,IF(B10+C10+D10&gt;52,20,0)))</f>
        <v>40</v>
      </c>
      <c r="G10" s="8">
        <f t="shared" si="0"/>
        <v>626.75</v>
      </c>
      <c r="I10" t="s">
        <v>27</v>
      </c>
    </row>
    <row r="11" spans="1:9" ht="15">
      <c r="A11" s="8" t="s">
        <v>17</v>
      </c>
      <c r="B11" s="8">
        <v>38</v>
      </c>
      <c r="C11" s="8">
        <v>15</v>
      </c>
      <c r="D11" s="8">
        <v>10</v>
      </c>
      <c r="E11" s="8">
        <f t="shared" si="1"/>
        <v>402.5</v>
      </c>
      <c r="F11" s="8">
        <f>IF(B11+C11+D11&gt;65,40,IF(B11+C11+D11&gt;60,30,IF(B11+C11+D11&gt;52,20,0)))</f>
        <v>30</v>
      </c>
      <c r="G11" s="8">
        <f t="shared" si="0"/>
        <v>497.375</v>
      </c>
      <c r="I11" t="s">
        <v>28</v>
      </c>
    </row>
    <row r="12" spans="1:9" ht="30">
      <c r="A12" s="10" t="s">
        <v>18</v>
      </c>
      <c r="B12" s="8">
        <v>28</v>
      </c>
      <c r="C12" s="8">
        <v>18</v>
      </c>
      <c r="D12" s="8">
        <v>12</v>
      </c>
      <c r="E12" s="8">
        <f t="shared" si="1"/>
        <v>395</v>
      </c>
      <c r="F12" s="8">
        <f>IF(B12+C12+D12&gt;65,40,IF(B12+C12+D12&gt;60,30,IF(B12+C12+D12&gt;52,20,0)))</f>
        <v>20</v>
      </c>
      <c r="G12" s="8">
        <f t="shared" si="0"/>
        <v>477.25</v>
      </c>
      <c r="I12" t="s">
        <v>29</v>
      </c>
    </row>
    <row r="13" spans="1:7" ht="30">
      <c r="A13" s="11" t="s">
        <v>19</v>
      </c>
      <c r="B13" s="9">
        <v>24</v>
      </c>
      <c r="C13" s="9">
        <v>13</v>
      </c>
      <c r="D13" s="9">
        <v>7</v>
      </c>
      <c r="E13" s="8">
        <f t="shared" si="1"/>
        <v>287.5</v>
      </c>
      <c r="F13" s="8">
        <f>IF(B13+C13+D13&gt;65,40,IF(B13+C13+D13&gt;60,30,IF(B13+C13+D13&gt;52,20,0)))</f>
        <v>0</v>
      </c>
      <c r="G13" s="8">
        <f t="shared" si="0"/>
        <v>330.625</v>
      </c>
    </row>
    <row r="14" spans="1:7" ht="15">
      <c r="A14" s="9" t="s">
        <v>20</v>
      </c>
      <c r="B14" s="9">
        <v>40</v>
      </c>
      <c r="C14" s="9">
        <v>10</v>
      </c>
      <c r="D14" s="9"/>
      <c r="E14" s="8">
        <f t="shared" si="1"/>
        <v>275</v>
      </c>
      <c r="F14" s="8">
        <f>IF(B14+C14+D14&gt;65,40,IF(B14+C14+D14&gt;60,30,IF(B14+C14+D14&gt;52,20,0)))</f>
        <v>0</v>
      </c>
      <c r="G14" s="8">
        <f t="shared" si="0"/>
        <v>316.25</v>
      </c>
    </row>
    <row r="15" spans="1:7" ht="15">
      <c r="A15" s="12" t="s">
        <v>21</v>
      </c>
      <c r="B15" s="12">
        <v>48</v>
      </c>
      <c r="C15" s="12">
        <v>8</v>
      </c>
      <c r="D15" s="12">
        <v>8</v>
      </c>
      <c r="E15" s="8">
        <f t="shared" si="1"/>
        <v>380</v>
      </c>
      <c r="F15" s="8">
        <f>IF(B15+C15+D15&gt;65,40,IF(B15+C15+D15&gt;60,30,IF(B15+C15+D15&gt;52,20,0)))</f>
        <v>30</v>
      </c>
      <c r="G15" s="8">
        <f t="shared" si="0"/>
        <v>471.5</v>
      </c>
    </row>
    <row r="16" spans="1:7" ht="15">
      <c r="A16" s="12" t="s">
        <v>22</v>
      </c>
      <c r="B16" s="12">
        <v>40</v>
      </c>
      <c r="C16" s="12"/>
      <c r="D16" s="12"/>
      <c r="E16" s="8">
        <f t="shared" si="1"/>
        <v>200</v>
      </c>
      <c r="F16" s="8">
        <f>IF(B16+C16+D16&gt;65,40,IF(B16+C16+D16&gt;60,30,IF(B16+C16+D16&gt;52,20,0)))</f>
        <v>0</v>
      </c>
      <c r="G16" s="8">
        <f t="shared" si="0"/>
        <v>230</v>
      </c>
    </row>
  </sheetData>
  <sheetProtection/>
  <mergeCells count="9">
    <mergeCell ref="G6:G7"/>
    <mergeCell ref="A3:B3"/>
    <mergeCell ref="A4:B4"/>
    <mergeCell ref="A5:G5"/>
    <mergeCell ref="A2:B2"/>
    <mergeCell ref="A6:A7"/>
    <mergeCell ref="B6:D6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Sta1lker</dc:creator>
  <cp:keywords/>
  <dc:description/>
  <cp:lastModifiedBy>Sta1lker</cp:lastModifiedBy>
  <dcterms:created xsi:type="dcterms:W3CDTF">2013-12-13T21:02:21Z</dcterms:created>
  <dcterms:modified xsi:type="dcterms:W3CDTF">2013-12-26T14:52:06Z</dcterms:modified>
  <cp:category/>
  <cp:version/>
  <cp:contentType/>
  <cp:contentStatus/>
</cp:coreProperties>
</file>