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3735" windowWidth="15480" windowHeight="4410" tabRatio="800"/>
  </bookViews>
  <sheets>
    <sheet name="Эталон" sheetId="66" r:id="rId1"/>
    <sheet name="Сидоров" sheetId="68" r:id="rId2"/>
  </sheets>
  <definedNames>
    <definedName name="_xlnm.Print_Area" localSheetId="1">Сидоров!$A$1:$AO$22</definedName>
    <definedName name="_xlnm.Print_Area" localSheetId="0">Эталон!$A$1:$AO$22</definedName>
  </definedNames>
  <calcPr calcId="125725"/>
</workbook>
</file>

<file path=xl/calcChain.xml><?xml version="1.0" encoding="utf-8"?>
<calcChain xmlns="http://schemas.openxmlformats.org/spreadsheetml/2006/main">
  <c r="AP18" i="68"/>
  <c r="AO17"/>
  <c r="AN17"/>
  <c r="AM17"/>
  <c r="AJ17"/>
  <c r="AI17"/>
  <c r="AK17" s="1"/>
  <c r="AO16"/>
  <c r="AN16"/>
  <c r="AM16"/>
  <c r="AJ16"/>
  <c r="AI16"/>
  <c r="AK16" s="1"/>
  <c r="AO15"/>
  <c r="AN15"/>
  <c r="AM15"/>
  <c r="AJ15"/>
  <c r="AI15"/>
  <c r="AK15" s="1"/>
  <c r="AO14"/>
  <c r="AN14"/>
  <c r="AM14"/>
  <c r="AJ14"/>
  <c r="AI14"/>
  <c r="AK14" s="1"/>
  <c r="AO13"/>
  <c r="AN13"/>
  <c r="AM13"/>
  <c r="AJ13"/>
  <c r="AI13"/>
  <c r="AK13" s="1"/>
  <c r="AO12"/>
  <c r="AN12"/>
  <c r="AI12" s="1"/>
  <c r="AM12"/>
  <c r="AJ12"/>
  <c r="AK12" s="1"/>
  <c r="AO11"/>
  <c r="AN11"/>
  <c r="AM11"/>
  <c r="AJ11"/>
  <c r="AI11"/>
  <c r="AK11" s="1"/>
  <c r="AO10"/>
  <c r="AN10"/>
  <c r="AI10" s="1"/>
  <c r="AM10"/>
  <c r="AJ10"/>
  <c r="AK10" s="1"/>
  <c r="AO9"/>
  <c r="AN9"/>
  <c r="AM9"/>
  <c r="AJ9"/>
  <c r="AI9"/>
  <c r="AK9" s="1"/>
  <c r="AO8"/>
  <c r="AN8"/>
  <c r="AI8" s="1"/>
  <c r="AM8"/>
  <c r="AJ8"/>
  <c r="AK8" s="1"/>
  <c r="AO7"/>
  <c r="AN7"/>
  <c r="AM7"/>
  <c r="AJ7"/>
  <c r="AI7"/>
  <c r="AK7" s="1"/>
  <c r="AO6"/>
  <c r="AO18" s="1"/>
  <c r="AN6"/>
  <c r="AN18" s="1"/>
  <c r="AM6"/>
  <c r="AM18" s="1"/>
  <c r="AJ6"/>
  <c r="AJ18" s="1"/>
  <c r="AI6" l="1"/>
  <c r="AI18" s="1"/>
  <c r="AK6" l="1"/>
  <c r="AL6" s="1"/>
  <c r="AL7" s="1"/>
  <c r="AL8" s="1"/>
  <c r="AL9" s="1"/>
  <c r="AL10" s="1"/>
  <c r="AL11" s="1"/>
  <c r="AL12" s="1"/>
  <c r="AL13" s="1"/>
  <c r="AL14" s="1"/>
  <c r="AL15" s="1"/>
  <c r="AL16" s="1"/>
  <c r="AL17" s="1"/>
  <c r="AL18" s="1"/>
  <c r="AP18" i="66" l="1"/>
  <c r="AO17"/>
  <c r="AN17"/>
  <c r="AM17"/>
  <c r="AJ17"/>
  <c r="AI17"/>
  <c r="AK17" s="1"/>
  <c r="AO16"/>
  <c r="AN16"/>
  <c r="AM16"/>
  <c r="AJ16"/>
  <c r="AK16" s="1"/>
  <c r="AI16"/>
  <c r="AO15"/>
  <c r="AN15"/>
  <c r="AM15"/>
  <c r="AJ15"/>
  <c r="AI15"/>
  <c r="AK15" s="1"/>
  <c r="AO14"/>
  <c r="AN14"/>
  <c r="AM14"/>
  <c r="AJ14"/>
  <c r="AI14"/>
  <c r="AK14" s="1"/>
  <c r="AO13"/>
  <c r="AN13"/>
  <c r="AM13"/>
  <c r="AJ13"/>
  <c r="AI13"/>
  <c r="AK13" s="1"/>
  <c r="AO12"/>
  <c r="AN12"/>
  <c r="AM12"/>
  <c r="AI12" s="1"/>
  <c r="AK12" s="1"/>
  <c r="AJ12"/>
  <c r="AO11"/>
  <c r="AN11"/>
  <c r="AI11" s="1"/>
  <c r="AM11"/>
  <c r="AJ11"/>
  <c r="AK11" s="1"/>
  <c r="AO10"/>
  <c r="AN10"/>
  <c r="AM10"/>
  <c r="AI10" s="1"/>
  <c r="AK10" s="1"/>
  <c r="AJ10"/>
  <c r="AO9"/>
  <c r="AN9"/>
  <c r="AI9" s="1"/>
  <c r="AM9"/>
  <c r="AJ9"/>
  <c r="AK9" s="1"/>
  <c r="AO8"/>
  <c r="AN8"/>
  <c r="AM8"/>
  <c r="AI8" s="1"/>
  <c r="AK8" s="1"/>
  <c r="AJ8"/>
  <c r="AO7"/>
  <c r="AN7"/>
  <c r="AI7" s="1"/>
  <c r="AM7"/>
  <c r="AJ7"/>
  <c r="AK7" s="1"/>
  <c r="AO6"/>
  <c r="AO18" s="1"/>
  <c r="AN6"/>
  <c r="AN18" s="1"/>
  <c r="AM6"/>
  <c r="AM18" s="1"/>
  <c r="AJ6"/>
  <c r="AJ18" s="1"/>
  <c r="AI6" l="1"/>
  <c r="AI18" l="1"/>
  <c r="AK6"/>
  <c r="AL6" s="1"/>
  <c r="AL7" s="1"/>
  <c r="AL8" s="1"/>
  <c r="AL9" s="1"/>
  <c r="AL10" s="1"/>
  <c r="AL11" s="1"/>
  <c r="AL12" s="1"/>
  <c r="AL13" s="1"/>
  <c r="AL14" s="1"/>
  <c r="AL15" s="1"/>
  <c r="AL16" s="1"/>
  <c r="AL17" s="1"/>
  <c r="AL18" s="1"/>
</calcChain>
</file>

<file path=xl/sharedStrings.xml><?xml version="1.0" encoding="utf-8"?>
<sst xmlns="http://schemas.openxmlformats.org/spreadsheetml/2006/main" count="487" uniqueCount="39">
  <si>
    <t>Таб №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</si>
  <si>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</si>
  <si>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</si>
  <si>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</si>
  <si>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</si>
  <si>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</si>
  <si>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</si>
  <si>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</si>
  <si>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</si>
  <si>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</si>
  <si>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</si>
  <si>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</si>
  <si>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</si>
  <si>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-</t>
  </si>
  <si>
    <t>рабочий день сокращенный на 1 час</t>
  </si>
  <si>
    <t>О</t>
  </si>
  <si>
    <t>Ов</t>
  </si>
  <si>
    <t>в</t>
  </si>
  <si>
    <t>дз</t>
  </si>
  <si>
    <t>дв</t>
  </si>
  <si>
    <t>Норма по ПФРВ</t>
  </si>
  <si>
    <t>Всего по графику</t>
  </si>
  <si>
    <t>Отклонение от нормы</t>
  </si>
  <si>
    <t>за месяц</t>
  </si>
  <si>
    <t>с начала года</t>
  </si>
  <si>
    <t>Норма по календарю</t>
  </si>
  <si>
    <t>Ф.И.О.</t>
  </si>
  <si>
    <t>Месяц</t>
  </si>
  <si>
    <t>Админи-стративный</t>
  </si>
  <si>
    <t>Отпуск, Больничный, Учеба</t>
  </si>
  <si>
    <t>Дней отпуска</t>
  </si>
  <si>
    <t>не рабочий праздничный день</t>
  </si>
  <si>
    <t>Итого по графику за год:</t>
  </si>
  <si>
    <t>выходной день</t>
  </si>
  <si>
    <t>График работы на  2016г.</t>
  </si>
  <si>
    <t>Петров</t>
  </si>
  <si>
    <t>перенесенный выходной  день</t>
  </si>
  <si>
    <t>Сидоров</t>
  </si>
  <si>
    <t xml:space="preserve">Здравствуйте, подскажите пожалуйста! Как сделать, чтобы при копировании ячейки были в заданном цвете независимо от значения?Т.е: копирую график на другого человека ( например на Сидорова) и все проставленные цветовые ячейки согласно календарю не теряются, а остаются независимо от того, что я там проставляю или копирую с другого графика . Также не могу сделать чтобы дни приходящие на выходной день, например в январе, всегда были красные, без заливки, независимо от того, работает человек или нет.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</si>
</sst>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2"/>
      <color indexed="10"/>
      <name val="Times New Roman"/>
      <family val="1"/>
      <charset val="204"/>
    </font>
    <font>
      <b/>
      <sz val="10"/>
      <color indexed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Arial Cyr"/>
      <charset val="204"/>
    </font>
    <font>
      <sz val="16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A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2" fillId="0" borderId="0" xfId="4" applyFont="1"/>
    <xf numFmtId="0" fontId="4" fillId="0" borderId="0" xfId="4" applyFont="1"/>
    <xf numFmtId="1" fontId="4" fillId="0" borderId="0" xfId="4" applyNumberFormat="1" applyFont="1"/>
    <xf numFmtId="1" fontId="2" fillId="0" borderId="0" xfId="4" applyNumberFormat="1" applyFont="1"/>
    <xf numFmtId="0" fontId="1" fillId="0" borderId="0" xfId="4"/>
    <xf numFmtId="0" fontId="4" fillId="0" borderId="0" xfId="4" applyFont="1" applyAlignment="1"/>
    <xf numFmtId="164" fontId="1" fillId="0" borderId="0" xfId="4" applyNumberFormat="1"/>
    <xf numFmtId="0" fontId="4" fillId="0" borderId="4" xfId="3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4" fillId="0" borderId="3" xfId="3" applyNumberFormat="1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1" fillId="0" borderId="0" xfId="3" applyFill="1" applyBorder="1"/>
    <xf numFmtId="0" fontId="2" fillId="0" borderId="4" xfId="3" applyFont="1" applyBorder="1" applyAlignment="1">
      <alignment vertical="center" wrapText="1"/>
    </xf>
    <xf numFmtId="0" fontId="2" fillId="0" borderId="5" xfId="3" applyFont="1" applyBorder="1" applyAlignment="1">
      <alignment vertical="center" wrapText="1"/>
    </xf>
    <xf numFmtId="0" fontId="11" fillId="0" borderId="0" xfId="4" applyFont="1" applyBorder="1"/>
    <xf numFmtId="164" fontId="13" fillId="0" borderId="0" xfId="3" applyNumberFormat="1" applyFont="1" applyBorder="1"/>
    <xf numFmtId="0" fontId="2" fillId="0" borderId="10" xfId="3" applyFont="1" applyBorder="1" applyAlignment="1">
      <alignment vertical="center" wrapText="1"/>
    </xf>
    <xf numFmtId="0" fontId="4" fillId="0" borderId="10" xfId="3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" fillId="0" borderId="0" xfId="3"/>
    <xf numFmtId="1" fontId="7" fillId="0" borderId="0" xfId="3" applyNumberFormat="1" applyFont="1" applyFill="1" applyBorder="1" applyAlignment="1">
      <alignment horizontal="center" vertical="center" shrinkToFit="1"/>
    </xf>
    <xf numFmtId="0" fontId="2" fillId="0" borderId="0" xfId="3" applyFont="1"/>
    <xf numFmtId="164" fontId="18" fillId="0" borderId="0" xfId="3" applyNumberFormat="1" applyFont="1" applyFill="1" applyBorder="1" applyAlignment="1">
      <alignment horizontal="center" vertical="center"/>
    </xf>
    <xf numFmtId="164" fontId="1" fillId="0" borderId="0" xfId="3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vertical="center" wrapText="1"/>
    </xf>
    <xf numFmtId="0" fontId="9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vertical="center"/>
    </xf>
    <xf numFmtId="164" fontId="1" fillId="0" borderId="0" xfId="3" applyNumberFormat="1" applyFill="1" applyBorder="1"/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horizontal="center" vertical="center" shrinkToFit="1"/>
    </xf>
    <xf numFmtId="0" fontId="17" fillId="0" borderId="0" xfId="3" applyFont="1" applyFill="1" applyBorder="1" applyAlignment="1">
      <alignment vertical="center"/>
    </xf>
    <xf numFmtId="0" fontId="4" fillId="0" borderId="0" xfId="4" applyFont="1" applyFill="1" applyBorder="1"/>
    <xf numFmtId="1" fontId="4" fillId="0" borderId="0" xfId="4" applyNumberFormat="1" applyFont="1" applyFill="1" applyBorder="1"/>
    <xf numFmtId="0" fontId="4" fillId="0" borderId="0" xfId="4" applyFont="1" applyFill="1" applyBorder="1" applyAlignment="1"/>
    <xf numFmtId="0" fontId="1" fillId="0" borderId="0" xfId="4" applyFill="1" applyBorder="1"/>
    <xf numFmtId="164" fontId="1" fillId="0" borderId="0" xfId="4" applyNumberFormat="1" applyFill="1" applyBorder="1"/>
    <xf numFmtId="0" fontId="5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164" fontId="10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164" fontId="11" fillId="0" borderId="0" xfId="3" applyNumberFormat="1" applyFont="1" applyFill="1" applyBorder="1"/>
    <xf numFmtId="0" fontId="14" fillId="0" borderId="0" xfId="3" applyNumberFormat="1" applyFont="1" applyFill="1" applyBorder="1" applyAlignment="1">
      <alignment horizontal="center" vertical="center"/>
    </xf>
    <xf numFmtId="164" fontId="1" fillId="0" borderId="0" xfId="3" applyNumberFormat="1" applyFont="1" applyFill="1" applyBorder="1"/>
    <xf numFmtId="0" fontId="7" fillId="0" borderId="0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/>
    <xf numFmtId="164" fontId="3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Border="1"/>
    <xf numFmtId="0" fontId="1" fillId="0" borderId="0" xfId="2" applyFill="1" applyBorder="1"/>
    <xf numFmtId="0" fontId="6" fillId="0" borderId="0" xfId="3" applyFont="1" applyFill="1" applyBorder="1" applyAlignment="1">
      <alignment horizontal="left" vertical="center"/>
    </xf>
    <xf numFmtId="1" fontId="4" fillId="0" borderId="0" xfId="4" applyNumberFormat="1" applyFont="1" applyFill="1" applyBorder="1" applyAlignment="1">
      <alignment horizontal="center" vertical="center"/>
    </xf>
    <xf numFmtId="164" fontId="4" fillId="0" borderId="10" xfId="3" applyNumberFormat="1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8" xfId="3" applyNumberFormat="1" applyFont="1" applyFill="1" applyBorder="1" applyAlignment="1">
      <alignment horizontal="center" vertical="center"/>
    </xf>
    <xf numFmtId="164" fontId="10" fillId="0" borderId="4" xfId="3" applyNumberFormat="1" applyFont="1" applyFill="1" applyBorder="1" applyAlignment="1">
      <alignment horizontal="center" vertical="center"/>
    </xf>
    <xf numFmtId="164" fontId="10" fillId="0" borderId="10" xfId="3" applyNumberFormat="1" applyFont="1" applyFill="1" applyBorder="1" applyAlignment="1">
      <alignment horizontal="center" vertical="center"/>
    </xf>
    <xf numFmtId="0" fontId="8" fillId="0" borderId="8" xfId="3" applyFont="1" applyBorder="1" applyAlignment="1">
      <alignment vertical="center" wrapText="1"/>
    </xf>
    <xf numFmtId="164" fontId="10" fillId="0" borderId="8" xfId="3" applyNumberFormat="1" applyFont="1" applyFill="1" applyBorder="1" applyAlignment="1">
      <alignment horizontal="center" vertical="center"/>
    </xf>
    <xf numFmtId="164" fontId="4" fillId="0" borderId="8" xfId="3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1" fontId="4" fillId="0" borderId="0" xfId="4" applyNumberFormat="1" applyFont="1" applyAlignment="1"/>
    <xf numFmtId="0" fontId="2" fillId="0" borderId="0" xfId="4" applyFont="1" applyAlignment="1"/>
    <xf numFmtId="0" fontId="19" fillId="0" borderId="0" xfId="4" applyFont="1" applyFill="1" applyBorder="1" applyAlignment="1">
      <alignment horizontal="left"/>
    </xf>
    <xf numFmtId="0" fontId="4" fillId="0" borderId="0" xfId="3" applyNumberFormat="1" applyFont="1" applyFill="1" applyBorder="1" applyAlignment="1">
      <alignment horizontal="left" vertical="center"/>
    </xf>
    <xf numFmtId="0" fontId="5" fillId="0" borderId="11" xfId="3" applyFont="1" applyFill="1" applyBorder="1" applyAlignment="1">
      <alignment horizontal="center" vertical="center" wrapText="1"/>
    </xf>
    <xf numFmtId="164" fontId="1" fillId="0" borderId="14" xfId="3" applyNumberFormat="1" applyBorder="1" applyAlignment="1">
      <alignment horizontal="center" vertical="center"/>
    </xf>
    <xf numFmtId="164" fontId="1" fillId="0" borderId="12" xfId="3" applyNumberFormat="1" applyBorder="1" applyAlignment="1">
      <alignment horizontal="center" vertical="center"/>
    </xf>
    <xf numFmtId="1" fontId="4" fillId="0" borderId="0" xfId="4" applyNumberFormat="1" applyFont="1" applyAlignment="1">
      <alignment vertical="center"/>
    </xf>
    <xf numFmtId="1" fontId="4" fillId="0" borderId="0" xfId="4" applyNumberFormat="1" applyFont="1" applyAlignment="1">
      <alignment horizontal="center" vertical="center"/>
    </xf>
    <xf numFmtId="1" fontId="4" fillId="0" borderId="0" xfId="4" applyNumberFormat="1" applyFont="1" applyFill="1" applyBorder="1" applyAlignment="1">
      <alignment vertical="center"/>
    </xf>
    <xf numFmtId="1" fontId="4" fillId="2" borderId="4" xfId="4" applyNumberFormat="1" applyFont="1" applyFill="1" applyBorder="1"/>
    <xf numFmtId="0" fontId="4" fillId="3" borderId="4" xfId="4" applyFont="1" applyFill="1" applyBorder="1"/>
    <xf numFmtId="0" fontId="4" fillId="5" borderId="4" xfId="3" applyNumberFormat="1" applyFont="1" applyFill="1" applyBorder="1" applyAlignment="1">
      <alignment horizontal="center" vertical="center"/>
    </xf>
    <xf numFmtId="0" fontId="4" fillId="5" borderId="6" xfId="3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164" fontId="3" fillId="4" borderId="20" xfId="3" applyNumberFormat="1" applyFont="1" applyFill="1" applyBorder="1" applyAlignment="1">
      <alignment horizontal="center" vertical="center"/>
    </xf>
    <xf numFmtId="164" fontId="3" fillId="4" borderId="20" xfId="3" applyNumberFormat="1" applyFont="1" applyFill="1" applyBorder="1" applyAlignment="1">
      <alignment horizontal="center" vertical="center" shrinkToFit="1"/>
    </xf>
    <xf numFmtId="1" fontId="3" fillId="4" borderId="20" xfId="3" applyNumberFormat="1" applyFont="1" applyFill="1" applyBorder="1" applyAlignment="1">
      <alignment horizontal="center" vertical="center" shrinkToFit="1"/>
    </xf>
    <xf numFmtId="164" fontId="19" fillId="4" borderId="20" xfId="3" applyNumberFormat="1" applyFont="1" applyFill="1" applyBorder="1" applyAlignment="1">
      <alignment horizontal="center" vertical="center"/>
    </xf>
    <xf numFmtId="164" fontId="23" fillId="4" borderId="20" xfId="3" applyNumberFormat="1" applyFont="1" applyFill="1" applyBorder="1" applyAlignment="1">
      <alignment horizontal="center" vertical="center"/>
    </xf>
    <xf numFmtId="0" fontId="4" fillId="0" borderId="3" xfId="3" applyNumberFormat="1" applyFont="1" applyFill="1" applyBorder="1" applyAlignment="1">
      <alignment horizontal="left" vertical="center"/>
    </xf>
    <xf numFmtId="0" fontId="4" fillId="0" borderId="4" xfId="3" applyNumberFormat="1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 wrapText="1"/>
    </xf>
    <xf numFmtId="0" fontId="4" fillId="2" borderId="4" xfId="3" applyNumberFormat="1" applyFont="1" applyFill="1" applyBorder="1" applyAlignment="1">
      <alignment horizontal="center" vertical="center"/>
    </xf>
    <xf numFmtId="0" fontId="4" fillId="6" borderId="4" xfId="3" applyNumberFormat="1" applyFont="1" applyFill="1" applyBorder="1" applyAlignment="1">
      <alignment horizontal="center" vertical="center"/>
    </xf>
    <xf numFmtId="0" fontId="4" fillId="7" borderId="4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4" fillId="6" borderId="4" xfId="1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3" fillId="4" borderId="15" xfId="3" applyFont="1" applyFill="1" applyBorder="1" applyAlignment="1">
      <alignment horizontal="left" vertical="center"/>
    </xf>
    <xf numFmtId="0" fontId="3" fillId="4" borderId="16" xfId="3" applyFont="1" applyFill="1" applyBorder="1" applyAlignment="1">
      <alignment horizontal="left" vertical="center"/>
    </xf>
    <xf numFmtId="0" fontId="3" fillId="4" borderId="17" xfId="3" applyFont="1" applyFill="1" applyBorder="1" applyAlignment="1">
      <alignment horizontal="left" vertical="center"/>
    </xf>
    <xf numFmtId="0" fontId="3" fillId="0" borderId="0" xfId="3" applyFont="1" applyBorder="1" applyAlignment="1">
      <alignment vertical="center" wrapText="1"/>
    </xf>
    <xf numFmtId="0" fontId="2" fillId="0" borderId="0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textRotation="90" wrapText="1"/>
    </xf>
    <xf numFmtId="0" fontId="5" fillId="0" borderId="9" xfId="3" applyNumberFormat="1" applyFont="1" applyFill="1" applyBorder="1" applyAlignment="1">
      <alignment horizontal="center" vertical="center" textRotation="90" wrapText="1"/>
    </xf>
    <xf numFmtId="164" fontId="2" fillId="0" borderId="3" xfId="3" applyNumberFormat="1" applyFont="1" applyBorder="1" applyAlignment="1">
      <alignment horizontal="center" vertical="center" textRotation="90" wrapText="1"/>
    </xf>
    <xf numFmtId="164" fontId="2" fillId="0" borderId="9" xfId="3" applyNumberFormat="1" applyFont="1" applyBorder="1" applyAlignment="1">
      <alignment horizontal="center" vertical="center" textRotation="90" wrapText="1"/>
    </xf>
    <xf numFmtId="0" fontId="21" fillId="4" borderId="1" xfId="2" applyFont="1" applyFill="1" applyBorder="1" applyAlignment="1">
      <alignment horizontal="center" vertical="center" textRotation="90" wrapText="1"/>
    </xf>
    <xf numFmtId="0" fontId="21" fillId="4" borderId="18" xfId="2" applyFont="1" applyFill="1" applyBorder="1" applyAlignment="1">
      <alignment horizontal="center" vertical="center" textRotation="90" wrapText="1"/>
    </xf>
    <xf numFmtId="0" fontId="21" fillId="4" borderId="19" xfId="2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2" fillId="0" borderId="4" xfId="3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/>
    </xf>
    <xf numFmtId="164" fontId="5" fillId="0" borderId="4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15" fillId="0" borderId="4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center" vertical="center" wrapText="1"/>
    </xf>
    <xf numFmtId="164" fontId="5" fillId="0" borderId="3" xfId="3" applyNumberFormat="1" applyFont="1" applyFill="1" applyBorder="1" applyAlignment="1">
      <alignment horizontal="center" vertical="center" textRotation="90" wrapText="1"/>
    </xf>
    <xf numFmtId="164" fontId="5" fillId="0" borderId="9" xfId="3" applyNumberFormat="1" applyFont="1" applyFill="1" applyBorder="1" applyAlignment="1">
      <alignment horizontal="center" vertical="center" textRotation="90" wrapText="1"/>
    </xf>
    <xf numFmtId="1" fontId="23" fillId="0" borderId="0" xfId="4" applyNumberFormat="1" applyFont="1" applyAlignment="1">
      <alignment horizontal="center" vertical="center"/>
    </xf>
    <xf numFmtId="1" fontId="23" fillId="0" borderId="13" xfId="4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textRotation="90" wrapText="1"/>
    </xf>
    <xf numFmtId="0" fontId="3" fillId="0" borderId="9" xfId="2" applyFont="1" applyBorder="1" applyAlignment="1">
      <alignment horizontal="center" vertical="center" textRotation="90" wrapText="1"/>
    </xf>
    <xf numFmtId="0" fontId="3" fillId="0" borderId="3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5" fillId="0" borderId="4" xfId="3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4"/>
    <cellStyle name="Обычный_ВАХТА 2012  для работников" xfId="3"/>
    <cellStyle name="Обычный_ВАХТА 2012  для работников ус5  (16.12.11)" xfId="2"/>
    <cellStyle name="Обычный_Копия График работы персонала УС5 на 2011год" xfId="1"/>
  </cellStyles>
  <dxfs count="4"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33CCFF"/>
      <color rgb="FF00FF00"/>
      <color rgb="FFFFFA00"/>
      <color rgb="FFCCFFCC"/>
      <color rgb="FFFFFF99"/>
      <color rgb="FFE40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AS39"/>
  <sheetViews>
    <sheetView tabSelected="1" zoomScale="80" zoomScaleNormal="80" zoomScaleSheetLayoutView="80" workbookViewId="0">
      <selection activeCell="B24" sqref="B24:AO31"/>
    </sheetView>
  </sheetViews>
  <sheetFormatPr defaultRowHeight="12.75"/>
  <cols>
    <col min="1" max="1" width="4.5703125" style="5" customWidth="1"/>
    <col min="2" max="2" width="19.7109375" style="5" customWidth="1"/>
    <col min="3" max="3" width="9.28515625" style="5" customWidth="1"/>
    <col min="4" max="34" width="3.5703125" style="5" customWidth="1"/>
    <col min="35" max="35" width="7.5703125" style="5" customWidth="1"/>
    <col min="36" max="36" width="8" style="5" customWidth="1"/>
    <col min="37" max="37" width="6.85546875" style="5" customWidth="1"/>
    <col min="38" max="38" width="8.7109375" style="5" customWidth="1"/>
    <col min="39" max="39" width="8" style="5" customWidth="1"/>
    <col min="40" max="40" width="6.140625" style="5" customWidth="1"/>
    <col min="41" max="41" width="5.28515625" style="5" customWidth="1"/>
    <col min="42" max="42" width="8" style="5" customWidth="1"/>
    <col min="43" max="43" width="5.85546875" style="5" customWidth="1"/>
    <col min="44" max="252" width="9.140625" style="5"/>
    <col min="253" max="253" width="6.42578125" style="5" customWidth="1"/>
    <col min="254" max="254" width="24.28515625" style="5" customWidth="1"/>
    <col min="255" max="255" width="9.28515625" style="5" customWidth="1"/>
    <col min="256" max="286" width="3.5703125" style="5" customWidth="1"/>
    <col min="287" max="287" width="8" style="5" customWidth="1"/>
    <col min="288" max="288" width="7.140625" style="5" customWidth="1"/>
    <col min="289" max="289" width="6.42578125" style="5" customWidth="1"/>
    <col min="290" max="290" width="4.5703125" style="5" customWidth="1"/>
    <col min="291" max="291" width="5" style="5" customWidth="1"/>
    <col min="292" max="292" width="5.5703125" style="5" customWidth="1"/>
    <col min="293" max="293" width="4.5703125" style="5" customWidth="1"/>
    <col min="294" max="294" width="3.85546875" style="5" customWidth="1"/>
    <col min="295" max="295" width="3.7109375" style="5" customWidth="1"/>
    <col min="296" max="296" width="0" style="5" hidden="1" customWidth="1"/>
    <col min="297" max="297" width="5.7109375" style="5" customWidth="1"/>
    <col min="298" max="298" width="6.7109375" style="5" bestFit="1" customWidth="1"/>
    <col min="299" max="299" width="5.85546875" style="5" customWidth="1"/>
    <col min="300" max="508" width="9.140625" style="5"/>
    <col min="509" max="509" width="6.42578125" style="5" customWidth="1"/>
    <col min="510" max="510" width="24.28515625" style="5" customWidth="1"/>
    <col min="511" max="511" width="9.28515625" style="5" customWidth="1"/>
    <col min="512" max="542" width="3.5703125" style="5" customWidth="1"/>
    <col min="543" max="543" width="8" style="5" customWidth="1"/>
    <col min="544" max="544" width="7.140625" style="5" customWidth="1"/>
    <col min="545" max="545" width="6.42578125" style="5" customWidth="1"/>
    <col min="546" max="546" width="4.5703125" style="5" customWidth="1"/>
    <col min="547" max="547" width="5" style="5" customWidth="1"/>
    <col min="548" max="548" width="5.5703125" style="5" customWidth="1"/>
    <col min="549" max="549" width="4.5703125" style="5" customWidth="1"/>
    <col min="550" max="550" width="3.85546875" style="5" customWidth="1"/>
    <col min="551" max="551" width="3.7109375" style="5" customWidth="1"/>
    <col min="552" max="552" width="0" style="5" hidden="1" customWidth="1"/>
    <col min="553" max="553" width="5.7109375" style="5" customWidth="1"/>
    <col min="554" max="554" width="6.7109375" style="5" bestFit="1" customWidth="1"/>
    <col min="555" max="555" width="5.85546875" style="5" customWidth="1"/>
    <col min="556" max="764" width="9.140625" style="5"/>
    <col min="765" max="765" width="6.42578125" style="5" customWidth="1"/>
    <col min="766" max="766" width="24.28515625" style="5" customWidth="1"/>
    <col min="767" max="767" width="9.28515625" style="5" customWidth="1"/>
    <col min="768" max="798" width="3.5703125" style="5" customWidth="1"/>
    <col min="799" max="799" width="8" style="5" customWidth="1"/>
    <col min="800" max="800" width="7.140625" style="5" customWidth="1"/>
    <col min="801" max="801" width="6.42578125" style="5" customWidth="1"/>
    <col min="802" max="802" width="4.5703125" style="5" customWidth="1"/>
    <col min="803" max="803" width="5" style="5" customWidth="1"/>
    <col min="804" max="804" width="5.5703125" style="5" customWidth="1"/>
    <col min="805" max="805" width="4.5703125" style="5" customWidth="1"/>
    <col min="806" max="806" width="3.85546875" style="5" customWidth="1"/>
    <col min="807" max="807" width="3.7109375" style="5" customWidth="1"/>
    <col min="808" max="808" width="0" style="5" hidden="1" customWidth="1"/>
    <col min="809" max="809" width="5.7109375" style="5" customWidth="1"/>
    <col min="810" max="810" width="6.7109375" style="5" bestFit="1" customWidth="1"/>
    <col min="811" max="811" width="5.85546875" style="5" customWidth="1"/>
    <col min="812" max="1020" width="9.140625" style="5"/>
    <col min="1021" max="1021" width="6.42578125" style="5" customWidth="1"/>
    <col min="1022" max="1022" width="24.28515625" style="5" customWidth="1"/>
    <col min="1023" max="1023" width="9.28515625" style="5" customWidth="1"/>
    <col min="1024" max="1054" width="3.5703125" style="5" customWidth="1"/>
    <col min="1055" max="1055" width="8" style="5" customWidth="1"/>
    <col min="1056" max="1056" width="7.140625" style="5" customWidth="1"/>
    <col min="1057" max="1057" width="6.42578125" style="5" customWidth="1"/>
    <col min="1058" max="1058" width="4.5703125" style="5" customWidth="1"/>
    <col min="1059" max="1059" width="5" style="5" customWidth="1"/>
    <col min="1060" max="1060" width="5.5703125" style="5" customWidth="1"/>
    <col min="1061" max="1061" width="4.5703125" style="5" customWidth="1"/>
    <col min="1062" max="1062" width="3.85546875" style="5" customWidth="1"/>
    <col min="1063" max="1063" width="3.7109375" style="5" customWidth="1"/>
    <col min="1064" max="1064" width="0" style="5" hidden="1" customWidth="1"/>
    <col min="1065" max="1065" width="5.7109375" style="5" customWidth="1"/>
    <col min="1066" max="1066" width="6.7109375" style="5" bestFit="1" customWidth="1"/>
    <col min="1067" max="1067" width="5.85546875" style="5" customWidth="1"/>
    <col min="1068" max="1276" width="9.140625" style="5"/>
    <col min="1277" max="1277" width="6.42578125" style="5" customWidth="1"/>
    <col min="1278" max="1278" width="24.28515625" style="5" customWidth="1"/>
    <col min="1279" max="1279" width="9.28515625" style="5" customWidth="1"/>
    <col min="1280" max="1310" width="3.5703125" style="5" customWidth="1"/>
    <col min="1311" max="1311" width="8" style="5" customWidth="1"/>
    <col min="1312" max="1312" width="7.140625" style="5" customWidth="1"/>
    <col min="1313" max="1313" width="6.42578125" style="5" customWidth="1"/>
    <col min="1314" max="1314" width="4.5703125" style="5" customWidth="1"/>
    <col min="1315" max="1315" width="5" style="5" customWidth="1"/>
    <col min="1316" max="1316" width="5.5703125" style="5" customWidth="1"/>
    <col min="1317" max="1317" width="4.5703125" style="5" customWidth="1"/>
    <col min="1318" max="1318" width="3.85546875" style="5" customWidth="1"/>
    <col min="1319" max="1319" width="3.7109375" style="5" customWidth="1"/>
    <col min="1320" max="1320" width="0" style="5" hidden="1" customWidth="1"/>
    <col min="1321" max="1321" width="5.7109375" style="5" customWidth="1"/>
    <col min="1322" max="1322" width="6.7109375" style="5" bestFit="1" customWidth="1"/>
    <col min="1323" max="1323" width="5.85546875" style="5" customWidth="1"/>
    <col min="1324" max="1532" width="9.140625" style="5"/>
    <col min="1533" max="1533" width="6.42578125" style="5" customWidth="1"/>
    <col min="1534" max="1534" width="24.28515625" style="5" customWidth="1"/>
    <col min="1535" max="1535" width="9.28515625" style="5" customWidth="1"/>
    <col min="1536" max="1566" width="3.5703125" style="5" customWidth="1"/>
    <col min="1567" max="1567" width="8" style="5" customWidth="1"/>
    <col min="1568" max="1568" width="7.140625" style="5" customWidth="1"/>
    <col min="1569" max="1569" width="6.42578125" style="5" customWidth="1"/>
    <col min="1570" max="1570" width="4.5703125" style="5" customWidth="1"/>
    <col min="1571" max="1571" width="5" style="5" customWidth="1"/>
    <col min="1572" max="1572" width="5.5703125" style="5" customWidth="1"/>
    <col min="1573" max="1573" width="4.5703125" style="5" customWidth="1"/>
    <col min="1574" max="1574" width="3.85546875" style="5" customWidth="1"/>
    <col min="1575" max="1575" width="3.7109375" style="5" customWidth="1"/>
    <col min="1576" max="1576" width="0" style="5" hidden="1" customWidth="1"/>
    <col min="1577" max="1577" width="5.7109375" style="5" customWidth="1"/>
    <col min="1578" max="1578" width="6.7109375" style="5" bestFit="1" customWidth="1"/>
    <col min="1579" max="1579" width="5.85546875" style="5" customWidth="1"/>
    <col min="1580" max="1788" width="9.140625" style="5"/>
    <col min="1789" max="1789" width="6.42578125" style="5" customWidth="1"/>
    <col min="1790" max="1790" width="24.28515625" style="5" customWidth="1"/>
    <col min="1791" max="1791" width="9.28515625" style="5" customWidth="1"/>
    <col min="1792" max="1822" width="3.5703125" style="5" customWidth="1"/>
    <col min="1823" max="1823" width="8" style="5" customWidth="1"/>
    <col min="1824" max="1824" width="7.140625" style="5" customWidth="1"/>
    <col min="1825" max="1825" width="6.42578125" style="5" customWidth="1"/>
    <col min="1826" max="1826" width="4.5703125" style="5" customWidth="1"/>
    <col min="1827" max="1827" width="5" style="5" customWidth="1"/>
    <col min="1828" max="1828" width="5.5703125" style="5" customWidth="1"/>
    <col min="1829" max="1829" width="4.5703125" style="5" customWidth="1"/>
    <col min="1830" max="1830" width="3.85546875" style="5" customWidth="1"/>
    <col min="1831" max="1831" width="3.7109375" style="5" customWidth="1"/>
    <col min="1832" max="1832" width="0" style="5" hidden="1" customWidth="1"/>
    <col min="1833" max="1833" width="5.7109375" style="5" customWidth="1"/>
    <col min="1834" max="1834" width="6.7109375" style="5" bestFit="1" customWidth="1"/>
    <col min="1835" max="1835" width="5.85546875" style="5" customWidth="1"/>
    <col min="1836" max="2044" width="9.140625" style="5"/>
    <col min="2045" max="2045" width="6.42578125" style="5" customWidth="1"/>
    <col min="2046" max="2046" width="24.28515625" style="5" customWidth="1"/>
    <col min="2047" max="2047" width="9.28515625" style="5" customWidth="1"/>
    <col min="2048" max="2078" width="3.5703125" style="5" customWidth="1"/>
    <col min="2079" max="2079" width="8" style="5" customWidth="1"/>
    <col min="2080" max="2080" width="7.140625" style="5" customWidth="1"/>
    <col min="2081" max="2081" width="6.42578125" style="5" customWidth="1"/>
    <col min="2082" max="2082" width="4.5703125" style="5" customWidth="1"/>
    <col min="2083" max="2083" width="5" style="5" customWidth="1"/>
    <col min="2084" max="2084" width="5.5703125" style="5" customWidth="1"/>
    <col min="2085" max="2085" width="4.5703125" style="5" customWidth="1"/>
    <col min="2086" max="2086" width="3.85546875" style="5" customWidth="1"/>
    <col min="2087" max="2087" width="3.7109375" style="5" customWidth="1"/>
    <col min="2088" max="2088" width="0" style="5" hidden="1" customWidth="1"/>
    <col min="2089" max="2089" width="5.7109375" style="5" customWidth="1"/>
    <col min="2090" max="2090" width="6.7109375" style="5" bestFit="1" customWidth="1"/>
    <col min="2091" max="2091" width="5.85546875" style="5" customWidth="1"/>
    <col min="2092" max="2300" width="9.140625" style="5"/>
    <col min="2301" max="2301" width="6.42578125" style="5" customWidth="1"/>
    <col min="2302" max="2302" width="24.28515625" style="5" customWidth="1"/>
    <col min="2303" max="2303" width="9.28515625" style="5" customWidth="1"/>
    <col min="2304" max="2334" width="3.5703125" style="5" customWidth="1"/>
    <col min="2335" max="2335" width="8" style="5" customWidth="1"/>
    <col min="2336" max="2336" width="7.140625" style="5" customWidth="1"/>
    <col min="2337" max="2337" width="6.42578125" style="5" customWidth="1"/>
    <col min="2338" max="2338" width="4.5703125" style="5" customWidth="1"/>
    <col min="2339" max="2339" width="5" style="5" customWidth="1"/>
    <col min="2340" max="2340" width="5.5703125" style="5" customWidth="1"/>
    <col min="2341" max="2341" width="4.5703125" style="5" customWidth="1"/>
    <col min="2342" max="2342" width="3.85546875" style="5" customWidth="1"/>
    <col min="2343" max="2343" width="3.7109375" style="5" customWidth="1"/>
    <col min="2344" max="2344" width="0" style="5" hidden="1" customWidth="1"/>
    <col min="2345" max="2345" width="5.7109375" style="5" customWidth="1"/>
    <col min="2346" max="2346" width="6.7109375" style="5" bestFit="1" customWidth="1"/>
    <col min="2347" max="2347" width="5.85546875" style="5" customWidth="1"/>
    <col min="2348" max="2556" width="9.140625" style="5"/>
    <col min="2557" max="2557" width="6.42578125" style="5" customWidth="1"/>
    <col min="2558" max="2558" width="24.28515625" style="5" customWidth="1"/>
    <col min="2559" max="2559" width="9.28515625" style="5" customWidth="1"/>
    <col min="2560" max="2590" width="3.5703125" style="5" customWidth="1"/>
    <col min="2591" max="2591" width="8" style="5" customWidth="1"/>
    <col min="2592" max="2592" width="7.140625" style="5" customWidth="1"/>
    <col min="2593" max="2593" width="6.42578125" style="5" customWidth="1"/>
    <col min="2594" max="2594" width="4.5703125" style="5" customWidth="1"/>
    <col min="2595" max="2595" width="5" style="5" customWidth="1"/>
    <col min="2596" max="2596" width="5.5703125" style="5" customWidth="1"/>
    <col min="2597" max="2597" width="4.5703125" style="5" customWidth="1"/>
    <col min="2598" max="2598" width="3.85546875" style="5" customWidth="1"/>
    <col min="2599" max="2599" width="3.7109375" style="5" customWidth="1"/>
    <col min="2600" max="2600" width="0" style="5" hidden="1" customWidth="1"/>
    <col min="2601" max="2601" width="5.7109375" style="5" customWidth="1"/>
    <col min="2602" max="2602" width="6.7109375" style="5" bestFit="1" customWidth="1"/>
    <col min="2603" max="2603" width="5.85546875" style="5" customWidth="1"/>
    <col min="2604" max="2812" width="9.140625" style="5"/>
    <col min="2813" max="2813" width="6.42578125" style="5" customWidth="1"/>
    <col min="2814" max="2814" width="24.28515625" style="5" customWidth="1"/>
    <col min="2815" max="2815" width="9.28515625" style="5" customWidth="1"/>
    <col min="2816" max="2846" width="3.5703125" style="5" customWidth="1"/>
    <col min="2847" max="2847" width="8" style="5" customWidth="1"/>
    <col min="2848" max="2848" width="7.140625" style="5" customWidth="1"/>
    <col min="2849" max="2849" width="6.42578125" style="5" customWidth="1"/>
    <col min="2850" max="2850" width="4.5703125" style="5" customWidth="1"/>
    <col min="2851" max="2851" width="5" style="5" customWidth="1"/>
    <col min="2852" max="2852" width="5.5703125" style="5" customWidth="1"/>
    <col min="2853" max="2853" width="4.5703125" style="5" customWidth="1"/>
    <col min="2854" max="2854" width="3.85546875" style="5" customWidth="1"/>
    <col min="2855" max="2855" width="3.7109375" style="5" customWidth="1"/>
    <col min="2856" max="2856" width="0" style="5" hidden="1" customWidth="1"/>
    <col min="2857" max="2857" width="5.7109375" style="5" customWidth="1"/>
    <col min="2858" max="2858" width="6.7109375" style="5" bestFit="1" customWidth="1"/>
    <col min="2859" max="2859" width="5.85546875" style="5" customWidth="1"/>
    <col min="2860" max="3068" width="9.140625" style="5"/>
    <col min="3069" max="3069" width="6.42578125" style="5" customWidth="1"/>
    <col min="3070" max="3070" width="24.28515625" style="5" customWidth="1"/>
    <col min="3071" max="3071" width="9.28515625" style="5" customWidth="1"/>
    <col min="3072" max="3102" width="3.5703125" style="5" customWidth="1"/>
    <col min="3103" max="3103" width="8" style="5" customWidth="1"/>
    <col min="3104" max="3104" width="7.140625" style="5" customWidth="1"/>
    <col min="3105" max="3105" width="6.42578125" style="5" customWidth="1"/>
    <col min="3106" max="3106" width="4.5703125" style="5" customWidth="1"/>
    <col min="3107" max="3107" width="5" style="5" customWidth="1"/>
    <col min="3108" max="3108" width="5.5703125" style="5" customWidth="1"/>
    <col min="3109" max="3109" width="4.5703125" style="5" customWidth="1"/>
    <col min="3110" max="3110" width="3.85546875" style="5" customWidth="1"/>
    <col min="3111" max="3111" width="3.7109375" style="5" customWidth="1"/>
    <col min="3112" max="3112" width="0" style="5" hidden="1" customWidth="1"/>
    <col min="3113" max="3113" width="5.7109375" style="5" customWidth="1"/>
    <col min="3114" max="3114" width="6.7109375" style="5" bestFit="1" customWidth="1"/>
    <col min="3115" max="3115" width="5.85546875" style="5" customWidth="1"/>
    <col min="3116" max="3324" width="9.140625" style="5"/>
    <col min="3325" max="3325" width="6.42578125" style="5" customWidth="1"/>
    <col min="3326" max="3326" width="24.28515625" style="5" customWidth="1"/>
    <col min="3327" max="3327" width="9.28515625" style="5" customWidth="1"/>
    <col min="3328" max="3358" width="3.5703125" style="5" customWidth="1"/>
    <col min="3359" max="3359" width="8" style="5" customWidth="1"/>
    <col min="3360" max="3360" width="7.140625" style="5" customWidth="1"/>
    <col min="3361" max="3361" width="6.42578125" style="5" customWidth="1"/>
    <col min="3362" max="3362" width="4.5703125" style="5" customWidth="1"/>
    <col min="3363" max="3363" width="5" style="5" customWidth="1"/>
    <col min="3364" max="3364" width="5.5703125" style="5" customWidth="1"/>
    <col min="3365" max="3365" width="4.5703125" style="5" customWidth="1"/>
    <col min="3366" max="3366" width="3.85546875" style="5" customWidth="1"/>
    <col min="3367" max="3367" width="3.7109375" style="5" customWidth="1"/>
    <col min="3368" max="3368" width="0" style="5" hidden="1" customWidth="1"/>
    <col min="3369" max="3369" width="5.7109375" style="5" customWidth="1"/>
    <col min="3370" max="3370" width="6.7109375" style="5" bestFit="1" customWidth="1"/>
    <col min="3371" max="3371" width="5.85546875" style="5" customWidth="1"/>
    <col min="3372" max="3580" width="9.140625" style="5"/>
    <col min="3581" max="3581" width="6.42578125" style="5" customWidth="1"/>
    <col min="3582" max="3582" width="24.28515625" style="5" customWidth="1"/>
    <col min="3583" max="3583" width="9.28515625" style="5" customWidth="1"/>
    <col min="3584" max="3614" width="3.5703125" style="5" customWidth="1"/>
    <col min="3615" max="3615" width="8" style="5" customWidth="1"/>
    <col min="3616" max="3616" width="7.140625" style="5" customWidth="1"/>
    <col min="3617" max="3617" width="6.42578125" style="5" customWidth="1"/>
    <col min="3618" max="3618" width="4.5703125" style="5" customWidth="1"/>
    <col min="3619" max="3619" width="5" style="5" customWidth="1"/>
    <col min="3620" max="3620" width="5.5703125" style="5" customWidth="1"/>
    <col min="3621" max="3621" width="4.5703125" style="5" customWidth="1"/>
    <col min="3622" max="3622" width="3.85546875" style="5" customWidth="1"/>
    <col min="3623" max="3623" width="3.7109375" style="5" customWidth="1"/>
    <col min="3624" max="3624" width="0" style="5" hidden="1" customWidth="1"/>
    <col min="3625" max="3625" width="5.7109375" style="5" customWidth="1"/>
    <col min="3626" max="3626" width="6.7109375" style="5" bestFit="1" customWidth="1"/>
    <col min="3627" max="3627" width="5.85546875" style="5" customWidth="1"/>
    <col min="3628" max="3836" width="9.140625" style="5"/>
    <col min="3837" max="3837" width="6.42578125" style="5" customWidth="1"/>
    <col min="3838" max="3838" width="24.28515625" style="5" customWidth="1"/>
    <col min="3839" max="3839" width="9.28515625" style="5" customWidth="1"/>
    <col min="3840" max="3870" width="3.5703125" style="5" customWidth="1"/>
    <col min="3871" max="3871" width="8" style="5" customWidth="1"/>
    <col min="3872" max="3872" width="7.140625" style="5" customWidth="1"/>
    <col min="3873" max="3873" width="6.42578125" style="5" customWidth="1"/>
    <col min="3874" max="3874" width="4.5703125" style="5" customWidth="1"/>
    <col min="3875" max="3875" width="5" style="5" customWidth="1"/>
    <col min="3876" max="3876" width="5.5703125" style="5" customWidth="1"/>
    <col min="3877" max="3877" width="4.5703125" style="5" customWidth="1"/>
    <col min="3878" max="3878" width="3.85546875" style="5" customWidth="1"/>
    <col min="3879" max="3879" width="3.7109375" style="5" customWidth="1"/>
    <col min="3880" max="3880" width="0" style="5" hidden="1" customWidth="1"/>
    <col min="3881" max="3881" width="5.7109375" style="5" customWidth="1"/>
    <col min="3882" max="3882" width="6.7109375" style="5" bestFit="1" customWidth="1"/>
    <col min="3883" max="3883" width="5.85546875" style="5" customWidth="1"/>
    <col min="3884" max="4092" width="9.140625" style="5"/>
    <col min="4093" max="4093" width="6.42578125" style="5" customWidth="1"/>
    <col min="4094" max="4094" width="24.28515625" style="5" customWidth="1"/>
    <col min="4095" max="4095" width="9.28515625" style="5" customWidth="1"/>
    <col min="4096" max="4126" width="3.5703125" style="5" customWidth="1"/>
    <col min="4127" max="4127" width="8" style="5" customWidth="1"/>
    <col min="4128" max="4128" width="7.140625" style="5" customWidth="1"/>
    <col min="4129" max="4129" width="6.42578125" style="5" customWidth="1"/>
    <col min="4130" max="4130" width="4.5703125" style="5" customWidth="1"/>
    <col min="4131" max="4131" width="5" style="5" customWidth="1"/>
    <col min="4132" max="4132" width="5.5703125" style="5" customWidth="1"/>
    <col min="4133" max="4133" width="4.5703125" style="5" customWidth="1"/>
    <col min="4134" max="4134" width="3.85546875" style="5" customWidth="1"/>
    <col min="4135" max="4135" width="3.7109375" style="5" customWidth="1"/>
    <col min="4136" max="4136" width="0" style="5" hidden="1" customWidth="1"/>
    <col min="4137" max="4137" width="5.7109375" style="5" customWidth="1"/>
    <col min="4138" max="4138" width="6.7109375" style="5" bestFit="1" customWidth="1"/>
    <col min="4139" max="4139" width="5.85546875" style="5" customWidth="1"/>
    <col min="4140" max="4348" width="9.140625" style="5"/>
    <col min="4349" max="4349" width="6.42578125" style="5" customWidth="1"/>
    <col min="4350" max="4350" width="24.28515625" style="5" customWidth="1"/>
    <col min="4351" max="4351" width="9.28515625" style="5" customWidth="1"/>
    <col min="4352" max="4382" width="3.5703125" style="5" customWidth="1"/>
    <col min="4383" max="4383" width="8" style="5" customWidth="1"/>
    <col min="4384" max="4384" width="7.140625" style="5" customWidth="1"/>
    <col min="4385" max="4385" width="6.42578125" style="5" customWidth="1"/>
    <col min="4386" max="4386" width="4.5703125" style="5" customWidth="1"/>
    <col min="4387" max="4387" width="5" style="5" customWidth="1"/>
    <col min="4388" max="4388" width="5.5703125" style="5" customWidth="1"/>
    <col min="4389" max="4389" width="4.5703125" style="5" customWidth="1"/>
    <col min="4390" max="4390" width="3.85546875" style="5" customWidth="1"/>
    <col min="4391" max="4391" width="3.7109375" style="5" customWidth="1"/>
    <col min="4392" max="4392" width="0" style="5" hidden="1" customWidth="1"/>
    <col min="4393" max="4393" width="5.7109375" style="5" customWidth="1"/>
    <col min="4394" max="4394" width="6.7109375" style="5" bestFit="1" customWidth="1"/>
    <col min="4395" max="4395" width="5.85546875" style="5" customWidth="1"/>
    <col min="4396" max="4604" width="9.140625" style="5"/>
    <col min="4605" max="4605" width="6.42578125" style="5" customWidth="1"/>
    <col min="4606" max="4606" width="24.28515625" style="5" customWidth="1"/>
    <col min="4607" max="4607" width="9.28515625" style="5" customWidth="1"/>
    <col min="4608" max="4638" width="3.5703125" style="5" customWidth="1"/>
    <col min="4639" max="4639" width="8" style="5" customWidth="1"/>
    <col min="4640" max="4640" width="7.140625" style="5" customWidth="1"/>
    <col min="4641" max="4641" width="6.42578125" style="5" customWidth="1"/>
    <col min="4642" max="4642" width="4.5703125" style="5" customWidth="1"/>
    <col min="4643" max="4643" width="5" style="5" customWidth="1"/>
    <col min="4644" max="4644" width="5.5703125" style="5" customWidth="1"/>
    <col min="4645" max="4645" width="4.5703125" style="5" customWidth="1"/>
    <col min="4646" max="4646" width="3.85546875" style="5" customWidth="1"/>
    <col min="4647" max="4647" width="3.7109375" style="5" customWidth="1"/>
    <col min="4648" max="4648" width="0" style="5" hidden="1" customWidth="1"/>
    <col min="4649" max="4649" width="5.7109375" style="5" customWidth="1"/>
    <col min="4650" max="4650" width="6.7109375" style="5" bestFit="1" customWidth="1"/>
    <col min="4651" max="4651" width="5.85546875" style="5" customWidth="1"/>
    <col min="4652" max="4860" width="9.140625" style="5"/>
    <col min="4861" max="4861" width="6.42578125" style="5" customWidth="1"/>
    <col min="4862" max="4862" width="24.28515625" style="5" customWidth="1"/>
    <col min="4863" max="4863" width="9.28515625" style="5" customWidth="1"/>
    <col min="4864" max="4894" width="3.5703125" style="5" customWidth="1"/>
    <col min="4895" max="4895" width="8" style="5" customWidth="1"/>
    <col min="4896" max="4896" width="7.140625" style="5" customWidth="1"/>
    <col min="4897" max="4897" width="6.42578125" style="5" customWidth="1"/>
    <col min="4898" max="4898" width="4.5703125" style="5" customWidth="1"/>
    <col min="4899" max="4899" width="5" style="5" customWidth="1"/>
    <col min="4900" max="4900" width="5.5703125" style="5" customWidth="1"/>
    <col min="4901" max="4901" width="4.5703125" style="5" customWidth="1"/>
    <col min="4902" max="4902" width="3.85546875" style="5" customWidth="1"/>
    <col min="4903" max="4903" width="3.7109375" style="5" customWidth="1"/>
    <col min="4904" max="4904" width="0" style="5" hidden="1" customWidth="1"/>
    <col min="4905" max="4905" width="5.7109375" style="5" customWidth="1"/>
    <col min="4906" max="4906" width="6.7109375" style="5" bestFit="1" customWidth="1"/>
    <col min="4907" max="4907" width="5.85546875" style="5" customWidth="1"/>
    <col min="4908" max="5116" width="9.140625" style="5"/>
    <col min="5117" max="5117" width="6.42578125" style="5" customWidth="1"/>
    <col min="5118" max="5118" width="24.28515625" style="5" customWidth="1"/>
    <col min="5119" max="5119" width="9.28515625" style="5" customWidth="1"/>
    <col min="5120" max="5150" width="3.5703125" style="5" customWidth="1"/>
    <col min="5151" max="5151" width="8" style="5" customWidth="1"/>
    <col min="5152" max="5152" width="7.140625" style="5" customWidth="1"/>
    <col min="5153" max="5153" width="6.42578125" style="5" customWidth="1"/>
    <col min="5154" max="5154" width="4.5703125" style="5" customWidth="1"/>
    <col min="5155" max="5155" width="5" style="5" customWidth="1"/>
    <col min="5156" max="5156" width="5.5703125" style="5" customWidth="1"/>
    <col min="5157" max="5157" width="4.5703125" style="5" customWidth="1"/>
    <col min="5158" max="5158" width="3.85546875" style="5" customWidth="1"/>
    <col min="5159" max="5159" width="3.7109375" style="5" customWidth="1"/>
    <col min="5160" max="5160" width="0" style="5" hidden="1" customWidth="1"/>
    <col min="5161" max="5161" width="5.7109375" style="5" customWidth="1"/>
    <col min="5162" max="5162" width="6.7109375" style="5" bestFit="1" customWidth="1"/>
    <col min="5163" max="5163" width="5.85546875" style="5" customWidth="1"/>
    <col min="5164" max="5372" width="9.140625" style="5"/>
    <col min="5373" max="5373" width="6.42578125" style="5" customWidth="1"/>
    <col min="5374" max="5374" width="24.28515625" style="5" customWidth="1"/>
    <col min="5375" max="5375" width="9.28515625" style="5" customWidth="1"/>
    <col min="5376" max="5406" width="3.5703125" style="5" customWidth="1"/>
    <col min="5407" max="5407" width="8" style="5" customWidth="1"/>
    <col min="5408" max="5408" width="7.140625" style="5" customWidth="1"/>
    <col min="5409" max="5409" width="6.42578125" style="5" customWidth="1"/>
    <col min="5410" max="5410" width="4.5703125" style="5" customWidth="1"/>
    <col min="5411" max="5411" width="5" style="5" customWidth="1"/>
    <col min="5412" max="5412" width="5.5703125" style="5" customWidth="1"/>
    <col min="5413" max="5413" width="4.5703125" style="5" customWidth="1"/>
    <col min="5414" max="5414" width="3.85546875" style="5" customWidth="1"/>
    <col min="5415" max="5415" width="3.7109375" style="5" customWidth="1"/>
    <col min="5416" max="5416" width="0" style="5" hidden="1" customWidth="1"/>
    <col min="5417" max="5417" width="5.7109375" style="5" customWidth="1"/>
    <col min="5418" max="5418" width="6.7109375" style="5" bestFit="1" customWidth="1"/>
    <col min="5419" max="5419" width="5.85546875" style="5" customWidth="1"/>
    <col min="5420" max="5628" width="9.140625" style="5"/>
    <col min="5629" max="5629" width="6.42578125" style="5" customWidth="1"/>
    <col min="5630" max="5630" width="24.28515625" style="5" customWidth="1"/>
    <col min="5631" max="5631" width="9.28515625" style="5" customWidth="1"/>
    <col min="5632" max="5662" width="3.5703125" style="5" customWidth="1"/>
    <col min="5663" max="5663" width="8" style="5" customWidth="1"/>
    <col min="5664" max="5664" width="7.140625" style="5" customWidth="1"/>
    <col min="5665" max="5665" width="6.42578125" style="5" customWidth="1"/>
    <col min="5666" max="5666" width="4.5703125" style="5" customWidth="1"/>
    <col min="5667" max="5667" width="5" style="5" customWidth="1"/>
    <col min="5668" max="5668" width="5.5703125" style="5" customWidth="1"/>
    <col min="5669" max="5669" width="4.5703125" style="5" customWidth="1"/>
    <col min="5670" max="5670" width="3.85546875" style="5" customWidth="1"/>
    <col min="5671" max="5671" width="3.7109375" style="5" customWidth="1"/>
    <col min="5672" max="5672" width="0" style="5" hidden="1" customWidth="1"/>
    <col min="5673" max="5673" width="5.7109375" style="5" customWidth="1"/>
    <col min="5674" max="5674" width="6.7109375" style="5" bestFit="1" customWidth="1"/>
    <col min="5675" max="5675" width="5.85546875" style="5" customWidth="1"/>
    <col min="5676" max="5884" width="9.140625" style="5"/>
    <col min="5885" max="5885" width="6.42578125" style="5" customWidth="1"/>
    <col min="5886" max="5886" width="24.28515625" style="5" customWidth="1"/>
    <col min="5887" max="5887" width="9.28515625" style="5" customWidth="1"/>
    <col min="5888" max="5918" width="3.5703125" style="5" customWidth="1"/>
    <col min="5919" max="5919" width="8" style="5" customWidth="1"/>
    <col min="5920" max="5920" width="7.140625" style="5" customWidth="1"/>
    <col min="5921" max="5921" width="6.42578125" style="5" customWidth="1"/>
    <col min="5922" max="5922" width="4.5703125" style="5" customWidth="1"/>
    <col min="5923" max="5923" width="5" style="5" customWidth="1"/>
    <col min="5924" max="5924" width="5.5703125" style="5" customWidth="1"/>
    <col min="5925" max="5925" width="4.5703125" style="5" customWidth="1"/>
    <col min="5926" max="5926" width="3.85546875" style="5" customWidth="1"/>
    <col min="5927" max="5927" width="3.7109375" style="5" customWidth="1"/>
    <col min="5928" max="5928" width="0" style="5" hidden="1" customWidth="1"/>
    <col min="5929" max="5929" width="5.7109375" style="5" customWidth="1"/>
    <col min="5930" max="5930" width="6.7109375" style="5" bestFit="1" customWidth="1"/>
    <col min="5931" max="5931" width="5.85546875" style="5" customWidth="1"/>
    <col min="5932" max="6140" width="9.140625" style="5"/>
    <col min="6141" max="6141" width="6.42578125" style="5" customWidth="1"/>
    <col min="6142" max="6142" width="24.28515625" style="5" customWidth="1"/>
    <col min="6143" max="6143" width="9.28515625" style="5" customWidth="1"/>
    <col min="6144" max="6174" width="3.5703125" style="5" customWidth="1"/>
    <col min="6175" max="6175" width="8" style="5" customWidth="1"/>
    <col min="6176" max="6176" width="7.140625" style="5" customWidth="1"/>
    <col min="6177" max="6177" width="6.42578125" style="5" customWidth="1"/>
    <col min="6178" max="6178" width="4.5703125" style="5" customWidth="1"/>
    <col min="6179" max="6179" width="5" style="5" customWidth="1"/>
    <col min="6180" max="6180" width="5.5703125" style="5" customWidth="1"/>
    <col min="6181" max="6181" width="4.5703125" style="5" customWidth="1"/>
    <col min="6182" max="6182" width="3.85546875" style="5" customWidth="1"/>
    <col min="6183" max="6183" width="3.7109375" style="5" customWidth="1"/>
    <col min="6184" max="6184" width="0" style="5" hidden="1" customWidth="1"/>
    <col min="6185" max="6185" width="5.7109375" style="5" customWidth="1"/>
    <col min="6186" max="6186" width="6.7109375" style="5" bestFit="1" customWidth="1"/>
    <col min="6187" max="6187" width="5.85546875" style="5" customWidth="1"/>
    <col min="6188" max="6396" width="9.140625" style="5"/>
    <col min="6397" max="6397" width="6.42578125" style="5" customWidth="1"/>
    <col min="6398" max="6398" width="24.28515625" style="5" customWidth="1"/>
    <col min="6399" max="6399" width="9.28515625" style="5" customWidth="1"/>
    <col min="6400" max="6430" width="3.5703125" style="5" customWidth="1"/>
    <col min="6431" max="6431" width="8" style="5" customWidth="1"/>
    <col min="6432" max="6432" width="7.140625" style="5" customWidth="1"/>
    <col min="6433" max="6433" width="6.42578125" style="5" customWidth="1"/>
    <col min="6434" max="6434" width="4.5703125" style="5" customWidth="1"/>
    <col min="6435" max="6435" width="5" style="5" customWidth="1"/>
    <col min="6436" max="6436" width="5.5703125" style="5" customWidth="1"/>
    <col min="6437" max="6437" width="4.5703125" style="5" customWidth="1"/>
    <col min="6438" max="6438" width="3.85546875" style="5" customWidth="1"/>
    <col min="6439" max="6439" width="3.7109375" style="5" customWidth="1"/>
    <col min="6440" max="6440" width="0" style="5" hidden="1" customWidth="1"/>
    <col min="6441" max="6441" width="5.7109375" style="5" customWidth="1"/>
    <col min="6442" max="6442" width="6.7109375" style="5" bestFit="1" customWidth="1"/>
    <col min="6443" max="6443" width="5.85546875" style="5" customWidth="1"/>
    <col min="6444" max="6652" width="9.140625" style="5"/>
    <col min="6653" max="6653" width="6.42578125" style="5" customWidth="1"/>
    <col min="6654" max="6654" width="24.28515625" style="5" customWidth="1"/>
    <col min="6655" max="6655" width="9.28515625" style="5" customWidth="1"/>
    <col min="6656" max="6686" width="3.5703125" style="5" customWidth="1"/>
    <col min="6687" max="6687" width="8" style="5" customWidth="1"/>
    <col min="6688" max="6688" width="7.140625" style="5" customWidth="1"/>
    <col min="6689" max="6689" width="6.42578125" style="5" customWidth="1"/>
    <col min="6690" max="6690" width="4.5703125" style="5" customWidth="1"/>
    <col min="6691" max="6691" width="5" style="5" customWidth="1"/>
    <col min="6692" max="6692" width="5.5703125" style="5" customWidth="1"/>
    <col min="6693" max="6693" width="4.5703125" style="5" customWidth="1"/>
    <col min="6694" max="6694" width="3.85546875" style="5" customWidth="1"/>
    <col min="6695" max="6695" width="3.7109375" style="5" customWidth="1"/>
    <col min="6696" max="6696" width="0" style="5" hidden="1" customWidth="1"/>
    <col min="6697" max="6697" width="5.7109375" style="5" customWidth="1"/>
    <col min="6698" max="6698" width="6.7109375" style="5" bestFit="1" customWidth="1"/>
    <col min="6699" max="6699" width="5.85546875" style="5" customWidth="1"/>
    <col min="6700" max="6908" width="9.140625" style="5"/>
    <col min="6909" max="6909" width="6.42578125" style="5" customWidth="1"/>
    <col min="6910" max="6910" width="24.28515625" style="5" customWidth="1"/>
    <col min="6911" max="6911" width="9.28515625" style="5" customWidth="1"/>
    <col min="6912" max="6942" width="3.5703125" style="5" customWidth="1"/>
    <col min="6943" max="6943" width="8" style="5" customWidth="1"/>
    <col min="6944" max="6944" width="7.140625" style="5" customWidth="1"/>
    <col min="6945" max="6945" width="6.42578125" style="5" customWidth="1"/>
    <col min="6946" max="6946" width="4.5703125" style="5" customWidth="1"/>
    <col min="6947" max="6947" width="5" style="5" customWidth="1"/>
    <col min="6948" max="6948" width="5.5703125" style="5" customWidth="1"/>
    <col min="6949" max="6949" width="4.5703125" style="5" customWidth="1"/>
    <col min="6950" max="6950" width="3.85546875" style="5" customWidth="1"/>
    <col min="6951" max="6951" width="3.7109375" style="5" customWidth="1"/>
    <col min="6952" max="6952" width="0" style="5" hidden="1" customWidth="1"/>
    <col min="6953" max="6953" width="5.7109375" style="5" customWidth="1"/>
    <col min="6954" max="6954" width="6.7109375" style="5" bestFit="1" customWidth="1"/>
    <col min="6955" max="6955" width="5.85546875" style="5" customWidth="1"/>
    <col min="6956" max="7164" width="9.140625" style="5"/>
    <col min="7165" max="7165" width="6.42578125" style="5" customWidth="1"/>
    <col min="7166" max="7166" width="24.28515625" style="5" customWidth="1"/>
    <col min="7167" max="7167" width="9.28515625" style="5" customWidth="1"/>
    <col min="7168" max="7198" width="3.5703125" style="5" customWidth="1"/>
    <col min="7199" max="7199" width="8" style="5" customWidth="1"/>
    <col min="7200" max="7200" width="7.140625" style="5" customWidth="1"/>
    <col min="7201" max="7201" width="6.42578125" style="5" customWidth="1"/>
    <col min="7202" max="7202" width="4.5703125" style="5" customWidth="1"/>
    <col min="7203" max="7203" width="5" style="5" customWidth="1"/>
    <col min="7204" max="7204" width="5.5703125" style="5" customWidth="1"/>
    <col min="7205" max="7205" width="4.5703125" style="5" customWidth="1"/>
    <col min="7206" max="7206" width="3.85546875" style="5" customWidth="1"/>
    <col min="7207" max="7207" width="3.7109375" style="5" customWidth="1"/>
    <col min="7208" max="7208" width="0" style="5" hidden="1" customWidth="1"/>
    <col min="7209" max="7209" width="5.7109375" style="5" customWidth="1"/>
    <col min="7210" max="7210" width="6.7109375" style="5" bestFit="1" customWidth="1"/>
    <col min="7211" max="7211" width="5.85546875" style="5" customWidth="1"/>
    <col min="7212" max="7420" width="9.140625" style="5"/>
    <col min="7421" max="7421" width="6.42578125" style="5" customWidth="1"/>
    <col min="7422" max="7422" width="24.28515625" style="5" customWidth="1"/>
    <col min="7423" max="7423" width="9.28515625" style="5" customWidth="1"/>
    <col min="7424" max="7454" width="3.5703125" style="5" customWidth="1"/>
    <col min="7455" max="7455" width="8" style="5" customWidth="1"/>
    <col min="7456" max="7456" width="7.140625" style="5" customWidth="1"/>
    <col min="7457" max="7457" width="6.42578125" style="5" customWidth="1"/>
    <col min="7458" max="7458" width="4.5703125" style="5" customWidth="1"/>
    <col min="7459" max="7459" width="5" style="5" customWidth="1"/>
    <col min="7460" max="7460" width="5.5703125" style="5" customWidth="1"/>
    <col min="7461" max="7461" width="4.5703125" style="5" customWidth="1"/>
    <col min="7462" max="7462" width="3.85546875" style="5" customWidth="1"/>
    <col min="7463" max="7463" width="3.7109375" style="5" customWidth="1"/>
    <col min="7464" max="7464" width="0" style="5" hidden="1" customWidth="1"/>
    <col min="7465" max="7465" width="5.7109375" style="5" customWidth="1"/>
    <col min="7466" max="7466" width="6.7109375" style="5" bestFit="1" customWidth="1"/>
    <col min="7467" max="7467" width="5.85546875" style="5" customWidth="1"/>
    <col min="7468" max="7676" width="9.140625" style="5"/>
    <col min="7677" max="7677" width="6.42578125" style="5" customWidth="1"/>
    <col min="7678" max="7678" width="24.28515625" style="5" customWidth="1"/>
    <col min="7679" max="7679" width="9.28515625" style="5" customWidth="1"/>
    <col min="7680" max="7710" width="3.5703125" style="5" customWidth="1"/>
    <col min="7711" max="7711" width="8" style="5" customWidth="1"/>
    <col min="7712" max="7712" width="7.140625" style="5" customWidth="1"/>
    <col min="7713" max="7713" width="6.42578125" style="5" customWidth="1"/>
    <col min="7714" max="7714" width="4.5703125" style="5" customWidth="1"/>
    <col min="7715" max="7715" width="5" style="5" customWidth="1"/>
    <col min="7716" max="7716" width="5.5703125" style="5" customWidth="1"/>
    <col min="7717" max="7717" width="4.5703125" style="5" customWidth="1"/>
    <col min="7718" max="7718" width="3.85546875" style="5" customWidth="1"/>
    <col min="7719" max="7719" width="3.7109375" style="5" customWidth="1"/>
    <col min="7720" max="7720" width="0" style="5" hidden="1" customWidth="1"/>
    <col min="7721" max="7721" width="5.7109375" style="5" customWidth="1"/>
    <col min="7722" max="7722" width="6.7109375" style="5" bestFit="1" customWidth="1"/>
    <col min="7723" max="7723" width="5.85546875" style="5" customWidth="1"/>
    <col min="7724" max="7932" width="9.140625" style="5"/>
    <col min="7933" max="7933" width="6.42578125" style="5" customWidth="1"/>
    <col min="7934" max="7934" width="24.28515625" style="5" customWidth="1"/>
    <col min="7935" max="7935" width="9.28515625" style="5" customWidth="1"/>
    <col min="7936" max="7966" width="3.5703125" style="5" customWidth="1"/>
    <col min="7967" max="7967" width="8" style="5" customWidth="1"/>
    <col min="7968" max="7968" width="7.140625" style="5" customWidth="1"/>
    <col min="7969" max="7969" width="6.42578125" style="5" customWidth="1"/>
    <col min="7970" max="7970" width="4.5703125" style="5" customWidth="1"/>
    <col min="7971" max="7971" width="5" style="5" customWidth="1"/>
    <col min="7972" max="7972" width="5.5703125" style="5" customWidth="1"/>
    <col min="7973" max="7973" width="4.5703125" style="5" customWidth="1"/>
    <col min="7974" max="7974" width="3.85546875" style="5" customWidth="1"/>
    <col min="7975" max="7975" width="3.7109375" style="5" customWidth="1"/>
    <col min="7976" max="7976" width="0" style="5" hidden="1" customWidth="1"/>
    <col min="7977" max="7977" width="5.7109375" style="5" customWidth="1"/>
    <col min="7978" max="7978" width="6.7109375" style="5" bestFit="1" customWidth="1"/>
    <col min="7979" max="7979" width="5.85546875" style="5" customWidth="1"/>
    <col min="7980" max="8188" width="9.140625" style="5"/>
    <col min="8189" max="8189" width="6.42578125" style="5" customWidth="1"/>
    <col min="8190" max="8190" width="24.28515625" style="5" customWidth="1"/>
    <col min="8191" max="8191" width="9.28515625" style="5" customWidth="1"/>
    <col min="8192" max="8222" width="3.5703125" style="5" customWidth="1"/>
    <col min="8223" max="8223" width="8" style="5" customWidth="1"/>
    <col min="8224" max="8224" width="7.140625" style="5" customWidth="1"/>
    <col min="8225" max="8225" width="6.42578125" style="5" customWidth="1"/>
    <col min="8226" max="8226" width="4.5703125" style="5" customWidth="1"/>
    <col min="8227" max="8227" width="5" style="5" customWidth="1"/>
    <col min="8228" max="8228" width="5.5703125" style="5" customWidth="1"/>
    <col min="8229" max="8229" width="4.5703125" style="5" customWidth="1"/>
    <col min="8230" max="8230" width="3.85546875" style="5" customWidth="1"/>
    <col min="8231" max="8231" width="3.7109375" style="5" customWidth="1"/>
    <col min="8232" max="8232" width="0" style="5" hidden="1" customWidth="1"/>
    <col min="8233" max="8233" width="5.7109375" style="5" customWidth="1"/>
    <col min="8234" max="8234" width="6.7109375" style="5" bestFit="1" customWidth="1"/>
    <col min="8235" max="8235" width="5.85546875" style="5" customWidth="1"/>
    <col min="8236" max="8444" width="9.140625" style="5"/>
    <col min="8445" max="8445" width="6.42578125" style="5" customWidth="1"/>
    <col min="8446" max="8446" width="24.28515625" style="5" customWidth="1"/>
    <col min="8447" max="8447" width="9.28515625" style="5" customWidth="1"/>
    <col min="8448" max="8478" width="3.5703125" style="5" customWidth="1"/>
    <col min="8479" max="8479" width="8" style="5" customWidth="1"/>
    <col min="8480" max="8480" width="7.140625" style="5" customWidth="1"/>
    <col min="8481" max="8481" width="6.42578125" style="5" customWidth="1"/>
    <col min="8482" max="8482" width="4.5703125" style="5" customWidth="1"/>
    <col min="8483" max="8483" width="5" style="5" customWidth="1"/>
    <col min="8484" max="8484" width="5.5703125" style="5" customWidth="1"/>
    <col min="8485" max="8485" width="4.5703125" style="5" customWidth="1"/>
    <col min="8486" max="8486" width="3.85546875" style="5" customWidth="1"/>
    <col min="8487" max="8487" width="3.7109375" style="5" customWidth="1"/>
    <col min="8488" max="8488" width="0" style="5" hidden="1" customWidth="1"/>
    <col min="8489" max="8489" width="5.7109375" style="5" customWidth="1"/>
    <col min="8490" max="8490" width="6.7109375" style="5" bestFit="1" customWidth="1"/>
    <col min="8491" max="8491" width="5.85546875" style="5" customWidth="1"/>
    <col min="8492" max="8700" width="9.140625" style="5"/>
    <col min="8701" max="8701" width="6.42578125" style="5" customWidth="1"/>
    <col min="8702" max="8702" width="24.28515625" style="5" customWidth="1"/>
    <col min="8703" max="8703" width="9.28515625" style="5" customWidth="1"/>
    <col min="8704" max="8734" width="3.5703125" style="5" customWidth="1"/>
    <col min="8735" max="8735" width="8" style="5" customWidth="1"/>
    <col min="8736" max="8736" width="7.140625" style="5" customWidth="1"/>
    <col min="8737" max="8737" width="6.42578125" style="5" customWidth="1"/>
    <col min="8738" max="8738" width="4.5703125" style="5" customWidth="1"/>
    <col min="8739" max="8739" width="5" style="5" customWidth="1"/>
    <col min="8740" max="8740" width="5.5703125" style="5" customWidth="1"/>
    <col min="8741" max="8741" width="4.5703125" style="5" customWidth="1"/>
    <col min="8742" max="8742" width="3.85546875" style="5" customWidth="1"/>
    <col min="8743" max="8743" width="3.7109375" style="5" customWidth="1"/>
    <col min="8744" max="8744" width="0" style="5" hidden="1" customWidth="1"/>
    <col min="8745" max="8745" width="5.7109375" style="5" customWidth="1"/>
    <col min="8746" max="8746" width="6.7109375" style="5" bestFit="1" customWidth="1"/>
    <col min="8747" max="8747" width="5.85546875" style="5" customWidth="1"/>
    <col min="8748" max="8956" width="9.140625" style="5"/>
    <col min="8957" max="8957" width="6.42578125" style="5" customWidth="1"/>
    <col min="8958" max="8958" width="24.28515625" style="5" customWidth="1"/>
    <col min="8959" max="8959" width="9.28515625" style="5" customWidth="1"/>
    <col min="8960" max="8990" width="3.5703125" style="5" customWidth="1"/>
    <col min="8991" max="8991" width="8" style="5" customWidth="1"/>
    <col min="8992" max="8992" width="7.140625" style="5" customWidth="1"/>
    <col min="8993" max="8993" width="6.42578125" style="5" customWidth="1"/>
    <col min="8994" max="8994" width="4.5703125" style="5" customWidth="1"/>
    <col min="8995" max="8995" width="5" style="5" customWidth="1"/>
    <col min="8996" max="8996" width="5.5703125" style="5" customWidth="1"/>
    <col min="8997" max="8997" width="4.5703125" style="5" customWidth="1"/>
    <col min="8998" max="8998" width="3.85546875" style="5" customWidth="1"/>
    <col min="8999" max="8999" width="3.7109375" style="5" customWidth="1"/>
    <col min="9000" max="9000" width="0" style="5" hidden="1" customWidth="1"/>
    <col min="9001" max="9001" width="5.7109375" style="5" customWidth="1"/>
    <col min="9002" max="9002" width="6.7109375" style="5" bestFit="1" customWidth="1"/>
    <col min="9003" max="9003" width="5.85546875" style="5" customWidth="1"/>
    <col min="9004" max="9212" width="9.140625" style="5"/>
    <col min="9213" max="9213" width="6.42578125" style="5" customWidth="1"/>
    <col min="9214" max="9214" width="24.28515625" style="5" customWidth="1"/>
    <col min="9215" max="9215" width="9.28515625" style="5" customWidth="1"/>
    <col min="9216" max="9246" width="3.5703125" style="5" customWidth="1"/>
    <col min="9247" max="9247" width="8" style="5" customWidth="1"/>
    <col min="9248" max="9248" width="7.140625" style="5" customWidth="1"/>
    <col min="9249" max="9249" width="6.42578125" style="5" customWidth="1"/>
    <col min="9250" max="9250" width="4.5703125" style="5" customWidth="1"/>
    <col min="9251" max="9251" width="5" style="5" customWidth="1"/>
    <col min="9252" max="9252" width="5.5703125" style="5" customWidth="1"/>
    <col min="9253" max="9253" width="4.5703125" style="5" customWidth="1"/>
    <col min="9254" max="9254" width="3.85546875" style="5" customWidth="1"/>
    <col min="9255" max="9255" width="3.7109375" style="5" customWidth="1"/>
    <col min="9256" max="9256" width="0" style="5" hidden="1" customWidth="1"/>
    <col min="9257" max="9257" width="5.7109375" style="5" customWidth="1"/>
    <col min="9258" max="9258" width="6.7109375" style="5" bestFit="1" customWidth="1"/>
    <col min="9259" max="9259" width="5.85546875" style="5" customWidth="1"/>
    <col min="9260" max="9468" width="9.140625" style="5"/>
    <col min="9469" max="9469" width="6.42578125" style="5" customWidth="1"/>
    <col min="9470" max="9470" width="24.28515625" style="5" customWidth="1"/>
    <col min="9471" max="9471" width="9.28515625" style="5" customWidth="1"/>
    <col min="9472" max="9502" width="3.5703125" style="5" customWidth="1"/>
    <col min="9503" max="9503" width="8" style="5" customWidth="1"/>
    <col min="9504" max="9504" width="7.140625" style="5" customWidth="1"/>
    <col min="9505" max="9505" width="6.42578125" style="5" customWidth="1"/>
    <col min="9506" max="9506" width="4.5703125" style="5" customWidth="1"/>
    <col min="9507" max="9507" width="5" style="5" customWidth="1"/>
    <col min="9508" max="9508" width="5.5703125" style="5" customWidth="1"/>
    <col min="9509" max="9509" width="4.5703125" style="5" customWidth="1"/>
    <col min="9510" max="9510" width="3.85546875" style="5" customWidth="1"/>
    <col min="9511" max="9511" width="3.7109375" style="5" customWidth="1"/>
    <col min="9512" max="9512" width="0" style="5" hidden="1" customWidth="1"/>
    <col min="9513" max="9513" width="5.7109375" style="5" customWidth="1"/>
    <col min="9514" max="9514" width="6.7109375" style="5" bestFit="1" customWidth="1"/>
    <col min="9515" max="9515" width="5.85546875" style="5" customWidth="1"/>
    <col min="9516" max="9724" width="9.140625" style="5"/>
    <col min="9725" max="9725" width="6.42578125" style="5" customWidth="1"/>
    <col min="9726" max="9726" width="24.28515625" style="5" customWidth="1"/>
    <col min="9727" max="9727" width="9.28515625" style="5" customWidth="1"/>
    <col min="9728" max="9758" width="3.5703125" style="5" customWidth="1"/>
    <col min="9759" max="9759" width="8" style="5" customWidth="1"/>
    <col min="9760" max="9760" width="7.140625" style="5" customWidth="1"/>
    <col min="9761" max="9761" width="6.42578125" style="5" customWidth="1"/>
    <col min="9762" max="9762" width="4.5703125" style="5" customWidth="1"/>
    <col min="9763" max="9763" width="5" style="5" customWidth="1"/>
    <col min="9764" max="9764" width="5.5703125" style="5" customWidth="1"/>
    <col min="9765" max="9765" width="4.5703125" style="5" customWidth="1"/>
    <col min="9766" max="9766" width="3.85546875" style="5" customWidth="1"/>
    <col min="9767" max="9767" width="3.7109375" style="5" customWidth="1"/>
    <col min="9768" max="9768" width="0" style="5" hidden="1" customWidth="1"/>
    <col min="9769" max="9769" width="5.7109375" style="5" customWidth="1"/>
    <col min="9770" max="9770" width="6.7109375" style="5" bestFit="1" customWidth="1"/>
    <col min="9771" max="9771" width="5.85546875" style="5" customWidth="1"/>
    <col min="9772" max="9980" width="9.140625" style="5"/>
    <col min="9981" max="9981" width="6.42578125" style="5" customWidth="1"/>
    <col min="9982" max="9982" width="24.28515625" style="5" customWidth="1"/>
    <col min="9983" max="9983" width="9.28515625" style="5" customWidth="1"/>
    <col min="9984" max="10014" width="3.5703125" style="5" customWidth="1"/>
    <col min="10015" max="10015" width="8" style="5" customWidth="1"/>
    <col min="10016" max="10016" width="7.140625" style="5" customWidth="1"/>
    <col min="10017" max="10017" width="6.42578125" style="5" customWidth="1"/>
    <col min="10018" max="10018" width="4.5703125" style="5" customWidth="1"/>
    <col min="10019" max="10019" width="5" style="5" customWidth="1"/>
    <col min="10020" max="10020" width="5.5703125" style="5" customWidth="1"/>
    <col min="10021" max="10021" width="4.5703125" style="5" customWidth="1"/>
    <col min="10022" max="10022" width="3.85546875" style="5" customWidth="1"/>
    <col min="10023" max="10023" width="3.7109375" style="5" customWidth="1"/>
    <col min="10024" max="10024" width="0" style="5" hidden="1" customWidth="1"/>
    <col min="10025" max="10025" width="5.7109375" style="5" customWidth="1"/>
    <col min="10026" max="10026" width="6.7109375" style="5" bestFit="1" customWidth="1"/>
    <col min="10027" max="10027" width="5.85546875" style="5" customWidth="1"/>
    <col min="10028" max="10236" width="9.140625" style="5"/>
    <col min="10237" max="10237" width="6.42578125" style="5" customWidth="1"/>
    <col min="10238" max="10238" width="24.28515625" style="5" customWidth="1"/>
    <col min="10239" max="10239" width="9.28515625" style="5" customWidth="1"/>
    <col min="10240" max="10270" width="3.5703125" style="5" customWidth="1"/>
    <col min="10271" max="10271" width="8" style="5" customWidth="1"/>
    <col min="10272" max="10272" width="7.140625" style="5" customWidth="1"/>
    <col min="10273" max="10273" width="6.42578125" style="5" customWidth="1"/>
    <col min="10274" max="10274" width="4.5703125" style="5" customWidth="1"/>
    <col min="10275" max="10275" width="5" style="5" customWidth="1"/>
    <col min="10276" max="10276" width="5.5703125" style="5" customWidth="1"/>
    <col min="10277" max="10277" width="4.5703125" style="5" customWidth="1"/>
    <col min="10278" max="10278" width="3.85546875" style="5" customWidth="1"/>
    <col min="10279" max="10279" width="3.7109375" style="5" customWidth="1"/>
    <col min="10280" max="10280" width="0" style="5" hidden="1" customWidth="1"/>
    <col min="10281" max="10281" width="5.7109375" style="5" customWidth="1"/>
    <col min="10282" max="10282" width="6.7109375" style="5" bestFit="1" customWidth="1"/>
    <col min="10283" max="10283" width="5.85546875" style="5" customWidth="1"/>
    <col min="10284" max="10492" width="9.140625" style="5"/>
    <col min="10493" max="10493" width="6.42578125" style="5" customWidth="1"/>
    <col min="10494" max="10494" width="24.28515625" style="5" customWidth="1"/>
    <col min="10495" max="10495" width="9.28515625" style="5" customWidth="1"/>
    <col min="10496" max="10526" width="3.5703125" style="5" customWidth="1"/>
    <col min="10527" max="10527" width="8" style="5" customWidth="1"/>
    <col min="10528" max="10528" width="7.140625" style="5" customWidth="1"/>
    <col min="10529" max="10529" width="6.42578125" style="5" customWidth="1"/>
    <col min="10530" max="10530" width="4.5703125" style="5" customWidth="1"/>
    <col min="10531" max="10531" width="5" style="5" customWidth="1"/>
    <col min="10532" max="10532" width="5.5703125" style="5" customWidth="1"/>
    <col min="10533" max="10533" width="4.5703125" style="5" customWidth="1"/>
    <col min="10534" max="10534" width="3.85546875" style="5" customWidth="1"/>
    <col min="10535" max="10535" width="3.7109375" style="5" customWidth="1"/>
    <col min="10536" max="10536" width="0" style="5" hidden="1" customWidth="1"/>
    <col min="10537" max="10537" width="5.7109375" style="5" customWidth="1"/>
    <col min="10538" max="10538" width="6.7109375" style="5" bestFit="1" customWidth="1"/>
    <col min="10539" max="10539" width="5.85546875" style="5" customWidth="1"/>
    <col min="10540" max="10748" width="9.140625" style="5"/>
    <col min="10749" max="10749" width="6.42578125" style="5" customWidth="1"/>
    <col min="10750" max="10750" width="24.28515625" style="5" customWidth="1"/>
    <col min="10751" max="10751" width="9.28515625" style="5" customWidth="1"/>
    <col min="10752" max="10782" width="3.5703125" style="5" customWidth="1"/>
    <col min="10783" max="10783" width="8" style="5" customWidth="1"/>
    <col min="10784" max="10784" width="7.140625" style="5" customWidth="1"/>
    <col min="10785" max="10785" width="6.42578125" style="5" customWidth="1"/>
    <col min="10786" max="10786" width="4.5703125" style="5" customWidth="1"/>
    <col min="10787" max="10787" width="5" style="5" customWidth="1"/>
    <col min="10788" max="10788" width="5.5703125" style="5" customWidth="1"/>
    <col min="10789" max="10789" width="4.5703125" style="5" customWidth="1"/>
    <col min="10790" max="10790" width="3.85546875" style="5" customWidth="1"/>
    <col min="10791" max="10791" width="3.7109375" style="5" customWidth="1"/>
    <col min="10792" max="10792" width="0" style="5" hidden="1" customWidth="1"/>
    <col min="10793" max="10793" width="5.7109375" style="5" customWidth="1"/>
    <col min="10794" max="10794" width="6.7109375" style="5" bestFit="1" customWidth="1"/>
    <col min="10795" max="10795" width="5.85546875" style="5" customWidth="1"/>
    <col min="10796" max="11004" width="9.140625" style="5"/>
    <col min="11005" max="11005" width="6.42578125" style="5" customWidth="1"/>
    <col min="11006" max="11006" width="24.28515625" style="5" customWidth="1"/>
    <col min="11007" max="11007" width="9.28515625" style="5" customWidth="1"/>
    <col min="11008" max="11038" width="3.5703125" style="5" customWidth="1"/>
    <col min="11039" max="11039" width="8" style="5" customWidth="1"/>
    <col min="11040" max="11040" width="7.140625" style="5" customWidth="1"/>
    <col min="11041" max="11041" width="6.42578125" style="5" customWidth="1"/>
    <col min="11042" max="11042" width="4.5703125" style="5" customWidth="1"/>
    <col min="11043" max="11043" width="5" style="5" customWidth="1"/>
    <col min="11044" max="11044" width="5.5703125" style="5" customWidth="1"/>
    <col min="11045" max="11045" width="4.5703125" style="5" customWidth="1"/>
    <col min="11046" max="11046" width="3.85546875" style="5" customWidth="1"/>
    <col min="11047" max="11047" width="3.7109375" style="5" customWidth="1"/>
    <col min="11048" max="11048" width="0" style="5" hidden="1" customWidth="1"/>
    <col min="11049" max="11049" width="5.7109375" style="5" customWidth="1"/>
    <col min="11050" max="11050" width="6.7109375" style="5" bestFit="1" customWidth="1"/>
    <col min="11051" max="11051" width="5.85546875" style="5" customWidth="1"/>
    <col min="11052" max="11260" width="9.140625" style="5"/>
    <col min="11261" max="11261" width="6.42578125" style="5" customWidth="1"/>
    <col min="11262" max="11262" width="24.28515625" style="5" customWidth="1"/>
    <col min="11263" max="11263" width="9.28515625" style="5" customWidth="1"/>
    <col min="11264" max="11294" width="3.5703125" style="5" customWidth="1"/>
    <col min="11295" max="11295" width="8" style="5" customWidth="1"/>
    <col min="11296" max="11296" width="7.140625" style="5" customWidth="1"/>
    <col min="11297" max="11297" width="6.42578125" style="5" customWidth="1"/>
    <col min="11298" max="11298" width="4.5703125" style="5" customWidth="1"/>
    <col min="11299" max="11299" width="5" style="5" customWidth="1"/>
    <col min="11300" max="11300" width="5.5703125" style="5" customWidth="1"/>
    <col min="11301" max="11301" width="4.5703125" style="5" customWidth="1"/>
    <col min="11302" max="11302" width="3.85546875" style="5" customWidth="1"/>
    <col min="11303" max="11303" width="3.7109375" style="5" customWidth="1"/>
    <col min="11304" max="11304" width="0" style="5" hidden="1" customWidth="1"/>
    <col min="11305" max="11305" width="5.7109375" style="5" customWidth="1"/>
    <col min="11306" max="11306" width="6.7109375" style="5" bestFit="1" customWidth="1"/>
    <col min="11307" max="11307" width="5.85546875" style="5" customWidth="1"/>
    <col min="11308" max="11516" width="9.140625" style="5"/>
    <col min="11517" max="11517" width="6.42578125" style="5" customWidth="1"/>
    <col min="11518" max="11518" width="24.28515625" style="5" customWidth="1"/>
    <col min="11519" max="11519" width="9.28515625" style="5" customWidth="1"/>
    <col min="11520" max="11550" width="3.5703125" style="5" customWidth="1"/>
    <col min="11551" max="11551" width="8" style="5" customWidth="1"/>
    <col min="11552" max="11552" width="7.140625" style="5" customWidth="1"/>
    <col min="11553" max="11553" width="6.42578125" style="5" customWidth="1"/>
    <col min="11554" max="11554" width="4.5703125" style="5" customWidth="1"/>
    <col min="11555" max="11555" width="5" style="5" customWidth="1"/>
    <col min="11556" max="11556" width="5.5703125" style="5" customWidth="1"/>
    <col min="11557" max="11557" width="4.5703125" style="5" customWidth="1"/>
    <col min="11558" max="11558" width="3.85546875" style="5" customWidth="1"/>
    <col min="11559" max="11559" width="3.7109375" style="5" customWidth="1"/>
    <col min="11560" max="11560" width="0" style="5" hidden="1" customWidth="1"/>
    <col min="11561" max="11561" width="5.7109375" style="5" customWidth="1"/>
    <col min="11562" max="11562" width="6.7109375" style="5" bestFit="1" customWidth="1"/>
    <col min="11563" max="11563" width="5.85546875" style="5" customWidth="1"/>
    <col min="11564" max="11772" width="9.140625" style="5"/>
    <col min="11773" max="11773" width="6.42578125" style="5" customWidth="1"/>
    <col min="11774" max="11774" width="24.28515625" style="5" customWidth="1"/>
    <col min="11775" max="11775" width="9.28515625" style="5" customWidth="1"/>
    <col min="11776" max="11806" width="3.5703125" style="5" customWidth="1"/>
    <col min="11807" max="11807" width="8" style="5" customWidth="1"/>
    <col min="11808" max="11808" width="7.140625" style="5" customWidth="1"/>
    <col min="11809" max="11809" width="6.42578125" style="5" customWidth="1"/>
    <col min="11810" max="11810" width="4.5703125" style="5" customWidth="1"/>
    <col min="11811" max="11811" width="5" style="5" customWidth="1"/>
    <col min="11812" max="11812" width="5.5703125" style="5" customWidth="1"/>
    <col min="11813" max="11813" width="4.5703125" style="5" customWidth="1"/>
    <col min="11814" max="11814" width="3.85546875" style="5" customWidth="1"/>
    <col min="11815" max="11815" width="3.7109375" style="5" customWidth="1"/>
    <col min="11816" max="11816" width="0" style="5" hidden="1" customWidth="1"/>
    <col min="11817" max="11817" width="5.7109375" style="5" customWidth="1"/>
    <col min="11818" max="11818" width="6.7109375" style="5" bestFit="1" customWidth="1"/>
    <col min="11819" max="11819" width="5.85546875" style="5" customWidth="1"/>
    <col min="11820" max="12028" width="9.140625" style="5"/>
    <col min="12029" max="12029" width="6.42578125" style="5" customWidth="1"/>
    <col min="12030" max="12030" width="24.28515625" style="5" customWidth="1"/>
    <col min="12031" max="12031" width="9.28515625" style="5" customWidth="1"/>
    <col min="12032" max="12062" width="3.5703125" style="5" customWidth="1"/>
    <col min="12063" max="12063" width="8" style="5" customWidth="1"/>
    <col min="12064" max="12064" width="7.140625" style="5" customWidth="1"/>
    <col min="12065" max="12065" width="6.42578125" style="5" customWidth="1"/>
    <col min="12066" max="12066" width="4.5703125" style="5" customWidth="1"/>
    <col min="12067" max="12067" width="5" style="5" customWidth="1"/>
    <col min="12068" max="12068" width="5.5703125" style="5" customWidth="1"/>
    <col min="12069" max="12069" width="4.5703125" style="5" customWidth="1"/>
    <col min="12070" max="12070" width="3.85546875" style="5" customWidth="1"/>
    <col min="12071" max="12071" width="3.7109375" style="5" customWidth="1"/>
    <col min="12072" max="12072" width="0" style="5" hidden="1" customWidth="1"/>
    <col min="12073" max="12073" width="5.7109375" style="5" customWidth="1"/>
    <col min="12074" max="12074" width="6.7109375" style="5" bestFit="1" customWidth="1"/>
    <col min="12075" max="12075" width="5.85546875" style="5" customWidth="1"/>
    <col min="12076" max="12284" width="9.140625" style="5"/>
    <col min="12285" max="12285" width="6.42578125" style="5" customWidth="1"/>
    <col min="12286" max="12286" width="24.28515625" style="5" customWidth="1"/>
    <col min="12287" max="12287" width="9.28515625" style="5" customWidth="1"/>
    <col min="12288" max="12318" width="3.5703125" style="5" customWidth="1"/>
    <col min="12319" max="12319" width="8" style="5" customWidth="1"/>
    <col min="12320" max="12320" width="7.140625" style="5" customWidth="1"/>
    <col min="12321" max="12321" width="6.42578125" style="5" customWidth="1"/>
    <col min="12322" max="12322" width="4.5703125" style="5" customWidth="1"/>
    <col min="12323" max="12323" width="5" style="5" customWidth="1"/>
    <col min="12324" max="12324" width="5.5703125" style="5" customWidth="1"/>
    <col min="12325" max="12325" width="4.5703125" style="5" customWidth="1"/>
    <col min="12326" max="12326" width="3.85546875" style="5" customWidth="1"/>
    <col min="12327" max="12327" width="3.7109375" style="5" customWidth="1"/>
    <col min="12328" max="12328" width="0" style="5" hidden="1" customWidth="1"/>
    <col min="12329" max="12329" width="5.7109375" style="5" customWidth="1"/>
    <col min="12330" max="12330" width="6.7109375" style="5" bestFit="1" customWidth="1"/>
    <col min="12331" max="12331" width="5.85546875" style="5" customWidth="1"/>
    <col min="12332" max="12540" width="9.140625" style="5"/>
    <col min="12541" max="12541" width="6.42578125" style="5" customWidth="1"/>
    <col min="12542" max="12542" width="24.28515625" style="5" customWidth="1"/>
    <col min="12543" max="12543" width="9.28515625" style="5" customWidth="1"/>
    <col min="12544" max="12574" width="3.5703125" style="5" customWidth="1"/>
    <col min="12575" max="12575" width="8" style="5" customWidth="1"/>
    <col min="12576" max="12576" width="7.140625" style="5" customWidth="1"/>
    <col min="12577" max="12577" width="6.42578125" style="5" customWidth="1"/>
    <col min="12578" max="12578" width="4.5703125" style="5" customWidth="1"/>
    <col min="12579" max="12579" width="5" style="5" customWidth="1"/>
    <col min="12580" max="12580" width="5.5703125" style="5" customWidth="1"/>
    <col min="12581" max="12581" width="4.5703125" style="5" customWidth="1"/>
    <col min="12582" max="12582" width="3.85546875" style="5" customWidth="1"/>
    <col min="12583" max="12583" width="3.7109375" style="5" customWidth="1"/>
    <col min="12584" max="12584" width="0" style="5" hidden="1" customWidth="1"/>
    <col min="12585" max="12585" width="5.7109375" style="5" customWidth="1"/>
    <col min="12586" max="12586" width="6.7109375" style="5" bestFit="1" customWidth="1"/>
    <col min="12587" max="12587" width="5.85546875" style="5" customWidth="1"/>
    <col min="12588" max="12796" width="9.140625" style="5"/>
    <col min="12797" max="12797" width="6.42578125" style="5" customWidth="1"/>
    <col min="12798" max="12798" width="24.28515625" style="5" customWidth="1"/>
    <col min="12799" max="12799" width="9.28515625" style="5" customWidth="1"/>
    <col min="12800" max="12830" width="3.5703125" style="5" customWidth="1"/>
    <col min="12831" max="12831" width="8" style="5" customWidth="1"/>
    <col min="12832" max="12832" width="7.140625" style="5" customWidth="1"/>
    <col min="12833" max="12833" width="6.42578125" style="5" customWidth="1"/>
    <col min="12834" max="12834" width="4.5703125" style="5" customWidth="1"/>
    <col min="12835" max="12835" width="5" style="5" customWidth="1"/>
    <col min="12836" max="12836" width="5.5703125" style="5" customWidth="1"/>
    <col min="12837" max="12837" width="4.5703125" style="5" customWidth="1"/>
    <col min="12838" max="12838" width="3.85546875" style="5" customWidth="1"/>
    <col min="12839" max="12839" width="3.7109375" style="5" customWidth="1"/>
    <col min="12840" max="12840" width="0" style="5" hidden="1" customWidth="1"/>
    <col min="12841" max="12841" width="5.7109375" style="5" customWidth="1"/>
    <col min="12842" max="12842" width="6.7109375" style="5" bestFit="1" customWidth="1"/>
    <col min="12843" max="12843" width="5.85546875" style="5" customWidth="1"/>
    <col min="12844" max="13052" width="9.140625" style="5"/>
    <col min="13053" max="13053" width="6.42578125" style="5" customWidth="1"/>
    <col min="13054" max="13054" width="24.28515625" style="5" customWidth="1"/>
    <col min="13055" max="13055" width="9.28515625" style="5" customWidth="1"/>
    <col min="13056" max="13086" width="3.5703125" style="5" customWidth="1"/>
    <col min="13087" max="13087" width="8" style="5" customWidth="1"/>
    <col min="13088" max="13088" width="7.140625" style="5" customWidth="1"/>
    <col min="13089" max="13089" width="6.42578125" style="5" customWidth="1"/>
    <col min="13090" max="13090" width="4.5703125" style="5" customWidth="1"/>
    <col min="13091" max="13091" width="5" style="5" customWidth="1"/>
    <col min="13092" max="13092" width="5.5703125" style="5" customWidth="1"/>
    <col min="13093" max="13093" width="4.5703125" style="5" customWidth="1"/>
    <col min="13094" max="13094" width="3.85546875" style="5" customWidth="1"/>
    <col min="13095" max="13095" width="3.7109375" style="5" customWidth="1"/>
    <col min="13096" max="13096" width="0" style="5" hidden="1" customWidth="1"/>
    <col min="13097" max="13097" width="5.7109375" style="5" customWidth="1"/>
    <col min="13098" max="13098" width="6.7109375" style="5" bestFit="1" customWidth="1"/>
    <col min="13099" max="13099" width="5.85546875" style="5" customWidth="1"/>
    <col min="13100" max="13308" width="9.140625" style="5"/>
    <col min="13309" max="13309" width="6.42578125" style="5" customWidth="1"/>
    <col min="13310" max="13310" width="24.28515625" style="5" customWidth="1"/>
    <col min="13311" max="13311" width="9.28515625" style="5" customWidth="1"/>
    <col min="13312" max="13342" width="3.5703125" style="5" customWidth="1"/>
    <col min="13343" max="13343" width="8" style="5" customWidth="1"/>
    <col min="13344" max="13344" width="7.140625" style="5" customWidth="1"/>
    <col min="13345" max="13345" width="6.42578125" style="5" customWidth="1"/>
    <col min="13346" max="13346" width="4.5703125" style="5" customWidth="1"/>
    <col min="13347" max="13347" width="5" style="5" customWidth="1"/>
    <col min="13348" max="13348" width="5.5703125" style="5" customWidth="1"/>
    <col min="13349" max="13349" width="4.5703125" style="5" customWidth="1"/>
    <col min="13350" max="13350" width="3.85546875" style="5" customWidth="1"/>
    <col min="13351" max="13351" width="3.7109375" style="5" customWidth="1"/>
    <col min="13352" max="13352" width="0" style="5" hidden="1" customWidth="1"/>
    <col min="13353" max="13353" width="5.7109375" style="5" customWidth="1"/>
    <col min="13354" max="13354" width="6.7109375" style="5" bestFit="1" customWidth="1"/>
    <col min="13355" max="13355" width="5.85546875" style="5" customWidth="1"/>
    <col min="13356" max="13564" width="9.140625" style="5"/>
    <col min="13565" max="13565" width="6.42578125" style="5" customWidth="1"/>
    <col min="13566" max="13566" width="24.28515625" style="5" customWidth="1"/>
    <col min="13567" max="13567" width="9.28515625" style="5" customWidth="1"/>
    <col min="13568" max="13598" width="3.5703125" style="5" customWidth="1"/>
    <col min="13599" max="13599" width="8" style="5" customWidth="1"/>
    <col min="13600" max="13600" width="7.140625" style="5" customWidth="1"/>
    <col min="13601" max="13601" width="6.42578125" style="5" customWidth="1"/>
    <col min="13602" max="13602" width="4.5703125" style="5" customWidth="1"/>
    <col min="13603" max="13603" width="5" style="5" customWidth="1"/>
    <col min="13604" max="13604" width="5.5703125" style="5" customWidth="1"/>
    <col min="13605" max="13605" width="4.5703125" style="5" customWidth="1"/>
    <col min="13606" max="13606" width="3.85546875" style="5" customWidth="1"/>
    <col min="13607" max="13607" width="3.7109375" style="5" customWidth="1"/>
    <col min="13608" max="13608" width="0" style="5" hidden="1" customWidth="1"/>
    <col min="13609" max="13609" width="5.7109375" style="5" customWidth="1"/>
    <col min="13610" max="13610" width="6.7109375" style="5" bestFit="1" customWidth="1"/>
    <col min="13611" max="13611" width="5.85546875" style="5" customWidth="1"/>
    <col min="13612" max="13820" width="9.140625" style="5"/>
    <col min="13821" max="13821" width="6.42578125" style="5" customWidth="1"/>
    <col min="13822" max="13822" width="24.28515625" style="5" customWidth="1"/>
    <col min="13823" max="13823" width="9.28515625" style="5" customWidth="1"/>
    <col min="13824" max="13854" width="3.5703125" style="5" customWidth="1"/>
    <col min="13855" max="13855" width="8" style="5" customWidth="1"/>
    <col min="13856" max="13856" width="7.140625" style="5" customWidth="1"/>
    <col min="13857" max="13857" width="6.42578125" style="5" customWidth="1"/>
    <col min="13858" max="13858" width="4.5703125" style="5" customWidth="1"/>
    <col min="13859" max="13859" width="5" style="5" customWidth="1"/>
    <col min="13860" max="13860" width="5.5703125" style="5" customWidth="1"/>
    <col min="13861" max="13861" width="4.5703125" style="5" customWidth="1"/>
    <col min="13862" max="13862" width="3.85546875" style="5" customWidth="1"/>
    <col min="13863" max="13863" width="3.7109375" style="5" customWidth="1"/>
    <col min="13864" max="13864" width="0" style="5" hidden="1" customWidth="1"/>
    <col min="13865" max="13865" width="5.7109375" style="5" customWidth="1"/>
    <col min="13866" max="13866" width="6.7109375" style="5" bestFit="1" customWidth="1"/>
    <col min="13867" max="13867" width="5.85546875" style="5" customWidth="1"/>
    <col min="13868" max="14076" width="9.140625" style="5"/>
    <col min="14077" max="14077" width="6.42578125" style="5" customWidth="1"/>
    <col min="14078" max="14078" width="24.28515625" style="5" customWidth="1"/>
    <col min="14079" max="14079" width="9.28515625" style="5" customWidth="1"/>
    <col min="14080" max="14110" width="3.5703125" style="5" customWidth="1"/>
    <col min="14111" max="14111" width="8" style="5" customWidth="1"/>
    <col min="14112" max="14112" width="7.140625" style="5" customWidth="1"/>
    <col min="14113" max="14113" width="6.42578125" style="5" customWidth="1"/>
    <col min="14114" max="14114" width="4.5703125" style="5" customWidth="1"/>
    <col min="14115" max="14115" width="5" style="5" customWidth="1"/>
    <col min="14116" max="14116" width="5.5703125" style="5" customWidth="1"/>
    <col min="14117" max="14117" width="4.5703125" style="5" customWidth="1"/>
    <col min="14118" max="14118" width="3.85546875" style="5" customWidth="1"/>
    <col min="14119" max="14119" width="3.7109375" style="5" customWidth="1"/>
    <col min="14120" max="14120" width="0" style="5" hidden="1" customWidth="1"/>
    <col min="14121" max="14121" width="5.7109375" style="5" customWidth="1"/>
    <col min="14122" max="14122" width="6.7109375" style="5" bestFit="1" customWidth="1"/>
    <col min="14123" max="14123" width="5.85546875" style="5" customWidth="1"/>
    <col min="14124" max="14332" width="9.140625" style="5"/>
    <col min="14333" max="14333" width="6.42578125" style="5" customWidth="1"/>
    <col min="14334" max="14334" width="24.28515625" style="5" customWidth="1"/>
    <col min="14335" max="14335" width="9.28515625" style="5" customWidth="1"/>
    <col min="14336" max="14366" width="3.5703125" style="5" customWidth="1"/>
    <col min="14367" max="14367" width="8" style="5" customWidth="1"/>
    <col min="14368" max="14368" width="7.140625" style="5" customWidth="1"/>
    <col min="14369" max="14369" width="6.42578125" style="5" customWidth="1"/>
    <col min="14370" max="14370" width="4.5703125" style="5" customWidth="1"/>
    <col min="14371" max="14371" width="5" style="5" customWidth="1"/>
    <col min="14372" max="14372" width="5.5703125" style="5" customWidth="1"/>
    <col min="14373" max="14373" width="4.5703125" style="5" customWidth="1"/>
    <col min="14374" max="14374" width="3.85546875" style="5" customWidth="1"/>
    <col min="14375" max="14375" width="3.7109375" style="5" customWidth="1"/>
    <col min="14376" max="14376" width="0" style="5" hidden="1" customWidth="1"/>
    <col min="14377" max="14377" width="5.7109375" style="5" customWidth="1"/>
    <col min="14378" max="14378" width="6.7109375" style="5" bestFit="1" customWidth="1"/>
    <col min="14379" max="14379" width="5.85546875" style="5" customWidth="1"/>
    <col min="14380" max="14588" width="9.140625" style="5"/>
    <col min="14589" max="14589" width="6.42578125" style="5" customWidth="1"/>
    <col min="14590" max="14590" width="24.28515625" style="5" customWidth="1"/>
    <col min="14591" max="14591" width="9.28515625" style="5" customWidth="1"/>
    <col min="14592" max="14622" width="3.5703125" style="5" customWidth="1"/>
    <col min="14623" max="14623" width="8" style="5" customWidth="1"/>
    <col min="14624" max="14624" width="7.140625" style="5" customWidth="1"/>
    <col min="14625" max="14625" width="6.42578125" style="5" customWidth="1"/>
    <col min="14626" max="14626" width="4.5703125" style="5" customWidth="1"/>
    <col min="14627" max="14627" width="5" style="5" customWidth="1"/>
    <col min="14628" max="14628" width="5.5703125" style="5" customWidth="1"/>
    <col min="14629" max="14629" width="4.5703125" style="5" customWidth="1"/>
    <col min="14630" max="14630" width="3.85546875" style="5" customWidth="1"/>
    <col min="14631" max="14631" width="3.7109375" style="5" customWidth="1"/>
    <col min="14632" max="14632" width="0" style="5" hidden="1" customWidth="1"/>
    <col min="14633" max="14633" width="5.7109375" style="5" customWidth="1"/>
    <col min="14634" max="14634" width="6.7109375" style="5" bestFit="1" customWidth="1"/>
    <col min="14635" max="14635" width="5.85546875" style="5" customWidth="1"/>
    <col min="14636" max="14844" width="9.140625" style="5"/>
    <col min="14845" max="14845" width="6.42578125" style="5" customWidth="1"/>
    <col min="14846" max="14846" width="24.28515625" style="5" customWidth="1"/>
    <col min="14847" max="14847" width="9.28515625" style="5" customWidth="1"/>
    <col min="14848" max="14878" width="3.5703125" style="5" customWidth="1"/>
    <col min="14879" max="14879" width="8" style="5" customWidth="1"/>
    <col min="14880" max="14880" width="7.140625" style="5" customWidth="1"/>
    <col min="14881" max="14881" width="6.42578125" style="5" customWidth="1"/>
    <col min="14882" max="14882" width="4.5703125" style="5" customWidth="1"/>
    <col min="14883" max="14883" width="5" style="5" customWidth="1"/>
    <col min="14884" max="14884" width="5.5703125" style="5" customWidth="1"/>
    <col min="14885" max="14885" width="4.5703125" style="5" customWidth="1"/>
    <col min="14886" max="14886" width="3.85546875" style="5" customWidth="1"/>
    <col min="14887" max="14887" width="3.7109375" style="5" customWidth="1"/>
    <col min="14888" max="14888" width="0" style="5" hidden="1" customWidth="1"/>
    <col min="14889" max="14889" width="5.7109375" style="5" customWidth="1"/>
    <col min="14890" max="14890" width="6.7109375" style="5" bestFit="1" customWidth="1"/>
    <col min="14891" max="14891" width="5.85546875" style="5" customWidth="1"/>
    <col min="14892" max="15100" width="9.140625" style="5"/>
    <col min="15101" max="15101" width="6.42578125" style="5" customWidth="1"/>
    <col min="15102" max="15102" width="24.28515625" style="5" customWidth="1"/>
    <col min="15103" max="15103" width="9.28515625" style="5" customWidth="1"/>
    <col min="15104" max="15134" width="3.5703125" style="5" customWidth="1"/>
    <col min="15135" max="15135" width="8" style="5" customWidth="1"/>
    <col min="15136" max="15136" width="7.140625" style="5" customWidth="1"/>
    <col min="15137" max="15137" width="6.42578125" style="5" customWidth="1"/>
    <col min="15138" max="15138" width="4.5703125" style="5" customWidth="1"/>
    <col min="15139" max="15139" width="5" style="5" customWidth="1"/>
    <col min="15140" max="15140" width="5.5703125" style="5" customWidth="1"/>
    <col min="15141" max="15141" width="4.5703125" style="5" customWidth="1"/>
    <col min="15142" max="15142" width="3.85546875" style="5" customWidth="1"/>
    <col min="15143" max="15143" width="3.7109375" style="5" customWidth="1"/>
    <col min="15144" max="15144" width="0" style="5" hidden="1" customWidth="1"/>
    <col min="15145" max="15145" width="5.7109375" style="5" customWidth="1"/>
    <col min="15146" max="15146" width="6.7109375" style="5" bestFit="1" customWidth="1"/>
    <col min="15147" max="15147" width="5.85546875" style="5" customWidth="1"/>
    <col min="15148" max="15356" width="9.140625" style="5"/>
    <col min="15357" max="15357" width="6.42578125" style="5" customWidth="1"/>
    <col min="15358" max="15358" width="24.28515625" style="5" customWidth="1"/>
    <col min="15359" max="15359" width="9.28515625" style="5" customWidth="1"/>
    <col min="15360" max="15390" width="3.5703125" style="5" customWidth="1"/>
    <col min="15391" max="15391" width="8" style="5" customWidth="1"/>
    <col min="15392" max="15392" width="7.140625" style="5" customWidth="1"/>
    <col min="15393" max="15393" width="6.42578125" style="5" customWidth="1"/>
    <col min="15394" max="15394" width="4.5703125" style="5" customWidth="1"/>
    <col min="15395" max="15395" width="5" style="5" customWidth="1"/>
    <col min="15396" max="15396" width="5.5703125" style="5" customWidth="1"/>
    <col min="15397" max="15397" width="4.5703125" style="5" customWidth="1"/>
    <col min="15398" max="15398" width="3.85546875" style="5" customWidth="1"/>
    <col min="15399" max="15399" width="3.7109375" style="5" customWidth="1"/>
    <col min="15400" max="15400" width="0" style="5" hidden="1" customWidth="1"/>
    <col min="15401" max="15401" width="5.7109375" style="5" customWidth="1"/>
    <col min="15402" max="15402" width="6.7109375" style="5" bestFit="1" customWidth="1"/>
    <col min="15403" max="15403" width="5.85546875" style="5" customWidth="1"/>
    <col min="15404" max="15612" width="9.140625" style="5"/>
    <col min="15613" max="15613" width="6.42578125" style="5" customWidth="1"/>
    <col min="15614" max="15614" width="24.28515625" style="5" customWidth="1"/>
    <col min="15615" max="15615" width="9.28515625" style="5" customWidth="1"/>
    <col min="15616" max="15646" width="3.5703125" style="5" customWidth="1"/>
    <col min="15647" max="15647" width="8" style="5" customWidth="1"/>
    <col min="15648" max="15648" width="7.140625" style="5" customWidth="1"/>
    <col min="15649" max="15649" width="6.42578125" style="5" customWidth="1"/>
    <col min="15650" max="15650" width="4.5703125" style="5" customWidth="1"/>
    <col min="15651" max="15651" width="5" style="5" customWidth="1"/>
    <col min="15652" max="15652" width="5.5703125" style="5" customWidth="1"/>
    <col min="15653" max="15653" width="4.5703125" style="5" customWidth="1"/>
    <col min="15654" max="15654" width="3.85546875" style="5" customWidth="1"/>
    <col min="15655" max="15655" width="3.7109375" style="5" customWidth="1"/>
    <col min="15656" max="15656" width="0" style="5" hidden="1" customWidth="1"/>
    <col min="15657" max="15657" width="5.7109375" style="5" customWidth="1"/>
    <col min="15658" max="15658" width="6.7109375" style="5" bestFit="1" customWidth="1"/>
    <col min="15659" max="15659" width="5.85546875" style="5" customWidth="1"/>
    <col min="15660" max="15868" width="9.140625" style="5"/>
    <col min="15869" max="15869" width="6.42578125" style="5" customWidth="1"/>
    <col min="15870" max="15870" width="24.28515625" style="5" customWidth="1"/>
    <col min="15871" max="15871" width="9.28515625" style="5" customWidth="1"/>
    <col min="15872" max="15902" width="3.5703125" style="5" customWidth="1"/>
    <col min="15903" max="15903" width="8" style="5" customWidth="1"/>
    <col min="15904" max="15904" width="7.140625" style="5" customWidth="1"/>
    <col min="15905" max="15905" width="6.42578125" style="5" customWidth="1"/>
    <col min="15906" max="15906" width="4.5703125" style="5" customWidth="1"/>
    <col min="15907" max="15907" width="5" style="5" customWidth="1"/>
    <col min="15908" max="15908" width="5.5703125" style="5" customWidth="1"/>
    <col min="15909" max="15909" width="4.5703125" style="5" customWidth="1"/>
    <col min="15910" max="15910" width="3.85546875" style="5" customWidth="1"/>
    <col min="15911" max="15911" width="3.7109375" style="5" customWidth="1"/>
    <col min="15912" max="15912" width="0" style="5" hidden="1" customWidth="1"/>
    <col min="15913" max="15913" width="5.7109375" style="5" customWidth="1"/>
    <col min="15914" max="15914" width="6.7109375" style="5" bestFit="1" customWidth="1"/>
    <col min="15915" max="15915" width="5.85546875" style="5" customWidth="1"/>
    <col min="15916" max="16124" width="9.140625" style="5"/>
    <col min="16125" max="16125" width="6.42578125" style="5" customWidth="1"/>
    <col min="16126" max="16126" width="24.28515625" style="5" customWidth="1"/>
    <col min="16127" max="16127" width="9.28515625" style="5" customWidth="1"/>
    <col min="16128" max="16158" width="3.5703125" style="5" customWidth="1"/>
    <col min="16159" max="16159" width="8" style="5" customWidth="1"/>
    <col min="16160" max="16160" width="7.140625" style="5" customWidth="1"/>
    <col min="16161" max="16161" width="6.42578125" style="5" customWidth="1"/>
    <col min="16162" max="16162" width="4.5703125" style="5" customWidth="1"/>
    <col min="16163" max="16163" width="5" style="5" customWidth="1"/>
    <col min="16164" max="16164" width="5.5703125" style="5" customWidth="1"/>
    <col min="16165" max="16165" width="4.5703125" style="5" customWidth="1"/>
    <col min="16166" max="16166" width="3.85546875" style="5" customWidth="1"/>
    <col min="16167" max="16167" width="3.7109375" style="5" customWidth="1"/>
    <col min="16168" max="16168" width="0" style="5" hidden="1" customWidth="1"/>
    <col min="16169" max="16169" width="5.7109375" style="5" customWidth="1"/>
    <col min="16170" max="16170" width="6.7109375" style="5" bestFit="1" customWidth="1"/>
    <col min="16171" max="16171" width="5.85546875" style="5" customWidth="1"/>
    <col min="16172" max="16384" width="9.140625" style="5"/>
  </cols>
  <sheetData>
    <row r="1" spans="1:45" ht="15.75">
      <c r="A1" s="1"/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O1" s="1"/>
    </row>
    <row r="2" spans="1:45" ht="15.75" customHeight="1">
      <c r="A2" s="1"/>
      <c r="B2" s="73"/>
      <c r="C2" s="73"/>
      <c r="D2" s="4"/>
      <c r="E2" s="4"/>
      <c r="F2" s="4"/>
      <c r="G2" s="137" t="s">
        <v>34</v>
      </c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1"/>
    </row>
    <row r="3" spans="1:45" ht="15" customHeight="1">
      <c r="A3" s="1"/>
      <c r="B3" s="73"/>
      <c r="C3" s="73"/>
      <c r="D3" s="4"/>
      <c r="E3" s="4"/>
      <c r="F3" s="4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72"/>
      <c r="AD3" s="72"/>
      <c r="AE3" s="72"/>
      <c r="AF3" s="72"/>
      <c r="AG3" s="4"/>
      <c r="AH3" s="4"/>
      <c r="AI3" s="4"/>
      <c r="AJ3" s="4"/>
      <c r="AK3" s="4"/>
      <c r="AL3" s="4"/>
      <c r="AM3" s="4"/>
      <c r="AN3" s="4"/>
      <c r="AO3" s="1"/>
    </row>
    <row r="4" spans="1:45" ht="32.25" customHeight="1">
      <c r="A4" s="139" t="s">
        <v>0</v>
      </c>
      <c r="B4" s="141" t="s">
        <v>26</v>
      </c>
      <c r="C4" s="143" t="s">
        <v>27</v>
      </c>
      <c r="D4" s="127">
        <v>1</v>
      </c>
      <c r="E4" s="127">
        <v>2</v>
      </c>
      <c r="F4" s="127">
        <v>3</v>
      </c>
      <c r="G4" s="127">
        <v>4</v>
      </c>
      <c r="H4" s="127">
        <v>5</v>
      </c>
      <c r="I4" s="127">
        <v>6</v>
      </c>
      <c r="J4" s="127">
        <v>7</v>
      </c>
      <c r="K4" s="127">
        <v>8</v>
      </c>
      <c r="L4" s="127">
        <v>9</v>
      </c>
      <c r="M4" s="127">
        <v>10</v>
      </c>
      <c r="N4" s="127">
        <v>11</v>
      </c>
      <c r="O4" s="127">
        <v>12</v>
      </c>
      <c r="P4" s="127">
        <v>13</v>
      </c>
      <c r="Q4" s="127">
        <v>14</v>
      </c>
      <c r="R4" s="127">
        <v>15</v>
      </c>
      <c r="S4" s="127">
        <v>16</v>
      </c>
      <c r="T4" s="127">
        <v>17</v>
      </c>
      <c r="U4" s="127">
        <v>18</v>
      </c>
      <c r="V4" s="127">
        <v>19</v>
      </c>
      <c r="W4" s="127">
        <v>20</v>
      </c>
      <c r="X4" s="127">
        <v>21</v>
      </c>
      <c r="Y4" s="127">
        <v>22</v>
      </c>
      <c r="Z4" s="127">
        <v>23</v>
      </c>
      <c r="AA4" s="127">
        <v>24</v>
      </c>
      <c r="AB4" s="127">
        <v>25</v>
      </c>
      <c r="AC4" s="127">
        <v>26</v>
      </c>
      <c r="AD4" s="127">
        <v>27</v>
      </c>
      <c r="AE4" s="127">
        <v>28</v>
      </c>
      <c r="AF4" s="127">
        <v>29</v>
      </c>
      <c r="AG4" s="127">
        <v>30</v>
      </c>
      <c r="AH4" s="127">
        <v>31</v>
      </c>
      <c r="AI4" s="129" t="s">
        <v>20</v>
      </c>
      <c r="AJ4" s="131" t="s">
        <v>21</v>
      </c>
      <c r="AK4" s="133" t="s">
        <v>22</v>
      </c>
      <c r="AL4" s="134"/>
      <c r="AM4" s="135" t="s">
        <v>29</v>
      </c>
      <c r="AN4" s="113" t="s">
        <v>28</v>
      </c>
      <c r="AO4" s="113" t="s">
        <v>30</v>
      </c>
      <c r="AP4" s="115" t="s">
        <v>25</v>
      </c>
    </row>
    <row r="5" spans="1:45" ht="33.75" customHeight="1" thickBot="1">
      <c r="A5" s="140"/>
      <c r="B5" s="142"/>
      <c r="C5" s="144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30"/>
      <c r="AJ5" s="132"/>
      <c r="AK5" s="96" t="s">
        <v>23</v>
      </c>
      <c r="AL5" s="76" t="s">
        <v>24</v>
      </c>
      <c r="AM5" s="136"/>
      <c r="AN5" s="114"/>
      <c r="AO5" s="114"/>
      <c r="AP5" s="116"/>
      <c r="AQ5" s="12"/>
      <c r="AS5" s="5">
        <v>1</v>
      </c>
    </row>
    <row r="6" spans="1:45" ht="19.5" customHeight="1">
      <c r="A6" s="117">
        <v>32600</v>
      </c>
      <c r="B6" s="120" t="s">
        <v>35</v>
      </c>
      <c r="C6" s="68" t="s">
        <v>1</v>
      </c>
      <c r="D6" s="97" t="s">
        <v>17</v>
      </c>
      <c r="E6" s="97" t="s">
        <v>17</v>
      </c>
      <c r="F6" s="97" t="s">
        <v>17</v>
      </c>
      <c r="G6" s="97" t="s">
        <v>17</v>
      </c>
      <c r="H6" s="97" t="s">
        <v>17</v>
      </c>
      <c r="I6" s="97" t="s">
        <v>17</v>
      </c>
      <c r="J6" s="97" t="s">
        <v>17</v>
      </c>
      <c r="K6" s="97" t="s">
        <v>17</v>
      </c>
      <c r="L6" s="146" t="s">
        <v>17</v>
      </c>
      <c r="M6" s="146" t="s">
        <v>17</v>
      </c>
      <c r="N6" s="8" t="s">
        <v>17</v>
      </c>
      <c r="O6" s="8" t="s">
        <v>17</v>
      </c>
      <c r="P6" s="8" t="s">
        <v>17</v>
      </c>
      <c r="Q6" s="8" t="s">
        <v>17</v>
      </c>
      <c r="R6" s="8" t="s">
        <v>18</v>
      </c>
      <c r="S6" s="146">
        <v>8</v>
      </c>
      <c r="T6" s="146">
        <v>8</v>
      </c>
      <c r="U6" s="8">
        <v>11</v>
      </c>
      <c r="V6" s="8">
        <v>8</v>
      </c>
      <c r="W6" s="8">
        <v>8</v>
      </c>
      <c r="X6" s="8">
        <v>8</v>
      </c>
      <c r="Y6" s="8">
        <v>11</v>
      </c>
      <c r="Z6" s="146" t="s">
        <v>17</v>
      </c>
      <c r="AA6" s="146">
        <v>8</v>
      </c>
      <c r="AB6" s="8">
        <v>8</v>
      </c>
      <c r="AC6" s="8">
        <v>8</v>
      </c>
      <c r="AD6" s="8">
        <v>8</v>
      </c>
      <c r="AE6" s="8">
        <v>8</v>
      </c>
      <c r="AF6" s="8">
        <v>8</v>
      </c>
      <c r="AG6" s="146">
        <v>8</v>
      </c>
      <c r="AH6" s="146">
        <v>8</v>
      </c>
      <c r="AI6" s="69">
        <f t="shared" ref="AI6:AI17" si="0">AP6-AM6-AN6</f>
        <v>120</v>
      </c>
      <c r="AJ6" s="69">
        <f t="shared" ref="AJ6:AJ17" si="1">SUM(D6:AH6)</f>
        <v>126</v>
      </c>
      <c r="AK6" s="69">
        <f t="shared" ref="AK6:AK17" si="2">AJ6-AI6</f>
        <v>6</v>
      </c>
      <c r="AL6" s="69">
        <f>AK6</f>
        <v>6</v>
      </c>
      <c r="AM6" s="70">
        <f t="shared" ref="AM6:AM17" si="3">COUNTIF(D6:AH6,"о")*8+COUNTIF(D6:AH6,"оп")*7+COUNTIF(D6:AH6,"У")*8+COUNTIF(D6:AH6,"Уп")*7+COUNTIF(D6:AH6,"Б")*8+COUNTIF(D6:AH6,"Бп")*7</f>
        <v>0</v>
      </c>
      <c r="AN6" s="70">
        <f t="shared" ref="AN6:AN17" si="4">COUNTIF(D6:AH6,"А")*8+COUNTIF(D6:AH6,"Ап")*7</f>
        <v>0</v>
      </c>
      <c r="AO6" s="64">
        <f>COUNTIF(D6:AH6,"о")*1</f>
        <v>0</v>
      </c>
      <c r="AP6" s="77">
        <v>120</v>
      </c>
      <c r="AQ6" s="53"/>
    </row>
    <row r="7" spans="1:45" ht="19.5" customHeight="1">
      <c r="A7" s="118"/>
      <c r="B7" s="121"/>
      <c r="C7" s="13" t="s">
        <v>2</v>
      </c>
      <c r="D7" s="8">
        <v>11</v>
      </c>
      <c r="E7" s="8" t="s">
        <v>19</v>
      </c>
      <c r="F7" s="8" t="s">
        <v>17</v>
      </c>
      <c r="G7" s="8" t="s">
        <v>17</v>
      </c>
      <c r="H7" s="8" t="s">
        <v>17</v>
      </c>
      <c r="I7" s="8" t="s">
        <v>17</v>
      </c>
      <c r="J7" s="8" t="s">
        <v>17</v>
      </c>
      <c r="K7" s="8" t="s">
        <v>17</v>
      </c>
      <c r="L7" s="8" t="s">
        <v>17</v>
      </c>
      <c r="M7" s="8" t="s">
        <v>17</v>
      </c>
      <c r="N7" s="8" t="s">
        <v>17</v>
      </c>
      <c r="O7" s="8" t="s">
        <v>17</v>
      </c>
      <c r="P7" s="8" t="s">
        <v>17</v>
      </c>
      <c r="Q7" s="8" t="s">
        <v>17</v>
      </c>
      <c r="R7" s="8" t="s">
        <v>18</v>
      </c>
      <c r="S7" s="8">
        <v>11</v>
      </c>
      <c r="T7" s="8">
        <v>11</v>
      </c>
      <c r="U7" s="8">
        <v>11</v>
      </c>
      <c r="V7" s="8">
        <v>11</v>
      </c>
      <c r="W7" s="99">
        <v>11</v>
      </c>
      <c r="X7" s="8" t="s">
        <v>17</v>
      </c>
      <c r="Y7" s="98">
        <v>11</v>
      </c>
      <c r="Z7" s="97">
        <v>11</v>
      </c>
      <c r="AA7" s="8">
        <v>11</v>
      </c>
      <c r="AB7" s="8">
        <v>11</v>
      </c>
      <c r="AC7" s="8">
        <v>11</v>
      </c>
      <c r="AD7" s="8">
        <v>11</v>
      </c>
      <c r="AE7" s="8">
        <v>11</v>
      </c>
      <c r="AF7" s="8">
        <v>11</v>
      </c>
      <c r="AG7" s="84"/>
      <c r="AH7" s="84"/>
      <c r="AI7" s="69">
        <f t="shared" si="0"/>
        <v>159</v>
      </c>
      <c r="AJ7" s="66">
        <f t="shared" si="1"/>
        <v>154</v>
      </c>
      <c r="AK7" s="66">
        <f t="shared" si="2"/>
        <v>-5</v>
      </c>
      <c r="AL7" s="66">
        <f t="shared" ref="AL7:AL17" si="5">AL6+AK7</f>
        <v>1</v>
      </c>
      <c r="AM7" s="70">
        <f t="shared" si="3"/>
        <v>0</v>
      </c>
      <c r="AN7" s="70">
        <f t="shared" si="4"/>
        <v>0</v>
      </c>
      <c r="AO7" s="11">
        <f>COUNTIF(D7:AH7,"о")*1</f>
        <v>0</v>
      </c>
      <c r="AP7" s="77">
        <v>159</v>
      </c>
      <c r="AQ7" s="53"/>
    </row>
    <row r="8" spans="1:45" ht="19.5" customHeight="1">
      <c r="A8" s="118"/>
      <c r="B8" s="122"/>
      <c r="C8" s="13" t="s">
        <v>3</v>
      </c>
      <c r="D8" s="8">
        <v>11</v>
      </c>
      <c r="E8" s="8" t="s">
        <v>19</v>
      </c>
      <c r="F8" s="8" t="s">
        <v>17</v>
      </c>
      <c r="G8" s="8" t="s">
        <v>17</v>
      </c>
      <c r="H8" s="8" t="s">
        <v>17</v>
      </c>
      <c r="I8" s="8" t="s">
        <v>17</v>
      </c>
      <c r="J8" s="98" t="s">
        <v>17</v>
      </c>
      <c r="K8" s="97" t="s">
        <v>17</v>
      </c>
      <c r="L8" s="8" t="s">
        <v>17</v>
      </c>
      <c r="M8" s="8" t="s">
        <v>17</v>
      </c>
      <c r="N8" s="8" t="s">
        <v>17</v>
      </c>
      <c r="O8" s="8" t="s">
        <v>17</v>
      </c>
      <c r="P8" s="8" t="s">
        <v>17</v>
      </c>
      <c r="Q8" s="8" t="s">
        <v>17</v>
      </c>
      <c r="R8" s="8" t="s">
        <v>18</v>
      </c>
      <c r="S8" s="8">
        <v>11</v>
      </c>
      <c r="T8" s="8">
        <v>11</v>
      </c>
      <c r="U8" s="8">
        <v>11</v>
      </c>
      <c r="V8" s="8">
        <v>11</v>
      </c>
      <c r="W8" s="8">
        <v>8</v>
      </c>
      <c r="X8" s="8">
        <v>11</v>
      </c>
      <c r="Y8" s="8">
        <v>11</v>
      </c>
      <c r="Z8" s="8">
        <v>11</v>
      </c>
      <c r="AA8" s="8">
        <v>11</v>
      </c>
      <c r="AB8" s="8">
        <v>11</v>
      </c>
      <c r="AC8" s="8" t="s">
        <v>17</v>
      </c>
      <c r="AD8" s="8">
        <v>11</v>
      </c>
      <c r="AE8" s="8">
        <v>11</v>
      </c>
      <c r="AF8" s="8">
        <v>11</v>
      </c>
      <c r="AG8" s="8">
        <v>11</v>
      </c>
      <c r="AH8" s="8">
        <v>11</v>
      </c>
      <c r="AI8" s="69">
        <f t="shared" si="0"/>
        <v>168</v>
      </c>
      <c r="AJ8" s="66">
        <f t="shared" si="1"/>
        <v>173</v>
      </c>
      <c r="AK8" s="66">
        <f t="shared" si="2"/>
        <v>5</v>
      </c>
      <c r="AL8" s="66">
        <f t="shared" si="5"/>
        <v>6</v>
      </c>
      <c r="AM8" s="70">
        <f t="shared" si="3"/>
        <v>0</v>
      </c>
      <c r="AN8" s="70">
        <f t="shared" si="4"/>
        <v>0</v>
      </c>
      <c r="AO8" s="11">
        <f t="shared" ref="AO8:AO17" si="6">COUNTIF(D8:AH8,"о")*1+COUNTIF(D8:AH8,"ов")*1+COUNTIF(D8:AH8,"оп")*1</f>
        <v>0</v>
      </c>
      <c r="AP8" s="77">
        <v>168</v>
      </c>
      <c r="AQ8" s="53"/>
    </row>
    <row r="9" spans="1:45" ht="19.5" customHeight="1">
      <c r="A9" s="118"/>
      <c r="B9" s="123"/>
      <c r="C9" s="13" t="s">
        <v>4</v>
      </c>
      <c r="D9" s="8">
        <v>8</v>
      </c>
      <c r="E9" s="8" t="s">
        <v>19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17</v>
      </c>
      <c r="N9" s="8" t="s">
        <v>17</v>
      </c>
      <c r="O9" s="8" t="s">
        <v>17</v>
      </c>
      <c r="P9" s="8" t="s">
        <v>17</v>
      </c>
      <c r="Q9" s="8" t="s">
        <v>18</v>
      </c>
      <c r="R9" s="8">
        <v>11</v>
      </c>
      <c r="S9" s="8">
        <v>11</v>
      </c>
      <c r="T9" s="8">
        <v>11</v>
      </c>
      <c r="U9" s="8">
        <v>11</v>
      </c>
      <c r="V9" s="8">
        <v>11</v>
      </c>
      <c r="W9" s="8">
        <v>11</v>
      </c>
      <c r="X9" s="8">
        <v>11</v>
      </c>
      <c r="Y9" s="8">
        <v>11</v>
      </c>
      <c r="Z9" s="8" t="s">
        <v>17</v>
      </c>
      <c r="AA9" s="8">
        <v>8</v>
      </c>
      <c r="AB9" s="8">
        <v>11</v>
      </c>
      <c r="AC9" s="8">
        <v>11</v>
      </c>
      <c r="AD9" s="8">
        <v>11</v>
      </c>
      <c r="AE9" s="8">
        <v>11</v>
      </c>
      <c r="AF9" s="8">
        <v>11</v>
      </c>
      <c r="AG9" s="8">
        <v>10</v>
      </c>
      <c r="AH9" s="84"/>
      <c r="AI9" s="69">
        <f t="shared" si="0"/>
        <v>168</v>
      </c>
      <c r="AJ9" s="66">
        <f t="shared" si="1"/>
        <v>169</v>
      </c>
      <c r="AK9" s="66">
        <f t="shared" si="2"/>
        <v>1</v>
      </c>
      <c r="AL9" s="66">
        <f t="shared" si="5"/>
        <v>7</v>
      </c>
      <c r="AM9" s="70">
        <f t="shared" si="3"/>
        <v>0</v>
      </c>
      <c r="AN9" s="70">
        <f t="shared" si="4"/>
        <v>0</v>
      </c>
      <c r="AO9" s="11">
        <f t="shared" si="6"/>
        <v>0</v>
      </c>
      <c r="AP9" s="77">
        <v>168</v>
      </c>
      <c r="AQ9" s="53"/>
    </row>
    <row r="10" spans="1:45" ht="19.5" customHeight="1">
      <c r="A10" s="118"/>
      <c r="B10" s="124"/>
      <c r="C10" s="13" t="s">
        <v>5</v>
      </c>
      <c r="D10" s="97">
        <v>11</v>
      </c>
      <c r="E10" s="8">
        <v>11</v>
      </c>
      <c r="F10" s="98">
        <v>11</v>
      </c>
      <c r="G10" s="8" t="s">
        <v>19</v>
      </c>
      <c r="H10" s="8" t="s">
        <v>17</v>
      </c>
      <c r="I10" s="8" t="s">
        <v>17</v>
      </c>
      <c r="J10" s="8" t="s">
        <v>17</v>
      </c>
      <c r="K10" s="8" t="s">
        <v>17</v>
      </c>
      <c r="L10" s="97" t="s">
        <v>17</v>
      </c>
      <c r="M10" s="8" t="s">
        <v>17</v>
      </c>
      <c r="N10" s="8" t="s">
        <v>17</v>
      </c>
      <c r="O10" s="8" t="s">
        <v>17</v>
      </c>
      <c r="P10" s="8" t="s">
        <v>17</v>
      </c>
      <c r="Q10" s="8" t="s">
        <v>17</v>
      </c>
      <c r="R10" s="8" t="s">
        <v>16</v>
      </c>
      <c r="S10" s="8" t="s">
        <v>15</v>
      </c>
      <c r="T10" s="8" t="s">
        <v>15</v>
      </c>
      <c r="U10" s="8" t="s">
        <v>15</v>
      </c>
      <c r="V10" s="8" t="s">
        <v>15</v>
      </c>
      <c r="W10" s="8" t="s">
        <v>15</v>
      </c>
      <c r="X10" s="8" t="s">
        <v>16</v>
      </c>
      <c r="Y10" s="8" t="s">
        <v>16</v>
      </c>
      <c r="Z10" s="8" t="s">
        <v>15</v>
      </c>
      <c r="AA10" s="8" t="s">
        <v>15</v>
      </c>
      <c r="AB10" s="8" t="s">
        <v>15</v>
      </c>
      <c r="AC10" s="8" t="s">
        <v>15</v>
      </c>
      <c r="AD10" s="8" t="s">
        <v>15</v>
      </c>
      <c r="AE10" s="8" t="s">
        <v>16</v>
      </c>
      <c r="AF10" s="8" t="s">
        <v>16</v>
      </c>
      <c r="AG10" s="8" t="s">
        <v>15</v>
      </c>
      <c r="AH10" s="8" t="s">
        <v>15</v>
      </c>
      <c r="AI10" s="69">
        <f t="shared" si="0"/>
        <v>56</v>
      </c>
      <c r="AJ10" s="66">
        <f t="shared" si="1"/>
        <v>33</v>
      </c>
      <c r="AK10" s="66">
        <f t="shared" si="2"/>
        <v>-23</v>
      </c>
      <c r="AL10" s="66">
        <f t="shared" si="5"/>
        <v>-16</v>
      </c>
      <c r="AM10" s="70">
        <f t="shared" si="3"/>
        <v>96</v>
      </c>
      <c r="AN10" s="70">
        <f t="shared" si="4"/>
        <v>0</v>
      </c>
      <c r="AO10" s="11">
        <f t="shared" si="6"/>
        <v>17</v>
      </c>
      <c r="AP10" s="77">
        <v>152</v>
      </c>
      <c r="AQ10" s="53"/>
    </row>
    <row r="11" spans="1:45" ht="19.5" customHeight="1">
      <c r="A11" s="118"/>
      <c r="B11" s="123"/>
      <c r="C11" s="13" t="s">
        <v>6</v>
      </c>
      <c r="D11" s="8" t="s">
        <v>15</v>
      </c>
      <c r="E11" s="8" t="s">
        <v>15</v>
      </c>
      <c r="F11" s="8" t="s">
        <v>15</v>
      </c>
      <c r="G11" s="8" t="s">
        <v>16</v>
      </c>
      <c r="H11" s="8" t="s">
        <v>16</v>
      </c>
      <c r="I11" s="8" t="s">
        <v>15</v>
      </c>
      <c r="J11" s="8" t="s">
        <v>15</v>
      </c>
      <c r="K11" s="8" t="s">
        <v>15</v>
      </c>
      <c r="L11" s="8" t="s">
        <v>15</v>
      </c>
      <c r="M11" s="8" t="s">
        <v>15</v>
      </c>
      <c r="N11" s="8" t="s">
        <v>16</v>
      </c>
      <c r="O11" s="97" t="s">
        <v>16</v>
      </c>
      <c r="P11" s="8" t="s">
        <v>16</v>
      </c>
      <c r="Q11" s="8" t="s">
        <v>15</v>
      </c>
      <c r="R11" s="8" t="s">
        <v>15</v>
      </c>
      <c r="S11" s="8" t="s">
        <v>15</v>
      </c>
      <c r="T11" s="8" t="s">
        <v>15</v>
      </c>
      <c r="U11" s="8" t="s">
        <v>16</v>
      </c>
      <c r="V11" s="8" t="s">
        <v>16</v>
      </c>
      <c r="W11" s="8" t="s">
        <v>15</v>
      </c>
      <c r="X11" s="8" t="s">
        <v>15</v>
      </c>
      <c r="Y11" s="8" t="s">
        <v>15</v>
      </c>
      <c r="Z11" s="8" t="s">
        <v>15</v>
      </c>
      <c r="AA11" s="8" t="s">
        <v>15</v>
      </c>
      <c r="AB11" s="8" t="s">
        <v>16</v>
      </c>
      <c r="AC11" s="8" t="s">
        <v>16</v>
      </c>
      <c r="AD11" s="8" t="s">
        <v>15</v>
      </c>
      <c r="AE11" s="8" t="s">
        <v>15</v>
      </c>
      <c r="AF11" s="8" t="s">
        <v>15</v>
      </c>
      <c r="AG11" s="8" t="s">
        <v>15</v>
      </c>
      <c r="AH11" s="84"/>
      <c r="AI11" s="69">
        <f t="shared" si="0"/>
        <v>0</v>
      </c>
      <c r="AJ11" s="66">
        <f t="shared" si="1"/>
        <v>0</v>
      </c>
      <c r="AK11" s="66">
        <f t="shared" si="2"/>
        <v>0</v>
      </c>
      <c r="AL11" s="66">
        <f t="shared" si="5"/>
        <v>-16</v>
      </c>
      <c r="AM11" s="70">
        <f t="shared" si="3"/>
        <v>168</v>
      </c>
      <c r="AN11" s="70">
        <f t="shared" si="4"/>
        <v>0</v>
      </c>
      <c r="AO11" s="11">
        <f t="shared" si="6"/>
        <v>30</v>
      </c>
      <c r="AP11" s="77">
        <v>168</v>
      </c>
      <c r="AQ11" s="53"/>
    </row>
    <row r="12" spans="1:45" ht="19.5" customHeight="1">
      <c r="A12" s="118"/>
      <c r="B12" s="124"/>
      <c r="C12" s="13" t="s">
        <v>7</v>
      </c>
      <c r="D12" s="8" t="s">
        <v>15</v>
      </c>
      <c r="E12" s="8" t="s">
        <v>16</v>
      </c>
      <c r="F12" s="8" t="s">
        <v>16</v>
      </c>
      <c r="G12" s="8" t="s">
        <v>15</v>
      </c>
      <c r="H12" s="8" t="s">
        <v>15</v>
      </c>
      <c r="I12" s="8" t="s">
        <v>15</v>
      </c>
      <c r="J12" s="8" t="s">
        <v>17</v>
      </c>
      <c r="K12" s="8" t="s">
        <v>17</v>
      </c>
      <c r="L12" s="8" t="s">
        <v>17</v>
      </c>
      <c r="M12" s="8" t="s">
        <v>17</v>
      </c>
      <c r="N12" s="8" t="s">
        <v>17</v>
      </c>
      <c r="O12" s="8" t="s">
        <v>17</v>
      </c>
      <c r="P12" s="8" t="s">
        <v>17</v>
      </c>
      <c r="Q12" s="8" t="s">
        <v>17</v>
      </c>
      <c r="R12" s="8" t="s">
        <v>18</v>
      </c>
      <c r="S12" s="8">
        <v>8</v>
      </c>
      <c r="T12" s="8">
        <v>8</v>
      </c>
      <c r="U12" s="8">
        <v>11</v>
      </c>
      <c r="V12" s="8">
        <v>11</v>
      </c>
      <c r="W12" s="8">
        <v>11</v>
      </c>
      <c r="X12" s="8">
        <v>10</v>
      </c>
      <c r="Y12" s="8">
        <v>8</v>
      </c>
      <c r="Z12" s="8">
        <v>11</v>
      </c>
      <c r="AA12" s="8" t="s">
        <v>17</v>
      </c>
      <c r="AB12" s="8">
        <v>11</v>
      </c>
      <c r="AC12" s="8">
        <v>11</v>
      </c>
      <c r="AD12" s="8">
        <v>11</v>
      </c>
      <c r="AE12" s="8">
        <v>11</v>
      </c>
      <c r="AF12" s="8">
        <v>8</v>
      </c>
      <c r="AG12" s="8">
        <v>8</v>
      </c>
      <c r="AH12" s="8">
        <v>8</v>
      </c>
      <c r="AI12" s="69">
        <f t="shared" si="0"/>
        <v>136</v>
      </c>
      <c r="AJ12" s="66">
        <f t="shared" si="1"/>
        <v>146</v>
      </c>
      <c r="AK12" s="66">
        <f t="shared" si="2"/>
        <v>10</v>
      </c>
      <c r="AL12" s="66">
        <f t="shared" si="5"/>
        <v>-6</v>
      </c>
      <c r="AM12" s="70">
        <f t="shared" si="3"/>
        <v>32</v>
      </c>
      <c r="AN12" s="70">
        <f t="shared" si="4"/>
        <v>0</v>
      </c>
      <c r="AO12" s="11">
        <f t="shared" si="6"/>
        <v>6</v>
      </c>
      <c r="AP12" s="77">
        <v>168</v>
      </c>
      <c r="AQ12" s="53"/>
    </row>
    <row r="13" spans="1:45" ht="19.5" customHeight="1">
      <c r="A13" s="118"/>
      <c r="B13" s="123"/>
      <c r="C13" s="13" t="s">
        <v>8</v>
      </c>
      <c r="D13" s="8">
        <v>11</v>
      </c>
      <c r="E13" s="8">
        <v>11</v>
      </c>
      <c r="F13" s="8">
        <v>11</v>
      </c>
      <c r="G13" s="8">
        <v>11</v>
      </c>
      <c r="H13" s="8">
        <v>11</v>
      </c>
      <c r="I13" s="8">
        <v>11</v>
      </c>
      <c r="J13" s="8">
        <v>11</v>
      </c>
      <c r="K13" s="8" t="s">
        <v>17</v>
      </c>
      <c r="L13" s="8">
        <v>11</v>
      </c>
      <c r="M13" s="8">
        <v>11</v>
      </c>
      <c r="N13" s="8">
        <v>11</v>
      </c>
      <c r="O13" s="8">
        <v>11</v>
      </c>
      <c r="P13" s="8">
        <v>11</v>
      </c>
      <c r="Q13" s="8">
        <v>11</v>
      </c>
      <c r="R13" s="8">
        <v>11</v>
      </c>
      <c r="S13" s="8">
        <v>11</v>
      </c>
      <c r="T13" s="8">
        <v>11</v>
      </c>
      <c r="U13" s="8" t="s">
        <v>19</v>
      </c>
      <c r="V13" s="8" t="s">
        <v>17</v>
      </c>
      <c r="W13" s="8" t="s">
        <v>17</v>
      </c>
      <c r="X13" s="8" t="s">
        <v>17</v>
      </c>
      <c r="Y13" s="8" t="s">
        <v>17</v>
      </c>
      <c r="Z13" s="8" t="s">
        <v>17</v>
      </c>
      <c r="AA13" s="8" t="s">
        <v>17</v>
      </c>
      <c r="AB13" s="8" t="s">
        <v>17</v>
      </c>
      <c r="AC13" s="8" t="s">
        <v>17</v>
      </c>
      <c r="AD13" s="8" t="s">
        <v>17</v>
      </c>
      <c r="AE13" s="8" t="s">
        <v>17</v>
      </c>
      <c r="AF13" s="8" t="s">
        <v>17</v>
      </c>
      <c r="AG13" s="8" t="s">
        <v>17</v>
      </c>
      <c r="AH13" s="8" t="s">
        <v>17</v>
      </c>
      <c r="AI13" s="69">
        <f t="shared" si="0"/>
        <v>184</v>
      </c>
      <c r="AJ13" s="66">
        <f t="shared" si="1"/>
        <v>176</v>
      </c>
      <c r="AK13" s="66">
        <f t="shared" si="2"/>
        <v>-8</v>
      </c>
      <c r="AL13" s="66">
        <f t="shared" si="5"/>
        <v>-14</v>
      </c>
      <c r="AM13" s="70">
        <f t="shared" si="3"/>
        <v>0</v>
      </c>
      <c r="AN13" s="70">
        <f t="shared" si="4"/>
        <v>0</v>
      </c>
      <c r="AO13" s="11">
        <f t="shared" si="6"/>
        <v>0</v>
      </c>
      <c r="AP13" s="77">
        <v>184</v>
      </c>
      <c r="AQ13" s="53"/>
    </row>
    <row r="14" spans="1:45" ht="19.5" customHeight="1">
      <c r="A14" s="118"/>
      <c r="B14" s="125"/>
      <c r="C14" s="14" t="s">
        <v>9</v>
      </c>
      <c r="D14" s="8" t="s">
        <v>17</v>
      </c>
      <c r="E14" s="8" t="s">
        <v>17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8" t="s">
        <v>17</v>
      </c>
      <c r="M14" s="8" t="s">
        <v>17</v>
      </c>
      <c r="N14" s="8" t="s">
        <v>17</v>
      </c>
      <c r="O14" s="8" t="s">
        <v>17</v>
      </c>
      <c r="P14" s="8" t="s">
        <v>18</v>
      </c>
      <c r="Q14" s="8">
        <v>11</v>
      </c>
      <c r="R14" s="8">
        <v>11</v>
      </c>
      <c r="S14" s="8">
        <v>11</v>
      </c>
      <c r="T14" s="8">
        <v>11</v>
      </c>
      <c r="U14" s="8">
        <v>11</v>
      </c>
      <c r="V14" s="8">
        <v>11</v>
      </c>
      <c r="W14" s="8">
        <v>11</v>
      </c>
      <c r="X14" s="8">
        <v>11</v>
      </c>
      <c r="Y14" s="8">
        <v>11</v>
      </c>
      <c r="Z14" s="8">
        <v>11</v>
      </c>
      <c r="AA14" s="8">
        <v>11</v>
      </c>
      <c r="AB14" s="8" t="s">
        <v>17</v>
      </c>
      <c r="AC14" s="8">
        <v>11</v>
      </c>
      <c r="AD14" s="8">
        <v>11</v>
      </c>
      <c r="AE14" s="8">
        <v>11</v>
      </c>
      <c r="AF14" s="8">
        <v>11</v>
      </c>
      <c r="AG14" s="8">
        <v>11</v>
      </c>
      <c r="AH14" s="8">
        <v>11</v>
      </c>
      <c r="AI14" s="69">
        <f t="shared" si="0"/>
        <v>176</v>
      </c>
      <c r="AJ14" s="66">
        <f t="shared" si="1"/>
        <v>187</v>
      </c>
      <c r="AK14" s="66">
        <f t="shared" si="2"/>
        <v>11</v>
      </c>
      <c r="AL14" s="66">
        <f t="shared" si="5"/>
        <v>-3</v>
      </c>
      <c r="AM14" s="70">
        <f t="shared" si="3"/>
        <v>0</v>
      </c>
      <c r="AN14" s="70">
        <f t="shared" si="4"/>
        <v>0</v>
      </c>
      <c r="AO14" s="11">
        <f t="shared" si="6"/>
        <v>0</v>
      </c>
      <c r="AP14" s="77">
        <v>176</v>
      </c>
      <c r="AQ14" s="53"/>
    </row>
    <row r="15" spans="1:45" ht="20.25" customHeight="1">
      <c r="A15" s="118"/>
      <c r="B15" s="125"/>
      <c r="C15" s="13" t="s">
        <v>10</v>
      </c>
      <c r="D15" s="8" t="s">
        <v>19</v>
      </c>
      <c r="E15" s="8" t="s">
        <v>17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8" t="s">
        <v>17</v>
      </c>
      <c r="M15" s="8" t="s">
        <v>17</v>
      </c>
      <c r="N15" s="8" t="s">
        <v>17</v>
      </c>
      <c r="O15" s="8" t="s">
        <v>17</v>
      </c>
      <c r="P15" s="8" t="s">
        <v>17</v>
      </c>
      <c r="Q15" s="8" t="s">
        <v>17</v>
      </c>
      <c r="R15" s="8" t="s">
        <v>18</v>
      </c>
      <c r="S15" s="8">
        <v>11</v>
      </c>
      <c r="T15" s="8">
        <v>11</v>
      </c>
      <c r="U15" s="8">
        <v>11</v>
      </c>
      <c r="V15" s="8">
        <v>11</v>
      </c>
      <c r="W15" s="8">
        <v>11</v>
      </c>
      <c r="X15" s="8">
        <v>11</v>
      </c>
      <c r="Y15" s="8" t="s">
        <v>17</v>
      </c>
      <c r="Z15" s="8">
        <v>11</v>
      </c>
      <c r="AA15" s="8">
        <v>11</v>
      </c>
      <c r="AB15" s="8">
        <v>11</v>
      </c>
      <c r="AC15" s="8">
        <v>11</v>
      </c>
      <c r="AD15" s="8">
        <v>11</v>
      </c>
      <c r="AE15" s="8">
        <v>11</v>
      </c>
      <c r="AF15" s="8">
        <v>11</v>
      </c>
      <c r="AG15" s="8">
        <v>11</v>
      </c>
      <c r="AH15" s="8">
        <v>11</v>
      </c>
      <c r="AI15" s="69">
        <f t="shared" si="0"/>
        <v>168</v>
      </c>
      <c r="AJ15" s="66">
        <f t="shared" si="1"/>
        <v>165</v>
      </c>
      <c r="AK15" s="66">
        <f t="shared" si="2"/>
        <v>-3</v>
      </c>
      <c r="AL15" s="66">
        <f t="shared" si="5"/>
        <v>-6</v>
      </c>
      <c r="AM15" s="70">
        <f t="shared" si="3"/>
        <v>0</v>
      </c>
      <c r="AN15" s="70">
        <f t="shared" si="4"/>
        <v>0</v>
      </c>
      <c r="AO15" s="64">
        <f t="shared" si="6"/>
        <v>0</v>
      </c>
      <c r="AP15" s="77">
        <v>168</v>
      </c>
      <c r="AQ15" s="53"/>
    </row>
    <row r="16" spans="1:45" ht="19.5" customHeight="1">
      <c r="A16" s="118"/>
      <c r="B16" s="125"/>
      <c r="C16" s="13" t="s">
        <v>11</v>
      </c>
      <c r="D16" s="8" t="s">
        <v>19</v>
      </c>
      <c r="E16" s="8" t="s">
        <v>17</v>
      </c>
      <c r="F16" s="99" t="s">
        <v>17</v>
      </c>
      <c r="G16" s="97" t="s">
        <v>17</v>
      </c>
      <c r="H16" s="8" t="s">
        <v>17</v>
      </c>
      <c r="I16" s="8" t="s">
        <v>17</v>
      </c>
      <c r="J16" s="8" t="s">
        <v>17</v>
      </c>
      <c r="K16" s="8" t="s">
        <v>17</v>
      </c>
      <c r="L16" s="8" t="s">
        <v>17</v>
      </c>
      <c r="M16" s="8" t="s">
        <v>17</v>
      </c>
      <c r="N16" s="8" t="s">
        <v>17</v>
      </c>
      <c r="O16" s="8" t="s">
        <v>17</v>
      </c>
      <c r="P16" s="8" t="s">
        <v>17</v>
      </c>
      <c r="Q16" s="8" t="s">
        <v>18</v>
      </c>
      <c r="R16" s="8">
        <v>11</v>
      </c>
      <c r="S16" s="8">
        <v>11</v>
      </c>
      <c r="T16" s="8">
        <v>11</v>
      </c>
      <c r="U16" s="8">
        <v>11</v>
      </c>
      <c r="V16" s="8">
        <v>11</v>
      </c>
      <c r="W16" s="8" t="s">
        <v>17</v>
      </c>
      <c r="X16" s="8">
        <v>11</v>
      </c>
      <c r="Y16" s="8">
        <v>11</v>
      </c>
      <c r="Z16" s="8">
        <v>11</v>
      </c>
      <c r="AA16" s="8">
        <v>11</v>
      </c>
      <c r="AB16" s="8">
        <v>11</v>
      </c>
      <c r="AC16" s="8">
        <v>11</v>
      </c>
      <c r="AD16" s="8">
        <v>11</v>
      </c>
      <c r="AE16" s="8">
        <v>11</v>
      </c>
      <c r="AF16" s="8">
        <v>11</v>
      </c>
      <c r="AG16" s="8">
        <v>11</v>
      </c>
      <c r="AH16" s="85"/>
      <c r="AI16" s="69">
        <f t="shared" si="0"/>
        <v>167</v>
      </c>
      <c r="AJ16" s="66">
        <f t="shared" si="1"/>
        <v>165</v>
      </c>
      <c r="AK16" s="66">
        <f t="shared" si="2"/>
        <v>-2</v>
      </c>
      <c r="AL16" s="66">
        <f t="shared" si="5"/>
        <v>-8</v>
      </c>
      <c r="AM16" s="70">
        <f t="shared" si="3"/>
        <v>0</v>
      </c>
      <c r="AN16" s="70">
        <f t="shared" si="4"/>
        <v>0</v>
      </c>
      <c r="AO16" s="11">
        <f t="shared" si="6"/>
        <v>0</v>
      </c>
      <c r="AP16" s="77">
        <v>167</v>
      </c>
      <c r="AQ16" s="53"/>
    </row>
    <row r="17" spans="1:44" ht="19.5" customHeight="1" thickBot="1">
      <c r="A17" s="119"/>
      <c r="B17" s="126"/>
      <c r="C17" s="17" t="s">
        <v>12</v>
      </c>
      <c r="D17" s="8">
        <v>11</v>
      </c>
      <c r="E17" s="8" t="s">
        <v>19</v>
      </c>
      <c r="F17" s="8" t="s">
        <v>17</v>
      </c>
      <c r="G17" s="8" t="s">
        <v>17</v>
      </c>
      <c r="H17" s="8" t="s">
        <v>17</v>
      </c>
      <c r="I17" s="8" t="s">
        <v>17</v>
      </c>
      <c r="J17" s="8" t="s">
        <v>17</v>
      </c>
      <c r="K17" s="8" t="s">
        <v>17</v>
      </c>
      <c r="L17" s="8" t="s">
        <v>17</v>
      </c>
      <c r="M17" s="8" t="s">
        <v>17</v>
      </c>
      <c r="N17" s="8" t="s">
        <v>17</v>
      </c>
      <c r="O17" s="8" t="s">
        <v>17</v>
      </c>
      <c r="P17" s="8" t="s">
        <v>17</v>
      </c>
      <c r="Q17" s="8" t="s">
        <v>18</v>
      </c>
      <c r="R17" s="8">
        <v>11</v>
      </c>
      <c r="S17" s="8">
        <v>11</v>
      </c>
      <c r="T17" s="8">
        <v>11</v>
      </c>
      <c r="U17" s="8">
        <v>11</v>
      </c>
      <c r="V17" s="8">
        <v>11</v>
      </c>
      <c r="W17" s="8">
        <v>11</v>
      </c>
      <c r="X17" s="8">
        <v>11</v>
      </c>
      <c r="Y17" s="8">
        <v>11</v>
      </c>
      <c r="Z17" s="8">
        <v>11</v>
      </c>
      <c r="AA17" s="8" t="s">
        <v>17</v>
      </c>
      <c r="AB17" s="8">
        <v>11</v>
      </c>
      <c r="AC17" s="8">
        <v>11</v>
      </c>
      <c r="AD17" s="8">
        <v>11</v>
      </c>
      <c r="AE17" s="8">
        <v>11</v>
      </c>
      <c r="AF17" s="8">
        <v>11</v>
      </c>
      <c r="AG17" s="8">
        <v>11</v>
      </c>
      <c r="AH17" s="8">
        <v>8</v>
      </c>
      <c r="AI17" s="67">
        <f t="shared" si="0"/>
        <v>176</v>
      </c>
      <c r="AJ17" s="67">
        <f t="shared" si="1"/>
        <v>184</v>
      </c>
      <c r="AK17" s="67">
        <f t="shared" si="2"/>
        <v>8</v>
      </c>
      <c r="AL17" s="67">
        <f t="shared" si="5"/>
        <v>0</v>
      </c>
      <c r="AM17" s="63">
        <f t="shared" si="3"/>
        <v>0</v>
      </c>
      <c r="AN17" s="63">
        <f t="shared" si="4"/>
        <v>0</v>
      </c>
      <c r="AO17" s="18">
        <f t="shared" si="6"/>
        <v>0</v>
      </c>
      <c r="AP17" s="78">
        <v>176</v>
      </c>
      <c r="AQ17" s="53"/>
    </row>
    <row r="18" spans="1:44" ht="21" thickBot="1">
      <c r="A18" s="19"/>
      <c r="B18" s="20"/>
      <c r="C18" s="21"/>
      <c r="D18" s="22"/>
      <c r="E18" s="22"/>
      <c r="F18" s="22"/>
      <c r="G18" s="2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3"/>
      <c r="T18" s="23"/>
      <c r="U18" s="23"/>
      <c r="V18" s="23"/>
      <c r="W18" s="23"/>
      <c r="X18" s="23"/>
      <c r="Y18" s="23"/>
      <c r="Z18" s="105" t="s">
        <v>32</v>
      </c>
      <c r="AA18" s="106"/>
      <c r="AB18" s="106"/>
      <c r="AC18" s="106"/>
      <c r="AD18" s="106"/>
      <c r="AE18" s="106"/>
      <c r="AF18" s="106"/>
      <c r="AG18" s="106"/>
      <c r="AH18" s="107"/>
      <c r="AI18" s="88">
        <f>SUM(AI6:AI17)</f>
        <v>1678</v>
      </c>
      <c r="AJ18" s="87">
        <f>SUM(AJ6:AJ17)</f>
        <v>1678</v>
      </c>
      <c r="AK18" s="87"/>
      <c r="AL18" s="91">
        <f>AL17</f>
        <v>0</v>
      </c>
      <c r="AM18" s="87">
        <f>SUM(AM6:AM17)</f>
        <v>296</v>
      </c>
      <c r="AN18" s="87">
        <f>SUM(AN6:AN17)</f>
        <v>0</v>
      </c>
      <c r="AO18" s="89">
        <f>SUM(AO6:AO17)</f>
        <v>53</v>
      </c>
      <c r="AP18" s="90">
        <f>SUM(AP6:AP17)</f>
        <v>1974</v>
      </c>
      <c r="AQ18" s="16"/>
      <c r="AR18" s="15"/>
    </row>
    <row r="19" spans="1:44" ht="15.75">
      <c r="A19" s="19"/>
      <c r="B19" s="20"/>
      <c r="C19" s="21"/>
      <c r="D19" s="103"/>
      <c r="E19" s="80" t="s">
        <v>13</v>
      </c>
      <c r="F19" s="79" t="s">
        <v>36</v>
      </c>
      <c r="G19" s="3"/>
      <c r="H19" s="3"/>
      <c r="I19" s="3"/>
      <c r="J19" s="3"/>
      <c r="K19" s="3"/>
      <c r="L19" s="3"/>
      <c r="M19" s="3"/>
      <c r="N19" s="3"/>
      <c r="O19" s="35"/>
      <c r="P19" s="35"/>
      <c r="Q19" s="35"/>
      <c r="R19" s="35"/>
      <c r="S19" s="35"/>
      <c r="T19" s="35"/>
      <c r="U19" s="35"/>
      <c r="V19" s="35"/>
      <c r="W19" s="35"/>
      <c r="X19" s="71"/>
      <c r="Y19" s="23"/>
      <c r="Z19" s="108"/>
      <c r="AA19" s="108"/>
      <c r="AB19" s="108"/>
      <c r="AC19" s="108"/>
      <c r="AD19" s="108"/>
      <c r="AE19" s="108"/>
      <c r="AF19" s="108"/>
      <c r="AG19" s="108"/>
      <c r="AH19" s="108"/>
      <c r="AI19" s="27"/>
      <c r="AJ19" s="27"/>
      <c r="AK19" s="27"/>
      <c r="AL19" s="27"/>
      <c r="AM19" s="27"/>
      <c r="AN19" s="27"/>
      <c r="AO19" s="26"/>
      <c r="AP19" s="24"/>
      <c r="AQ19" s="24"/>
    </row>
    <row r="20" spans="1:44" ht="15.75">
      <c r="A20" s="2"/>
      <c r="B20" s="6"/>
      <c r="C20" s="6"/>
      <c r="D20" s="82"/>
      <c r="E20" s="80" t="s">
        <v>13</v>
      </c>
      <c r="F20" s="79" t="s">
        <v>31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"/>
      <c r="AP20" s="7"/>
    </row>
    <row r="21" spans="1:44" ht="15.75">
      <c r="A21" s="42"/>
      <c r="B21" s="43"/>
      <c r="C21" s="44"/>
      <c r="D21" s="83"/>
      <c r="E21" s="62" t="s">
        <v>13</v>
      </c>
      <c r="F21" s="81" t="s">
        <v>14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2"/>
      <c r="AP21" s="46"/>
      <c r="AQ21" s="45"/>
    </row>
    <row r="22" spans="1:44" ht="15.75">
      <c r="A22" s="42"/>
      <c r="B22" s="74"/>
      <c r="C22" s="74"/>
      <c r="D22" s="86">
        <v>11</v>
      </c>
      <c r="E22" s="62" t="s">
        <v>13</v>
      </c>
      <c r="F22" s="43" t="s">
        <v>33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2"/>
      <c r="AP22" s="46"/>
      <c r="AQ22" s="45"/>
    </row>
    <row r="23" spans="1:44" ht="15.75">
      <c r="A23" s="94"/>
      <c r="B23" s="36"/>
      <c r="C23" s="47"/>
      <c r="D23" s="48"/>
      <c r="E23" s="48"/>
      <c r="F23" s="6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H23" s="48"/>
      <c r="AI23" s="47"/>
      <c r="AJ23" s="47"/>
      <c r="AK23" s="47"/>
      <c r="AL23" s="47"/>
      <c r="AM23" s="47"/>
      <c r="AN23" s="47"/>
      <c r="AO23" s="49"/>
      <c r="AP23" s="28"/>
      <c r="AQ23" s="45"/>
    </row>
    <row r="24" spans="1:44" ht="15.75" customHeight="1">
      <c r="A24" s="109"/>
      <c r="B24" s="112" t="s">
        <v>38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34"/>
      <c r="AQ24" s="46"/>
    </row>
    <row r="25" spans="1:44" ht="15.75" customHeight="1">
      <c r="A25" s="109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34"/>
      <c r="AQ25" s="46"/>
    </row>
    <row r="26" spans="1:44" ht="15.75" customHeight="1">
      <c r="A26" s="109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34"/>
      <c r="AQ26" s="46"/>
    </row>
    <row r="27" spans="1:44" ht="15.75" customHeight="1">
      <c r="A27" s="109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53"/>
      <c r="AQ27" s="46"/>
    </row>
    <row r="28" spans="1:44" ht="15.75" customHeight="1">
      <c r="A28" s="109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34"/>
      <c r="AQ28" s="46"/>
    </row>
    <row r="29" spans="1:44" ht="15.75" customHeight="1">
      <c r="A29" s="109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34"/>
      <c r="AQ29" s="46"/>
    </row>
    <row r="30" spans="1:44" ht="3" customHeight="1">
      <c r="A30" s="109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34"/>
      <c r="AQ30" s="46"/>
    </row>
    <row r="31" spans="1:44" ht="15.75" hidden="1" customHeight="1">
      <c r="A31" s="109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34"/>
      <c r="AQ31" s="46"/>
    </row>
    <row r="32" spans="1:44" ht="15.75" customHeight="1">
      <c r="A32" s="109"/>
      <c r="B32" s="110"/>
      <c r="C32" s="2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33"/>
      <c r="AI32" s="51"/>
      <c r="AJ32" s="51"/>
      <c r="AK32" s="51"/>
      <c r="AL32" s="51"/>
      <c r="AM32" s="51"/>
      <c r="AN32" s="51"/>
      <c r="AO32" s="95"/>
      <c r="AP32" s="34"/>
      <c r="AQ32" s="46"/>
    </row>
    <row r="33" spans="1:43" ht="15.75">
      <c r="A33" s="109"/>
      <c r="B33" s="110"/>
      <c r="C33" s="29"/>
      <c r="D33" s="33"/>
      <c r="E33" s="33"/>
      <c r="F33" s="33"/>
      <c r="G33" s="33"/>
      <c r="H33" s="33"/>
      <c r="I33" s="33"/>
      <c r="J33" s="33"/>
      <c r="K33" s="54"/>
      <c r="L33" s="54"/>
      <c r="M33" s="54"/>
      <c r="N33" s="54"/>
      <c r="O33" s="54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51"/>
      <c r="AJ33" s="51"/>
      <c r="AK33" s="51"/>
      <c r="AL33" s="51"/>
      <c r="AM33" s="51"/>
      <c r="AN33" s="51"/>
      <c r="AO33" s="52"/>
      <c r="AP33" s="55"/>
      <c r="AQ33" s="46"/>
    </row>
    <row r="34" spans="1:43" ht="15.75">
      <c r="A34" s="109"/>
      <c r="B34" s="111"/>
      <c r="C34" s="2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54"/>
      <c r="AD34" s="54"/>
      <c r="AE34" s="54"/>
      <c r="AF34" s="54"/>
      <c r="AG34" s="54"/>
      <c r="AH34" s="95"/>
      <c r="AI34" s="51"/>
      <c r="AJ34" s="51"/>
      <c r="AK34" s="51"/>
      <c r="AL34" s="51"/>
      <c r="AM34" s="51"/>
      <c r="AN34" s="51"/>
      <c r="AO34" s="52"/>
      <c r="AP34" s="55"/>
      <c r="AQ34" s="46"/>
    </row>
    <row r="35" spans="1:43" ht="15.75">
      <c r="A35" s="109"/>
      <c r="B35" s="111"/>
      <c r="C35" s="29"/>
      <c r="D35" s="54"/>
      <c r="E35" s="54"/>
      <c r="F35" s="54"/>
      <c r="G35" s="54"/>
      <c r="H35" s="56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95"/>
      <c r="AB35" s="95"/>
      <c r="AC35" s="95"/>
      <c r="AD35" s="95"/>
      <c r="AE35" s="95"/>
      <c r="AF35" s="95"/>
      <c r="AG35" s="95"/>
      <c r="AH35" s="95"/>
      <c r="AI35" s="51"/>
      <c r="AJ35" s="51"/>
      <c r="AK35" s="51"/>
      <c r="AL35" s="51"/>
      <c r="AM35" s="51"/>
      <c r="AN35" s="51"/>
      <c r="AO35" s="95"/>
      <c r="AP35" s="34"/>
      <c r="AQ35" s="46"/>
    </row>
    <row r="36" spans="1:43" ht="15.75">
      <c r="A36" s="36"/>
      <c r="B36" s="37"/>
      <c r="C36" s="38"/>
      <c r="D36" s="22"/>
      <c r="E36" s="22"/>
      <c r="F36" s="22"/>
      <c r="G36" s="2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39"/>
      <c r="U36" s="39"/>
      <c r="V36" s="39"/>
      <c r="W36" s="39"/>
      <c r="X36" s="39"/>
      <c r="Y36" s="39"/>
      <c r="Z36" s="39"/>
      <c r="AA36" s="38"/>
      <c r="AB36" s="38"/>
      <c r="AC36" s="104"/>
      <c r="AD36" s="104"/>
      <c r="AE36" s="104"/>
      <c r="AF36" s="104"/>
      <c r="AG36" s="104"/>
      <c r="AH36" s="104"/>
      <c r="AI36" s="40"/>
      <c r="AJ36" s="40"/>
      <c r="AK36" s="40"/>
      <c r="AL36" s="40"/>
      <c r="AM36" s="40"/>
      <c r="AN36" s="40"/>
      <c r="AO36" s="25"/>
      <c r="AP36" s="57"/>
      <c r="AQ36" s="45"/>
    </row>
    <row r="37" spans="1:43" ht="15.75">
      <c r="A37" s="36"/>
      <c r="B37" s="37"/>
      <c r="C37" s="38"/>
      <c r="D37" s="22"/>
      <c r="E37" s="22"/>
      <c r="F37" s="22"/>
      <c r="G37" s="2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39"/>
      <c r="U37" s="39"/>
      <c r="V37" s="39"/>
      <c r="W37" s="39"/>
      <c r="X37" s="39"/>
      <c r="Y37" s="39"/>
      <c r="Z37" s="39"/>
      <c r="AA37" s="38"/>
      <c r="AB37" s="38"/>
      <c r="AC37" s="38"/>
      <c r="AD37" s="38"/>
      <c r="AE37" s="38"/>
      <c r="AF37" s="38"/>
      <c r="AG37" s="38"/>
      <c r="AH37" s="38"/>
      <c r="AI37" s="58"/>
      <c r="AJ37" s="58"/>
      <c r="AK37" s="58"/>
      <c r="AL37" s="58"/>
      <c r="AM37" s="58"/>
      <c r="AN37" s="58"/>
      <c r="AO37" s="59"/>
      <c r="AP37" s="12"/>
      <c r="AQ37" s="45"/>
    </row>
    <row r="38" spans="1:43" ht="20.25">
      <c r="A38" s="36"/>
      <c r="B38" s="37"/>
      <c r="C38" s="38"/>
      <c r="D38" s="22"/>
      <c r="E38" s="22"/>
      <c r="F38" s="22"/>
      <c r="G38" s="22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8"/>
      <c r="AB38" s="38"/>
      <c r="AC38" s="38"/>
      <c r="AD38" s="41"/>
      <c r="AE38" s="41"/>
      <c r="AF38" s="41"/>
      <c r="AG38" s="41"/>
      <c r="AH38" s="41"/>
      <c r="AI38" s="27"/>
      <c r="AJ38" s="27"/>
      <c r="AK38" s="27"/>
      <c r="AL38" s="27"/>
      <c r="AM38" s="27"/>
      <c r="AN38" s="27"/>
      <c r="AO38" s="59"/>
      <c r="AP38" s="12"/>
      <c r="AQ38" s="45"/>
    </row>
    <row r="39" spans="1:4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45"/>
    </row>
  </sheetData>
  <mergeCells count="54">
    <mergeCell ref="G2:A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AO4:AO5"/>
    <mergeCell ref="AP4:AP5"/>
    <mergeCell ref="A6:A17"/>
    <mergeCell ref="B6:B8"/>
    <mergeCell ref="B9:B10"/>
    <mergeCell ref="B11:B12"/>
    <mergeCell ref="B13:B17"/>
    <mergeCell ref="AH4:AH5"/>
    <mergeCell ref="AI4:AI5"/>
    <mergeCell ref="AJ4:AJ5"/>
    <mergeCell ref="AK4:AL4"/>
    <mergeCell ref="AM4:AM5"/>
    <mergeCell ref="AN4:AN5"/>
    <mergeCell ref="AB4:AB5"/>
    <mergeCell ref="AC4:AC5"/>
    <mergeCell ref="AD4:AD5"/>
    <mergeCell ref="AC36:AH36"/>
    <mergeCell ref="Z18:AH18"/>
    <mergeCell ref="Z19:AH19"/>
    <mergeCell ref="A24:A35"/>
    <mergeCell ref="B32:B33"/>
    <mergeCell ref="B34:B35"/>
    <mergeCell ref="B24:AO31"/>
  </mergeCells>
  <conditionalFormatting sqref="AK6:AK17">
    <cfRule type="cellIs" dxfId="3" priority="2" operator="greaterThan">
      <formula>20</formula>
    </cfRule>
  </conditionalFormatting>
  <conditionalFormatting sqref="AL18">
    <cfRule type="cellIs" dxfId="2" priority="1" operator="notEqual">
      <formula>0</formula>
    </cfRule>
  </conditionalFormatting>
  <pageMargins left="0.19685039370078741" right="0.19685039370078741" top="1.1811023622047245" bottom="0.78740157480314965" header="0.51181102362204722" footer="0.51181102362204722"/>
  <pageSetup paperSize="9" scale="7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33CCFF"/>
  </sheetPr>
  <dimension ref="A1:AR39"/>
  <sheetViews>
    <sheetView zoomScale="80" zoomScaleNormal="80" zoomScaleSheetLayoutView="80" workbookViewId="0">
      <selection activeCell="I28" sqref="I28"/>
    </sheetView>
  </sheetViews>
  <sheetFormatPr defaultRowHeight="12.75"/>
  <cols>
    <col min="1" max="1" width="4.5703125" style="5" customWidth="1"/>
    <col min="2" max="2" width="19.7109375" style="5" customWidth="1"/>
    <col min="3" max="3" width="9.28515625" style="5" customWidth="1"/>
    <col min="4" max="34" width="3.5703125" style="5" customWidth="1"/>
    <col min="35" max="35" width="7.5703125" style="5" customWidth="1"/>
    <col min="36" max="36" width="8" style="5" customWidth="1"/>
    <col min="37" max="37" width="6.85546875" style="5" customWidth="1"/>
    <col min="38" max="38" width="8.140625" style="5" bestFit="1" customWidth="1"/>
    <col min="39" max="39" width="8" style="5" customWidth="1"/>
    <col min="40" max="40" width="6.140625" style="5" customWidth="1"/>
    <col min="41" max="41" width="5.28515625" style="5" customWidth="1"/>
    <col min="42" max="42" width="8" style="5" customWidth="1"/>
    <col min="43" max="43" width="5.85546875" style="5" customWidth="1"/>
    <col min="44" max="252" width="9.140625" style="5"/>
    <col min="253" max="253" width="6.42578125" style="5" customWidth="1"/>
    <col min="254" max="254" width="24.28515625" style="5" customWidth="1"/>
    <col min="255" max="255" width="9.28515625" style="5" customWidth="1"/>
    <col min="256" max="286" width="3.5703125" style="5" customWidth="1"/>
    <col min="287" max="287" width="8" style="5" customWidth="1"/>
    <col min="288" max="288" width="7.140625" style="5" customWidth="1"/>
    <col min="289" max="289" width="6.42578125" style="5" customWidth="1"/>
    <col min="290" max="290" width="4.5703125" style="5" customWidth="1"/>
    <col min="291" max="291" width="5" style="5" customWidth="1"/>
    <col min="292" max="292" width="5.5703125" style="5" customWidth="1"/>
    <col min="293" max="293" width="4.5703125" style="5" customWidth="1"/>
    <col min="294" max="294" width="3.85546875" style="5" customWidth="1"/>
    <col min="295" max="295" width="3.7109375" style="5" customWidth="1"/>
    <col min="296" max="296" width="0" style="5" hidden="1" customWidth="1"/>
    <col min="297" max="297" width="5.7109375" style="5" customWidth="1"/>
    <col min="298" max="298" width="6.7109375" style="5" bestFit="1" customWidth="1"/>
    <col min="299" max="299" width="5.85546875" style="5" customWidth="1"/>
    <col min="300" max="508" width="9.140625" style="5"/>
    <col min="509" max="509" width="6.42578125" style="5" customWidth="1"/>
    <col min="510" max="510" width="24.28515625" style="5" customWidth="1"/>
    <col min="511" max="511" width="9.28515625" style="5" customWidth="1"/>
    <col min="512" max="542" width="3.5703125" style="5" customWidth="1"/>
    <col min="543" max="543" width="8" style="5" customWidth="1"/>
    <col min="544" max="544" width="7.140625" style="5" customWidth="1"/>
    <col min="545" max="545" width="6.42578125" style="5" customWidth="1"/>
    <col min="546" max="546" width="4.5703125" style="5" customWidth="1"/>
    <col min="547" max="547" width="5" style="5" customWidth="1"/>
    <col min="548" max="548" width="5.5703125" style="5" customWidth="1"/>
    <col min="549" max="549" width="4.5703125" style="5" customWidth="1"/>
    <col min="550" max="550" width="3.85546875" style="5" customWidth="1"/>
    <col min="551" max="551" width="3.7109375" style="5" customWidth="1"/>
    <col min="552" max="552" width="0" style="5" hidden="1" customWidth="1"/>
    <col min="553" max="553" width="5.7109375" style="5" customWidth="1"/>
    <col min="554" max="554" width="6.7109375" style="5" bestFit="1" customWidth="1"/>
    <col min="555" max="555" width="5.85546875" style="5" customWidth="1"/>
    <col min="556" max="764" width="9.140625" style="5"/>
    <col min="765" max="765" width="6.42578125" style="5" customWidth="1"/>
    <col min="766" max="766" width="24.28515625" style="5" customWidth="1"/>
    <col min="767" max="767" width="9.28515625" style="5" customWidth="1"/>
    <col min="768" max="798" width="3.5703125" style="5" customWidth="1"/>
    <col min="799" max="799" width="8" style="5" customWidth="1"/>
    <col min="800" max="800" width="7.140625" style="5" customWidth="1"/>
    <col min="801" max="801" width="6.42578125" style="5" customWidth="1"/>
    <col min="802" max="802" width="4.5703125" style="5" customWidth="1"/>
    <col min="803" max="803" width="5" style="5" customWidth="1"/>
    <col min="804" max="804" width="5.5703125" style="5" customWidth="1"/>
    <col min="805" max="805" width="4.5703125" style="5" customWidth="1"/>
    <col min="806" max="806" width="3.85546875" style="5" customWidth="1"/>
    <col min="807" max="807" width="3.7109375" style="5" customWidth="1"/>
    <col min="808" max="808" width="0" style="5" hidden="1" customWidth="1"/>
    <col min="809" max="809" width="5.7109375" style="5" customWidth="1"/>
    <col min="810" max="810" width="6.7109375" style="5" bestFit="1" customWidth="1"/>
    <col min="811" max="811" width="5.85546875" style="5" customWidth="1"/>
    <col min="812" max="1020" width="9.140625" style="5"/>
    <col min="1021" max="1021" width="6.42578125" style="5" customWidth="1"/>
    <col min="1022" max="1022" width="24.28515625" style="5" customWidth="1"/>
    <col min="1023" max="1023" width="9.28515625" style="5" customWidth="1"/>
    <col min="1024" max="1054" width="3.5703125" style="5" customWidth="1"/>
    <col min="1055" max="1055" width="8" style="5" customWidth="1"/>
    <col min="1056" max="1056" width="7.140625" style="5" customWidth="1"/>
    <col min="1057" max="1057" width="6.42578125" style="5" customWidth="1"/>
    <col min="1058" max="1058" width="4.5703125" style="5" customWidth="1"/>
    <col min="1059" max="1059" width="5" style="5" customWidth="1"/>
    <col min="1060" max="1060" width="5.5703125" style="5" customWidth="1"/>
    <col min="1061" max="1061" width="4.5703125" style="5" customWidth="1"/>
    <col min="1062" max="1062" width="3.85546875" style="5" customWidth="1"/>
    <col min="1063" max="1063" width="3.7109375" style="5" customWidth="1"/>
    <col min="1064" max="1064" width="0" style="5" hidden="1" customWidth="1"/>
    <col min="1065" max="1065" width="5.7109375" style="5" customWidth="1"/>
    <col min="1066" max="1066" width="6.7109375" style="5" bestFit="1" customWidth="1"/>
    <col min="1067" max="1067" width="5.85546875" style="5" customWidth="1"/>
    <col min="1068" max="1276" width="9.140625" style="5"/>
    <col min="1277" max="1277" width="6.42578125" style="5" customWidth="1"/>
    <col min="1278" max="1278" width="24.28515625" style="5" customWidth="1"/>
    <col min="1279" max="1279" width="9.28515625" style="5" customWidth="1"/>
    <col min="1280" max="1310" width="3.5703125" style="5" customWidth="1"/>
    <col min="1311" max="1311" width="8" style="5" customWidth="1"/>
    <col min="1312" max="1312" width="7.140625" style="5" customWidth="1"/>
    <col min="1313" max="1313" width="6.42578125" style="5" customWidth="1"/>
    <col min="1314" max="1314" width="4.5703125" style="5" customWidth="1"/>
    <col min="1315" max="1315" width="5" style="5" customWidth="1"/>
    <col min="1316" max="1316" width="5.5703125" style="5" customWidth="1"/>
    <col min="1317" max="1317" width="4.5703125" style="5" customWidth="1"/>
    <col min="1318" max="1318" width="3.85546875" style="5" customWidth="1"/>
    <col min="1319" max="1319" width="3.7109375" style="5" customWidth="1"/>
    <col min="1320" max="1320" width="0" style="5" hidden="1" customWidth="1"/>
    <col min="1321" max="1321" width="5.7109375" style="5" customWidth="1"/>
    <col min="1322" max="1322" width="6.7109375" style="5" bestFit="1" customWidth="1"/>
    <col min="1323" max="1323" width="5.85546875" style="5" customWidth="1"/>
    <col min="1324" max="1532" width="9.140625" style="5"/>
    <col min="1533" max="1533" width="6.42578125" style="5" customWidth="1"/>
    <col min="1534" max="1534" width="24.28515625" style="5" customWidth="1"/>
    <col min="1535" max="1535" width="9.28515625" style="5" customWidth="1"/>
    <col min="1536" max="1566" width="3.5703125" style="5" customWidth="1"/>
    <col min="1567" max="1567" width="8" style="5" customWidth="1"/>
    <col min="1568" max="1568" width="7.140625" style="5" customWidth="1"/>
    <col min="1569" max="1569" width="6.42578125" style="5" customWidth="1"/>
    <col min="1570" max="1570" width="4.5703125" style="5" customWidth="1"/>
    <col min="1571" max="1571" width="5" style="5" customWidth="1"/>
    <col min="1572" max="1572" width="5.5703125" style="5" customWidth="1"/>
    <col min="1573" max="1573" width="4.5703125" style="5" customWidth="1"/>
    <col min="1574" max="1574" width="3.85546875" style="5" customWidth="1"/>
    <col min="1575" max="1575" width="3.7109375" style="5" customWidth="1"/>
    <col min="1576" max="1576" width="0" style="5" hidden="1" customWidth="1"/>
    <col min="1577" max="1577" width="5.7109375" style="5" customWidth="1"/>
    <col min="1578" max="1578" width="6.7109375" style="5" bestFit="1" customWidth="1"/>
    <col min="1579" max="1579" width="5.85546875" style="5" customWidth="1"/>
    <col min="1580" max="1788" width="9.140625" style="5"/>
    <col min="1789" max="1789" width="6.42578125" style="5" customWidth="1"/>
    <col min="1790" max="1790" width="24.28515625" style="5" customWidth="1"/>
    <col min="1791" max="1791" width="9.28515625" style="5" customWidth="1"/>
    <col min="1792" max="1822" width="3.5703125" style="5" customWidth="1"/>
    <col min="1823" max="1823" width="8" style="5" customWidth="1"/>
    <col min="1824" max="1824" width="7.140625" style="5" customWidth="1"/>
    <col min="1825" max="1825" width="6.42578125" style="5" customWidth="1"/>
    <col min="1826" max="1826" width="4.5703125" style="5" customWidth="1"/>
    <col min="1827" max="1827" width="5" style="5" customWidth="1"/>
    <col min="1828" max="1828" width="5.5703125" style="5" customWidth="1"/>
    <col min="1829" max="1829" width="4.5703125" style="5" customWidth="1"/>
    <col min="1830" max="1830" width="3.85546875" style="5" customWidth="1"/>
    <col min="1831" max="1831" width="3.7109375" style="5" customWidth="1"/>
    <col min="1832" max="1832" width="0" style="5" hidden="1" customWidth="1"/>
    <col min="1833" max="1833" width="5.7109375" style="5" customWidth="1"/>
    <col min="1834" max="1834" width="6.7109375" style="5" bestFit="1" customWidth="1"/>
    <col min="1835" max="1835" width="5.85546875" style="5" customWidth="1"/>
    <col min="1836" max="2044" width="9.140625" style="5"/>
    <col min="2045" max="2045" width="6.42578125" style="5" customWidth="1"/>
    <col min="2046" max="2046" width="24.28515625" style="5" customWidth="1"/>
    <col min="2047" max="2047" width="9.28515625" style="5" customWidth="1"/>
    <col min="2048" max="2078" width="3.5703125" style="5" customWidth="1"/>
    <col min="2079" max="2079" width="8" style="5" customWidth="1"/>
    <col min="2080" max="2080" width="7.140625" style="5" customWidth="1"/>
    <col min="2081" max="2081" width="6.42578125" style="5" customWidth="1"/>
    <col min="2082" max="2082" width="4.5703125" style="5" customWidth="1"/>
    <col min="2083" max="2083" width="5" style="5" customWidth="1"/>
    <col min="2084" max="2084" width="5.5703125" style="5" customWidth="1"/>
    <col min="2085" max="2085" width="4.5703125" style="5" customWidth="1"/>
    <col min="2086" max="2086" width="3.85546875" style="5" customWidth="1"/>
    <col min="2087" max="2087" width="3.7109375" style="5" customWidth="1"/>
    <col min="2088" max="2088" width="0" style="5" hidden="1" customWidth="1"/>
    <col min="2089" max="2089" width="5.7109375" style="5" customWidth="1"/>
    <col min="2090" max="2090" width="6.7109375" style="5" bestFit="1" customWidth="1"/>
    <col min="2091" max="2091" width="5.85546875" style="5" customWidth="1"/>
    <col min="2092" max="2300" width="9.140625" style="5"/>
    <col min="2301" max="2301" width="6.42578125" style="5" customWidth="1"/>
    <col min="2302" max="2302" width="24.28515625" style="5" customWidth="1"/>
    <col min="2303" max="2303" width="9.28515625" style="5" customWidth="1"/>
    <col min="2304" max="2334" width="3.5703125" style="5" customWidth="1"/>
    <col min="2335" max="2335" width="8" style="5" customWidth="1"/>
    <col min="2336" max="2336" width="7.140625" style="5" customWidth="1"/>
    <col min="2337" max="2337" width="6.42578125" style="5" customWidth="1"/>
    <col min="2338" max="2338" width="4.5703125" style="5" customWidth="1"/>
    <col min="2339" max="2339" width="5" style="5" customWidth="1"/>
    <col min="2340" max="2340" width="5.5703125" style="5" customWidth="1"/>
    <col min="2341" max="2341" width="4.5703125" style="5" customWidth="1"/>
    <col min="2342" max="2342" width="3.85546875" style="5" customWidth="1"/>
    <col min="2343" max="2343" width="3.7109375" style="5" customWidth="1"/>
    <col min="2344" max="2344" width="0" style="5" hidden="1" customWidth="1"/>
    <col min="2345" max="2345" width="5.7109375" style="5" customWidth="1"/>
    <col min="2346" max="2346" width="6.7109375" style="5" bestFit="1" customWidth="1"/>
    <col min="2347" max="2347" width="5.85546875" style="5" customWidth="1"/>
    <col min="2348" max="2556" width="9.140625" style="5"/>
    <col min="2557" max="2557" width="6.42578125" style="5" customWidth="1"/>
    <col min="2558" max="2558" width="24.28515625" style="5" customWidth="1"/>
    <col min="2559" max="2559" width="9.28515625" style="5" customWidth="1"/>
    <col min="2560" max="2590" width="3.5703125" style="5" customWidth="1"/>
    <col min="2591" max="2591" width="8" style="5" customWidth="1"/>
    <col min="2592" max="2592" width="7.140625" style="5" customWidth="1"/>
    <col min="2593" max="2593" width="6.42578125" style="5" customWidth="1"/>
    <col min="2594" max="2594" width="4.5703125" style="5" customWidth="1"/>
    <col min="2595" max="2595" width="5" style="5" customWidth="1"/>
    <col min="2596" max="2596" width="5.5703125" style="5" customWidth="1"/>
    <col min="2597" max="2597" width="4.5703125" style="5" customWidth="1"/>
    <col min="2598" max="2598" width="3.85546875" style="5" customWidth="1"/>
    <col min="2599" max="2599" width="3.7109375" style="5" customWidth="1"/>
    <col min="2600" max="2600" width="0" style="5" hidden="1" customWidth="1"/>
    <col min="2601" max="2601" width="5.7109375" style="5" customWidth="1"/>
    <col min="2602" max="2602" width="6.7109375" style="5" bestFit="1" customWidth="1"/>
    <col min="2603" max="2603" width="5.85546875" style="5" customWidth="1"/>
    <col min="2604" max="2812" width="9.140625" style="5"/>
    <col min="2813" max="2813" width="6.42578125" style="5" customWidth="1"/>
    <col min="2814" max="2814" width="24.28515625" style="5" customWidth="1"/>
    <col min="2815" max="2815" width="9.28515625" style="5" customWidth="1"/>
    <col min="2816" max="2846" width="3.5703125" style="5" customWidth="1"/>
    <col min="2847" max="2847" width="8" style="5" customWidth="1"/>
    <col min="2848" max="2848" width="7.140625" style="5" customWidth="1"/>
    <col min="2849" max="2849" width="6.42578125" style="5" customWidth="1"/>
    <col min="2850" max="2850" width="4.5703125" style="5" customWidth="1"/>
    <col min="2851" max="2851" width="5" style="5" customWidth="1"/>
    <col min="2852" max="2852" width="5.5703125" style="5" customWidth="1"/>
    <col min="2853" max="2853" width="4.5703125" style="5" customWidth="1"/>
    <col min="2854" max="2854" width="3.85546875" style="5" customWidth="1"/>
    <col min="2855" max="2855" width="3.7109375" style="5" customWidth="1"/>
    <col min="2856" max="2856" width="0" style="5" hidden="1" customWidth="1"/>
    <col min="2857" max="2857" width="5.7109375" style="5" customWidth="1"/>
    <col min="2858" max="2858" width="6.7109375" style="5" bestFit="1" customWidth="1"/>
    <col min="2859" max="2859" width="5.85546875" style="5" customWidth="1"/>
    <col min="2860" max="3068" width="9.140625" style="5"/>
    <col min="3069" max="3069" width="6.42578125" style="5" customWidth="1"/>
    <col min="3070" max="3070" width="24.28515625" style="5" customWidth="1"/>
    <col min="3071" max="3071" width="9.28515625" style="5" customWidth="1"/>
    <col min="3072" max="3102" width="3.5703125" style="5" customWidth="1"/>
    <col min="3103" max="3103" width="8" style="5" customWidth="1"/>
    <col min="3104" max="3104" width="7.140625" style="5" customWidth="1"/>
    <col min="3105" max="3105" width="6.42578125" style="5" customWidth="1"/>
    <col min="3106" max="3106" width="4.5703125" style="5" customWidth="1"/>
    <col min="3107" max="3107" width="5" style="5" customWidth="1"/>
    <col min="3108" max="3108" width="5.5703125" style="5" customWidth="1"/>
    <col min="3109" max="3109" width="4.5703125" style="5" customWidth="1"/>
    <col min="3110" max="3110" width="3.85546875" style="5" customWidth="1"/>
    <col min="3111" max="3111" width="3.7109375" style="5" customWidth="1"/>
    <col min="3112" max="3112" width="0" style="5" hidden="1" customWidth="1"/>
    <col min="3113" max="3113" width="5.7109375" style="5" customWidth="1"/>
    <col min="3114" max="3114" width="6.7109375" style="5" bestFit="1" customWidth="1"/>
    <col min="3115" max="3115" width="5.85546875" style="5" customWidth="1"/>
    <col min="3116" max="3324" width="9.140625" style="5"/>
    <col min="3325" max="3325" width="6.42578125" style="5" customWidth="1"/>
    <col min="3326" max="3326" width="24.28515625" style="5" customWidth="1"/>
    <col min="3327" max="3327" width="9.28515625" style="5" customWidth="1"/>
    <col min="3328" max="3358" width="3.5703125" style="5" customWidth="1"/>
    <col min="3359" max="3359" width="8" style="5" customWidth="1"/>
    <col min="3360" max="3360" width="7.140625" style="5" customWidth="1"/>
    <col min="3361" max="3361" width="6.42578125" style="5" customWidth="1"/>
    <col min="3362" max="3362" width="4.5703125" style="5" customWidth="1"/>
    <col min="3363" max="3363" width="5" style="5" customWidth="1"/>
    <col min="3364" max="3364" width="5.5703125" style="5" customWidth="1"/>
    <col min="3365" max="3365" width="4.5703125" style="5" customWidth="1"/>
    <col min="3366" max="3366" width="3.85546875" style="5" customWidth="1"/>
    <col min="3367" max="3367" width="3.7109375" style="5" customWidth="1"/>
    <col min="3368" max="3368" width="0" style="5" hidden="1" customWidth="1"/>
    <col min="3369" max="3369" width="5.7109375" style="5" customWidth="1"/>
    <col min="3370" max="3370" width="6.7109375" style="5" bestFit="1" customWidth="1"/>
    <col min="3371" max="3371" width="5.85546875" style="5" customWidth="1"/>
    <col min="3372" max="3580" width="9.140625" style="5"/>
    <col min="3581" max="3581" width="6.42578125" style="5" customWidth="1"/>
    <col min="3582" max="3582" width="24.28515625" style="5" customWidth="1"/>
    <col min="3583" max="3583" width="9.28515625" style="5" customWidth="1"/>
    <col min="3584" max="3614" width="3.5703125" style="5" customWidth="1"/>
    <col min="3615" max="3615" width="8" style="5" customWidth="1"/>
    <col min="3616" max="3616" width="7.140625" style="5" customWidth="1"/>
    <col min="3617" max="3617" width="6.42578125" style="5" customWidth="1"/>
    <col min="3618" max="3618" width="4.5703125" style="5" customWidth="1"/>
    <col min="3619" max="3619" width="5" style="5" customWidth="1"/>
    <col min="3620" max="3620" width="5.5703125" style="5" customWidth="1"/>
    <col min="3621" max="3621" width="4.5703125" style="5" customWidth="1"/>
    <col min="3622" max="3622" width="3.85546875" style="5" customWidth="1"/>
    <col min="3623" max="3623" width="3.7109375" style="5" customWidth="1"/>
    <col min="3624" max="3624" width="0" style="5" hidden="1" customWidth="1"/>
    <col min="3625" max="3625" width="5.7109375" style="5" customWidth="1"/>
    <col min="3626" max="3626" width="6.7109375" style="5" bestFit="1" customWidth="1"/>
    <col min="3627" max="3627" width="5.85546875" style="5" customWidth="1"/>
    <col min="3628" max="3836" width="9.140625" style="5"/>
    <col min="3837" max="3837" width="6.42578125" style="5" customWidth="1"/>
    <col min="3838" max="3838" width="24.28515625" style="5" customWidth="1"/>
    <col min="3839" max="3839" width="9.28515625" style="5" customWidth="1"/>
    <col min="3840" max="3870" width="3.5703125" style="5" customWidth="1"/>
    <col min="3871" max="3871" width="8" style="5" customWidth="1"/>
    <col min="3872" max="3872" width="7.140625" style="5" customWidth="1"/>
    <col min="3873" max="3873" width="6.42578125" style="5" customWidth="1"/>
    <col min="3874" max="3874" width="4.5703125" style="5" customWidth="1"/>
    <col min="3875" max="3875" width="5" style="5" customWidth="1"/>
    <col min="3876" max="3876" width="5.5703125" style="5" customWidth="1"/>
    <col min="3877" max="3877" width="4.5703125" style="5" customWidth="1"/>
    <col min="3878" max="3878" width="3.85546875" style="5" customWidth="1"/>
    <col min="3879" max="3879" width="3.7109375" style="5" customWidth="1"/>
    <col min="3880" max="3880" width="0" style="5" hidden="1" customWidth="1"/>
    <col min="3881" max="3881" width="5.7109375" style="5" customWidth="1"/>
    <col min="3882" max="3882" width="6.7109375" style="5" bestFit="1" customWidth="1"/>
    <col min="3883" max="3883" width="5.85546875" style="5" customWidth="1"/>
    <col min="3884" max="4092" width="9.140625" style="5"/>
    <col min="4093" max="4093" width="6.42578125" style="5" customWidth="1"/>
    <col min="4094" max="4094" width="24.28515625" style="5" customWidth="1"/>
    <col min="4095" max="4095" width="9.28515625" style="5" customWidth="1"/>
    <col min="4096" max="4126" width="3.5703125" style="5" customWidth="1"/>
    <col min="4127" max="4127" width="8" style="5" customWidth="1"/>
    <col min="4128" max="4128" width="7.140625" style="5" customWidth="1"/>
    <col min="4129" max="4129" width="6.42578125" style="5" customWidth="1"/>
    <col min="4130" max="4130" width="4.5703125" style="5" customWidth="1"/>
    <col min="4131" max="4131" width="5" style="5" customWidth="1"/>
    <col min="4132" max="4132" width="5.5703125" style="5" customWidth="1"/>
    <col min="4133" max="4133" width="4.5703125" style="5" customWidth="1"/>
    <col min="4134" max="4134" width="3.85546875" style="5" customWidth="1"/>
    <col min="4135" max="4135" width="3.7109375" style="5" customWidth="1"/>
    <col min="4136" max="4136" width="0" style="5" hidden="1" customWidth="1"/>
    <col min="4137" max="4137" width="5.7109375" style="5" customWidth="1"/>
    <col min="4138" max="4138" width="6.7109375" style="5" bestFit="1" customWidth="1"/>
    <col min="4139" max="4139" width="5.85546875" style="5" customWidth="1"/>
    <col min="4140" max="4348" width="9.140625" style="5"/>
    <col min="4349" max="4349" width="6.42578125" style="5" customWidth="1"/>
    <col min="4350" max="4350" width="24.28515625" style="5" customWidth="1"/>
    <col min="4351" max="4351" width="9.28515625" style="5" customWidth="1"/>
    <col min="4352" max="4382" width="3.5703125" style="5" customWidth="1"/>
    <col min="4383" max="4383" width="8" style="5" customWidth="1"/>
    <col min="4384" max="4384" width="7.140625" style="5" customWidth="1"/>
    <col min="4385" max="4385" width="6.42578125" style="5" customWidth="1"/>
    <col min="4386" max="4386" width="4.5703125" style="5" customWidth="1"/>
    <col min="4387" max="4387" width="5" style="5" customWidth="1"/>
    <col min="4388" max="4388" width="5.5703125" style="5" customWidth="1"/>
    <col min="4389" max="4389" width="4.5703125" style="5" customWidth="1"/>
    <col min="4390" max="4390" width="3.85546875" style="5" customWidth="1"/>
    <col min="4391" max="4391" width="3.7109375" style="5" customWidth="1"/>
    <col min="4392" max="4392" width="0" style="5" hidden="1" customWidth="1"/>
    <col min="4393" max="4393" width="5.7109375" style="5" customWidth="1"/>
    <col min="4394" max="4394" width="6.7109375" style="5" bestFit="1" customWidth="1"/>
    <col min="4395" max="4395" width="5.85546875" style="5" customWidth="1"/>
    <col min="4396" max="4604" width="9.140625" style="5"/>
    <col min="4605" max="4605" width="6.42578125" style="5" customWidth="1"/>
    <col min="4606" max="4606" width="24.28515625" style="5" customWidth="1"/>
    <col min="4607" max="4607" width="9.28515625" style="5" customWidth="1"/>
    <col min="4608" max="4638" width="3.5703125" style="5" customWidth="1"/>
    <col min="4639" max="4639" width="8" style="5" customWidth="1"/>
    <col min="4640" max="4640" width="7.140625" style="5" customWidth="1"/>
    <col min="4641" max="4641" width="6.42578125" style="5" customWidth="1"/>
    <col min="4642" max="4642" width="4.5703125" style="5" customWidth="1"/>
    <col min="4643" max="4643" width="5" style="5" customWidth="1"/>
    <col min="4644" max="4644" width="5.5703125" style="5" customWidth="1"/>
    <col min="4645" max="4645" width="4.5703125" style="5" customWidth="1"/>
    <col min="4646" max="4646" width="3.85546875" style="5" customWidth="1"/>
    <col min="4647" max="4647" width="3.7109375" style="5" customWidth="1"/>
    <col min="4648" max="4648" width="0" style="5" hidden="1" customWidth="1"/>
    <col min="4649" max="4649" width="5.7109375" style="5" customWidth="1"/>
    <col min="4650" max="4650" width="6.7109375" style="5" bestFit="1" customWidth="1"/>
    <col min="4651" max="4651" width="5.85546875" style="5" customWidth="1"/>
    <col min="4652" max="4860" width="9.140625" style="5"/>
    <col min="4861" max="4861" width="6.42578125" style="5" customWidth="1"/>
    <col min="4862" max="4862" width="24.28515625" style="5" customWidth="1"/>
    <col min="4863" max="4863" width="9.28515625" style="5" customWidth="1"/>
    <col min="4864" max="4894" width="3.5703125" style="5" customWidth="1"/>
    <col min="4895" max="4895" width="8" style="5" customWidth="1"/>
    <col min="4896" max="4896" width="7.140625" style="5" customWidth="1"/>
    <col min="4897" max="4897" width="6.42578125" style="5" customWidth="1"/>
    <col min="4898" max="4898" width="4.5703125" style="5" customWidth="1"/>
    <col min="4899" max="4899" width="5" style="5" customWidth="1"/>
    <col min="4900" max="4900" width="5.5703125" style="5" customWidth="1"/>
    <col min="4901" max="4901" width="4.5703125" style="5" customWidth="1"/>
    <col min="4902" max="4902" width="3.85546875" style="5" customWidth="1"/>
    <col min="4903" max="4903" width="3.7109375" style="5" customWidth="1"/>
    <col min="4904" max="4904" width="0" style="5" hidden="1" customWidth="1"/>
    <col min="4905" max="4905" width="5.7109375" style="5" customWidth="1"/>
    <col min="4906" max="4906" width="6.7109375" style="5" bestFit="1" customWidth="1"/>
    <col min="4907" max="4907" width="5.85546875" style="5" customWidth="1"/>
    <col min="4908" max="5116" width="9.140625" style="5"/>
    <col min="5117" max="5117" width="6.42578125" style="5" customWidth="1"/>
    <col min="5118" max="5118" width="24.28515625" style="5" customWidth="1"/>
    <col min="5119" max="5119" width="9.28515625" style="5" customWidth="1"/>
    <col min="5120" max="5150" width="3.5703125" style="5" customWidth="1"/>
    <col min="5151" max="5151" width="8" style="5" customWidth="1"/>
    <col min="5152" max="5152" width="7.140625" style="5" customWidth="1"/>
    <col min="5153" max="5153" width="6.42578125" style="5" customWidth="1"/>
    <col min="5154" max="5154" width="4.5703125" style="5" customWidth="1"/>
    <col min="5155" max="5155" width="5" style="5" customWidth="1"/>
    <col min="5156" max="5156" width="5.5703125" style="5" customWidth="1"/>
    <col min="5157" max="5157" width="4.5703125" style="5" customWidth="1"/>
    <col min="5158" max="5158" width="3.85546875" style="5" customWidth="1"/>
    <col min="5159" max="5159" width="3.7109375" style="5" customWidth="1"/>
    <col min="5160" max="5160" width="0" style="5" hidden="1" customWidth="1"/>
    <col min="5161" max="5161" width="5.7109375" style="5" customWidth="1"/>
    <col min="5162" max="5162" width="6.7109375" style="5" bestFit="1" customWidth="1"/>
    <col min="5163" max="5163" width="5.85546875" style="5" customWidth="1"/>
    <col min="5164" max="5372" width="9.140625" style="5"/>
    <col min="5373" max="5373" width="6.42578125" style="5" customWidth="1"/>
    <col min="5374" max="5374" width="24.28515625" style="5" customWidth="1"/>
    <col min="5375" max="5375" width="9.28515625" style="5" customWidth="1"/>
    <col min="5376" max="5406" width="3.5703125" style="5" customWidth="1"/>
    <col min="5407" max="5407" width="8" style="5" customWidth="1"/>
    <col min="5408" max="5408" width="7.140625" style="5" customWidth="1"/>
    <col min="5409" max="5409" width="6.42578125" style="5" customWidth="1"/>
    <col min="5410" max="5410" width="4.5703125" style="5" customWidth="1"/>
    <col min="5411" max="5411" width="5" style="5" customWidth="1"/>
    <col min="5412" max="5412" width="5.5703125" style="5" customWidth="1"/>
    <col min="5413" max="5413" width="4.5703125" style="5" customWidth="1"/>
    <col min="5414" max="5414" width="3.85546875" style="5" customWidth="1"/>
    <col min="5415" max="5415" width="3.7109375" style="5" customWidth="1"/>
    <col min="5416" max="5416" width="0" style="5" hidden="1" customWidth="1"/>
    <col min="5417" max="5417" width="5.7109375" style="5" customWidth="1"/>
    <col min="5418" max="5418" width="6.7109375" style="5" bestFit="1" customWidth="1"/>
    <col min="5419" max="5419" width="5.85546875" style="5" customWidth="1"/>
    <col min="5420" max="5628" width="9.140625" style="5"/>
    <col min="5629" max="5629" width="6.42578125" style="5" customWidth="1"/>
    <col min="5630" max="5630" width="24.28515625" style="5" customWidth="1"/>
    <col min="5631" max="5631" width="9.28515625" style="5" customWidth="1"/>
    <col min="5632" max="5662" width="3.5703125" style="5" customWidth="1"/>
    <col min="5663" max="5663" width="8" style="5" customWidth="1"/>
    <col min="5664" max="5664" width="7.140625" style="5" customWidth="1"/>
    <col min="5665" max="5665" width="6.42578125" style="5" customWidth="1"/>
    <col min="5666" max="5666" width="4.5703125" style="5" customWidth="1"/>
    <col min="5667" max="5667" width="5" style="5" customWidth="1"/>
    <col min="5668" max="5668" width="5.5703125" style="5" customWidth="1"/>
    <col min="5669" max="5669" width="4.5703125" style="5" customWidth="1"/>
    <col min="5670" max="5670" width="3.85546875" style="5" customWidth="1"/>
    <col min="5671" max="5671" width="3.7109375" style="5" customWidth="1"/>
    <col min="5672" max="5672" width="0" style="5" hidden="1" customWidth="1"/>
    <col min="5673" max="5673" width="5.7109375" style="5" customWidth="1"/>
    <col min="5674" max="5674" width="6.7109375" style="5" bestFit="1" customWidth="1"/>
    <col min="5675" max="5675" width="5.85546875" style="5" customWidth="1"/>
    <col min="5676" max="5884" width="9.140625" style="5"/>
    <col min="5885" max="5885" width="6.42578125" style="5" customWidth="1"/>
    <col min="5886" max="5886" width="24.28515625" style="5" customWidth="1"/>
    <col min="5887" max="5887" width="9.28515625" style="5" customWidth="1"/>
    <col min="5888" max="5918" width="3.5703125" style="5" customWidth="1"/>
    <col min="5919" max="5919" width="8" style="5" customWidth="1"/>
    <col min="5920" max="5920" width="7.140625" style="5" customWidth="1"/>
    <col min="5921" max="5921" width="6.42578125" style="5" customWidth="1"/>
    <col min="5922" max="5922" width="4.5703125" style="5" customWidth="1"/>
    <col min="5923" max="5923" width="5" style="5" customWidth="1"/>
    <col min="5924" max="5924" width="5.5703125" style="5" customWidth="1"/>
    <col min="5925" max="5925" width="4.5703125" style="5" customWidth="1"/>
    <col min="5926" max="5926" width="3.85546875" style="5" customWidth="1"/>
    <col min="5927" max="5927" width="3.7109375" style="5" customWidth="1"/>
    <col min="5928" max="5928" width="0" style="5" hidden="1" customWidth="1"/>
    <col min="5929" max="5929" width="5.7109375" style="5" customWidth="1"/>
    <col min="5930" max="5930" width="6.7109375" style="5" bestFit="1" customWidth="1"/>
    <col min="5931" max="5931" width="5.85546875" style="5" customWidth="1"/>
    <col min="5932" max="6140" width="9.140625" style="5"/>
    <col min="6141" max="6141" width="6.42578125" style="5" customWidth="1"/>
    <col min="6142" max="6142" width="24.28515625" style="5" customWidth="1"/>
    <col min="6143" max="6143" width="9.28515625" style="5" customWidth="1"/>
    <col min="6144" max="6174" width="3.5703125" style="5" customWidth="1"/>
    <col min="6175" max="6175" width="8" style="5" customWidth="1"/>
    <col min="6176" max="6176" width="7.140625" style="5" customWidth="1"/>
    <col min="6177" max="6177" width="6.42578125" style="5" customWidth="1"/>
    <col min="6178" max="6178" width="4.5703125" style="5" customWidth="1"/>
    <col min="6179" max="6179" width="5" style="5" customWidth="1"/>
    <col min="6180" max="6180" width="5.5703125" style="5" customWidth="1"/>
    <col min="6181" max="6181" width="4.5703125" style="5" customWidth="1"/>
    <col min="6182" max="6182" width="3.85546875" style="5" customWidth="1"/>
    <col min="6183" max="6183" width="3.7109375" style="5" customWidth="1"/>
    <col min="6184" max="6184" width="0" style="5" hidden="1" customWidth="1"/>
    <col min="6185" max="6185" width="5.7109375" style="5" customWidth="1"/>
    <col min="6186" max="6186" width="6.7109375" style="5" bestFit="1" customWidth="1"/>
    <col min="6187" max="6187" width="5.85546875" style="5" customWidth="1"/>
    <col min="6188" max="6396" width="9.140625" style="5"/>
    <col min="6397" max="6397" width="6.42578125" style="5" customWidth="1"/>
    <col min="6398" max="6398" width="24.28515625" style="5" customWidth="1"/>
    <col min="6399" max="6399" width="9.28515625" style="5" customWidth="1"/>
    <col min="6400" max="6430" width="3.5703125" style="5" customWidth="1"/>
    <col min="6431" max="6431" width="8" style="5" customWidth="1"/>
    <col min="6432" max="6432" width="7.140625" style="5" customWidth="1"/>
    <col min="6433" max="6433" width="6.42578125" style="5" customWidth="1"/>
    <col min="6434" max="6434" width="4.5703125" style="5" customWidth="1"/>
    <col min="6435" max="6435" width="5" style="5" customWidth="1"/>
    <col min="6436" max="6436" width="5.5703125" style="5" customWidth="1"/>
    <col min="6437" max="6437" width="4.5703125" style="5" customWidth="1"/>
    <col min="6438" max="6438" width="3.85546875" style="5" customWidth="1"/>
    <col min="6439" max="6439" width="3.7109375" style="5" customWidth="1"/>
    <col min="6440" max="6440" width="0" style="5" hidden="1" customWidth="1"/>
    <col min="6441" max="6441" width="5.7109375" style="5" customWidth="1"/>
    <col min="6442" max="6442" width="6.7109375" style="5" bestFit="1" customWidth="1"/>
    <col min="6443" max="6443" width="5.85546875" style="5" customWidth="1"/>
    <col min="6444" max="6652" width="9.140625" style="5"/>
    <col min="6653" max="6653" width="6.42578125" style="5" customWidth="1"/>
    <col min="6654" max="6654" width="24.28515625" style="5" customWidth="1"/>
    <col min="6655" max="6655" width="9.28515625" style="5" customWidth="1"/>
    <col min="6656" max="6686" width="3.5703125" style="5" customWidth="1"/>
    <col min="6687" max="6687" width="8" style="5" customWidth="1"/>
    <col min="6688" max="6688" width="7.140625" style="5" customWidth="1"/>
    <col min="6689" max="6689" width="6.42578125" style="5" customWidth="1"/>
    <col min="6690" max="6690" width="4.5703125" style="5" customWidth="1"/>
    <col min="6691" max="6691" width="5" style="5" customWidth="1"/>
    <col min="6692" max="6692" width="5.5703125" style="5" customWidth="1"/>
    <col min="6693" max="6693" width="4.5703125" style="5" customWidth="1"/>
    <col min="6694" max="6694" width="3.85546875" style="5" customWidth="1"/>
    <col min="6695" max="6695" width="3.7109375" style="5" customWidth="1"/>
    <col min="6696" max="6696" width="0" style="5" hidden="1" customWidth="1"/>
    <col min="6697" max="6697" width="5.7109375" style="5" customWidth="1"/>
    <col min="6698" max="6698" width="6.7109375" style="5" bestFit="1" customWidth="1"/>
    <col min="6699" max="6699" width="5.85546875" style="5" customWidth="1"/>
    <col min="6700" max="6908" width="9.140625" style="5"/>
    <col min="6909" max="6909" width="6.42578125" style="5" customWidth="1"/>
    <col min="6910" max="6910" width="24.28515625" style="5" customWidth="1"/>
    <col min="6911" max="6911" width="9.28515625" style="5" customWidth="1"/>
    <col min="6912" max="6942" width="3.5703125" style="5" customWidth="1"/>
    <col min="6943" max="6943" width="8" style="5" customWidth="1"/>
    <col min="6944" max="6944" width="7.140625" style="5" customWidth="1"/>
    <col min="6945" max="6945" width="6.42578125" style="5" customWidth="1"/>
    <col min="6946" max="6946" width="4.5703125" style="5" customWidth="1"/>
    <col min="6947" max="6947" width="5" style="5" customWidth="1"/>
    <col min="6948" max="6948" width="5.5703125" style="5" customWidth="1"/>
    <col min="6949" max="6949" width="4.5703125" style="5" customWidth="1"/>
    <col min="6950" max="6950" width="3.85546875" style="5" customWidth="1"/>
    <col min="6951" max="6951" width="3.7109375" style="5" customWidth="1"/>
    <col min="6952" max="6952" width="0" style="5" hidden="1" customWidth="1"/>
    <col min="6953" max="6953" width="5.7109375" style="5" customWidth="1"/>
    <col min="6954" max="6954" width="6.7109375" style="5" bestFit="1" customWidth="1"/>
    <col min="6955" max="6955" width="5.85546875" style="5" customWidth="1"/>
    <col min="6956" max="7164" width="9.140625" style="5"/>
    <col min="7165" max="7165" width="6.42578125" style="5" customWidth="1"/>
    <col min="7166" max="7166" width="24.28515625" style="5" customWidth="1"/>
    <col min="7167" max="7167" width="9.28515625" style="5" customWidth="1"/>
    <col min="7168" max="7198" width="3.5703125" style="5" customWidth="1"/>
    <col min="7199" max="7199" width="8" style="5" customWidth="1"/>
    <col min="7200" max="7200" width="7.140625" style="5" customWidth="1"/>
    <col min="7201" max="7201" width="6.42578125" style="5" customWidth="1"/>
    <col min="7202" max="7202" width="4.5703125" style="5" customWidth="1"/>
    <col min="7203" max="7203" width="5" style="5" customWidth="1"/>
    <col min="7204" max="7204" width="5.5703125" style="5" customWidth="1"/>
    <col min="7205" max="7205" width="4.5703125" style="5" customWidth="1"/>
    <col min="7206" max="7206" width="3.85546875" style="5" customWidth="1"/>
    <col min="7207" max="7207" width="3.7109375" style="5" customWidth="1"/>
    <col min="7208" max="7208" width="0" style="5" hidden="1" customWidth="1"/>
    <col min="7209" max="7209" width="5.7109375" style="5" customWidth="1"/>
    <col min="7210" max="7210" width="6.7109375" style="5" bestFit="1" customWidth="1"/>
    <col min="7211" max="7211" width="5.85546875" style="5" customWidth="1"/>
    <col min="7212" max="7420" width="9.140625" style="5"/>
    <col min="7421" max="7421" width="6.42578125" style="5" customWidth="1"/>
    <col min="7422" max="7422" width="24.28515625" style="5" customWidth="1"/>
    <col min="7423" max="7423" width="9.28515625" style="5" customWidth="1"/>
    <col min="7424" max="7454" width="3.5703125" style="5" customWidth="1"/>
    <col min="7455" max="7455" width="8" style="5" customWidth="1"/>
    <col min="7456" max="7456" width="7.140625" style="5" customWidth="1"/>
    <col min="7457" max="7457" width="6.42578125" style="5" customWidth="1"/>
    <col min="7458" max="7458" width="4.5703125" style="5" customWidth="1"/>
    <col min="7459" max="7459" width="5" style="5" customWidth="1"/>
    <col min="7460" max="7460" width="5.5703125" style="5" customWidth="1"/>
    <col min="7461" max="7461" width="4.5703125" style="5" customWidth="1"/>
    <col min="7462" max="7462" width="3.85546875" style="5" customWidth="1"/>
    <col min="7463" max="7463" width="3.7109375" style="5" customWidth="1"/>
    <col min="7464" max="7464" width="0" style="5" hidden="1" customWidth="1"/>
    <col min="7465" max="7465" width="5.7109375" style="5" customWidth="1"/>
    <col min="7466" max="7466" width="6.7109375" style="5" bestFit="1" customWidth="1"/>
    <col min="7467" max="7467" width="5.85546875" style="5" customWidth="1"/>
    <col min="7468" max="7676" width="9.140625" style="5"/>
    <col min="7677" max="7677" width="6.42578125" style="5" customWidth="1"/>
    <col min="7678" max="7678" width="24.28515625" style="5" customWidth="1"/>
    <col min="7679" max="7679" width="9.28515625" style="5" customWidth="1"/>
    <col min="7680" max="7710" width="3.5703125" style="5" customWidth="1"/>
    <col min="7711" max="7711" width="8" style="5" customWidth="1"/>
    <col min="7712" max="7712" width="7.140625" style="5" customWidth="1"/>
    <col min="7713" max="7713" width="6.42578125" style="5" customWidth="1"/>
    <col min="7714" max="7714" width="4.5703125" style="5" customWidth="1"/>
    <col min="7715" max="7715" width="5" style="5" customWidth="1"/>
    <col min="7716" max="7716" width="5.5703125" style="5" customWidth="1"/>
    <col min="7717" max="7717" width="4.5703125" style="5" customWidth="1"/>
    <col min="7718" max="7718" width="3.85546875" style="5" customWidth="1"/>
    <col min="7719" max="7719" width="3.7109375" style="5" customWidth="1"/>
    <col min="7720" max="7720" width="0" style="5" hidden="1" customWidth="1"/>
    <col min="7721" max="7721" width="5.7109375" style="5" customWidth="1"/>
    <col min="7722" max="7722" width="6.7109375" style="5" bestFit="1" customWidth="1"/>
    <col min="7723" max="7723" width="5.85546875" style="5" customWidth="1"/>
    <col min="7724" max="7932" width="9.140625" style="5"/>
    <col min="7933" max="7933" width="6.42578125" style="5" customWidth="1"/>
    <col min="7934" max="7934" width="24.28515625" style="5" customWidth="1"/>
    <col min="7935" max="7935" width="9.28515625" style="5" customWidth="1"/>
    <col min="7936" max="7966" width="3.5703125" style="5" customWidth="1"/>
    <col min="7967" max="7967" width="8" style="5" customWidth="1"/>
    <col min="7968" max="7968" width="7.140625" style="5" customWidth="1"/>
    <col min="7969" max="7969" width="6.42578125" style="5" customWidth="1"/>
    <col min="7970" max="7970" width="4.5703125" style="5" customWidth="1"/>
    <col min="7971" max="7971" width="5" style="5" customWidth="1"/>
    <col min="7972" max="7972" width="5.5703125" style="5" customWidth="1"/>
    <col min="7973" max="7973" width="4.5703125" style="5" customWidth="1"/>
    <col min="7974" max="7974" width="3.85546875" style="5" customWidth="1"/>
    <col min="7975" max="7975" width="3.7109375" style="5" customWidth="1"/>
    <col min="7976" max="7976" width="0" style="5" hidden="1" customWidth="1"/>
    <col min="7977" max="7977" width="5.7109375" style="5" customWidth="1"/>
    <col min="7978" max="7978" width="6.7109375" style="5" bestFit="1" customWidth="1"/>
    <col min="7979" max="7979" width="5.85546875" style="5" customWidth="1"/>
    <col min="7980" max="8188" width="9.140625" style="5"/>
    <col min="8189" max="8189" width="6.42578125" style="5" customWidth="1"/>
    <col min="8190" max="8190" width="24.28515625" style="5" customWidth="1"/>
    <col min="8191" max="8191" width="9.28515625" style="5" customWidth="1"/>
    <col min="8192" max="8222" width="3.5703125" style="5" customWidth="1"/>
    <col min="8223" max="8223" width="8" style="5" customWidth="1"/>
    <col min="8224" max="8224" width="7.140625" style="5" customWidth="1"/>
    <col min="8225" max="8225" width="6.42578125" style="5" customWidth="1"/>
    <col min="8226" max="8226" width="4.5703125" style="5" customWidth="1"/>
    <col min="8227" max="8227" width="5" style="5" customWidth="1"/>
    <col min="8228" max="8228" width="5.5703125" style="5" customWidth="1"/>
    <col min="8229" max="8229" width="4.5703125" style="5" customWidth="1"/>
    <col min="8230" max="8230" width="3.85546875" style="5" customWidth="1"/>
    <col min="8231" max="8231" width="3.7109375" style="5" customWidth="1"/>
    <col min="8232" max="8232" width="0" style="5" hidden="1" customWidth="1"/>
    <col min="8233" max="8233" width="5.7109375" style="5" customWidth="1"/>
    <col min="8234" max="8234" width="6.7109375" style="5" bestFit="1" customWidth="1"/>
    <col min="8235" max="8235" width="5.85546875" style="5" customWidth="1"/>
    <col min="8236" max="8444" width="9.140625" style="5"/>
    <col min="8445" max="8445" width="6.42578125" style="5" customWidth="1"/>
    <col min="8446" max="8446" width="24.28515625" style="5" customWidth="1"/>
    <col min="8447" max="8447" width="9.28515625" style="5" customWidth="1"/>
    <col min="8448" max="8478" width="3.5703125" style="5" customWidth="1"/>
    <col min="8479" max="8479" width="8" style="5" customWidth="1"/>
    <col min="8480" max="8480" width="7.140625" style="5" customWidth="1"/>
    <col min="8481" max="8481" width="6.42578125" style="5" customWidth="1"/>
    <col min="8482" max="8482" width="4.5703125" style="5" customWidth="1"/>
    <col min="8483" max="8483" width="5" style="5" customWidth="1"/>
    <col min="8484" max="8484" width="5.5703125" style="5" customWidth="1"/>
    <col min="8485" max="8485" width="4.5703125" style="5" customWidth="1"/>
    <col min="8486" max="8486" width="3.85546875" style="5" customWidth="1"/>
    <col min="8487" max="8487" width="3.7109375" style="5" customWidth="1"/>
    <col min="8488" max="8488" width="0" style="5" hidden="1" customWidth="1"/>
    <col min="8489" max="8489" width="5.7109375" style="5" customWidth="1"/>
    <col min="8490" max="8490" width="6.7109375" style="5" bestFit="1" customWidth="1"/>
    <col min="8491" max="8491" width="5.85546875" style="5" customWidth="1"/>
    <col min="8492" max="8700" width="9.140625" style="5"/>
    <col min="8701" max="8701" width="6.42578125" style="5" customWidth="1"/>
    <col min="8702" max="8702" width="24.28515625" style="5" customWidth="1"/>
    <col min="8703" max="8703" width="9.28515625" style="5" customWidth="1"/>
    <col min="8704" max="8734" width="3.5703125" style="5" customWidth="1"/>
    <col min="8735" max="8735" width="8" style="5" customWidth="1"/>
    <col min="8736" max="8736" width="7.140625" style="5" customWidth="1"/>
    <col min="8737" max="8737" width="6.42578125" style="5" customWidth="1"/>
    <col min="8738" max="8738" width="4.5703125" style="5" customWidth="1"/>
    <col min="8739" max="8739" width="5" style="5" customWidth="1"/>
    <col min="8740" max="8740" width="5.5703125" style="5" customWidth="1"/>
    <col min="8741" max="8741" width="4.5703125" style="5" customWidth="1"/>
    <col min="8742" max="8742" width="3.85546875" style="5" customWidth="1"/>
    <col min="8743" max="8743" width="3.7109375" style="5" customWidth="1"/>
    <col min="8744" max="8744" width="0" style="5" hidden="1" customWidth="1"/>
    <col min="8745" max="8745" width="5.7109375" style="5" customWidth="1"/>
    <col min="8746" max="8746" width="6.7109375" style="5" bestFit="1" customWidth="1"/>
    <col min="8747" max="8747" width="5.85546875" style="5" customWidth="1"/>
    <col min="8748" max="8956" width="9.140625" style="5"/>
    <col min="8957" max="8957" width="6.42578125" style="5" customWidth="1"/>
    <col min="8958" max="8958" width="24.28515625" style="5" customWidth="1"/>
    <col min="8959" max="8959" width="9.28515625" style="5" customWidth="1"/>
    <col min="8960" max="8990" width="3.5703125" style="5" customWidth="1"/>
    <col min="8991" max="8991" width="8" style="5" customWidth="1"/>
    <col min="8992" max="8992" width="7.140625" style="5" customWidth="1"/>
    <col min="8993" max="8993" width="6.42578125" style="5" customWidth="1"/>
    <col min="8994" max="8994" width="4.5703125" style="5" customWidth="1"/>
    <col min="8995" max="8995" width="5" style="5" customWidth="1"/>
    <col min="8996" max="8996" width="5.5703125" style="5" customWidth="1"/>
    <col min="8997" max="8997" width="4.5703125" style="5" customWidth="1"/>
    <col min="8998" max="8998" width="3.85546875" style="5" customWidth="1"/>
    <col min="8999" max="8999" width="3.7109375" style="5" customWidth="1"/>
    <col min="9000" max="9000" width="0" style="5" hidden="1" customWidth="1"/>
    <col min="9001" max="9001" width="5.7109375" style="5" customWidth="1"/>
    <col min="9002" max="9002" width="6.7109375" style="5" bestFit="1" customWidth="1"/>
    <col min="9003" max="9003" width="5.85546875" style="5" customWidth="1"/>
    <col min="9004" max="9212" width="9.140625" style="5"/>
    <col min="9213" max="9213" width="6.42578125" style="5" customWidth="1"/>
    <col min="9214" max="9214" width="24.28515625" style="5" customWidth="1"/>
    <col min="9215" max="9215" width="9.28515625" style="5" customWidth="1"/>
    <col min="9216" max="9246" width="3.5703125" style="5" customWidth="1"/>
    <col min="9247" max="9247" width="8" style="5" customWidth="1"/>
    <col min="9248" max="9248" width="7.140625" style="5" customWidth="1"/>
    <col min="9249" max="9249" width="6.42578125" style="5" customWidth="1"/>
    <col min="9250" max="9250" width="4.5703125" style="5" customWidth="1"/>
    <col min="9251" max="9251" width="5" style="5" customWidth="1"/>
    <col min="9252" max="9252" width="5.5703125" style="5" customWidth="1"/>
    <col min="9253" max="9253" width="4.5703125" style="5" customWidth="1"/>
    <col min="9254" max="9254" width="3.85546875" style="5" customWidth="1"/>
    <col min="9255" max="9255" width="3.7109375" style="5" customWidth="1"/>
    <col min="9256" max="9256" width="0" style="5" hidden="1" customWidth="1"/>
    <col min="9257" max="9257" width="5.7109375" style="5" customWidth="1"/>
    <col min="9258" max="9258" width="6.7109375" style="5" bestFit="1" customWidth="1"/>
    <col min="9259" max="9259" width="5.85546875" style="5" customWidth="1"/>
    <col min="9260" max="9468" width="9.140625" style="5"/>
    <col min="9469" max="9469" width="6.42578125" style="5" customWidth="1"/>
    <col min="9470" max="9470" width="24.28515625" style="5" customWidth="1"/>
    <col min="9471" max="9471" width="9.28515625" style="5" customWidth="1"/>
    <col min="9472" max="9502" width="3.5703125" style="5" customWidth="1"/>
    <col min="9503" max="9503" width="8" style="5" customWidth="1"/>
    <col min="9504" max="9504" width="7.140625" style="5" customWidth="1"/>
    <col min="9505" max="9505" width="6.42578125" style="5" customWidth="1"/>
    <col min="9506" max="9506" width="4.5703125" style="5" customWidth="1"/>
    <col min="9507" max="9507" width="5" style="5" customWidth="1"/>
    <col min="9508" max="9508" width="5.5703125" style="5" customWidth="1"/>
    <col min="9509" max="9509" width="4.5703125" style="5" customWidth="1"/>
    <col min="9510" max="9510" width="3.85546875" style="5" customWidth="1"/>
    <col min="9511" max="9511" width="3.7109375" style="5" customWidth="1"/>
    <col min="9512" max="9512" width="0" style="5" hidden="1" customWidth="1"/>
    <col min="9513" max="9513" width="5.7109375" style="5" customWidth="1"/>
    <col min="9514" max="9514" width="6.7109375" style="5" bestFit="1" customWidth="1"/>
    <col min="9515" max="9515" width="5.85546875" style="5" customWidth="1"/>
    <col min="9516" max="9724" width="9.140625" style="5"/>
    <col min="9725" max="9725" width="6.42578125" style="5" customWidth="1"/>
    <col min="9726" max="9726" width="24.28515625" style="5" customWidth="1"/>
    <col min="9727" max="9727" width="9.28515625" style="5" customWidth="1"/>
    <col min="9728" max="9758" width="3.5703125" style="5" customWidth="1"/>
    <col min="9759" max="9759" width="8" style="5" customWidth="1"/>
    <col min="9760" max="9760" width="7.140625" style="5" customWidth="1"/>
    <col min="9761" max="9761" width="6.42578125" style="5" customWidth="1"/>
    <col min="9762" max="9762" width="4.5703125" style="5" customWidth="1"/>
    <col min="9763" max="9763" width="5" style="5" customWidth="1"/>
    <col min="9764" max="9764" width="5.5703125" style="5" customWidth="1"/>
    <col min="9765" max="9765" width="4.5703125" style="5" customWidth="1"/>
    <col min="9766" max="9766" width="3.85546875" style="5" customWidth="1"/>
    <col min="9767" max="9767" width="3.7109375" style="5" customWidth="1"/>
    <col min="9768" max="9768" width="0" style="5" hidden="1" customWidth="1"/>
    <col min="9769" max="9769" width="5.7109375" style="5" customWidth="1"/>
    <col min="9770" max="9770" width="6.7109375" style="5" bestFit="1" customWidth="1"/>
    <col min="9771" max="9771" width="5.85546875" style="5" customWidth="1"/>
    <col min="9772" max="9980" width="9.140625" style="5"/>
    <col min="9981" max="9981" width="6.42578125" style="5" customWidth="1"/>
    <col min="9982" max="9982" width="24.28515625" style="5" customWidth="1"/>
    <col min="9983" max="9983" width="9.28515625" style="5" customWidth="1"/>
    <col min="9984" max="10014" width="3.5703125" style="5" customWidth="1"/>
    <col min="10015" max="10015" width="8" style="5" customWidth="1"/>
    <col min="10016" max="10016" width="7.140625" style="5" customWidth="1"/>
    <col min="10017" max="10017" width="6.42578125" style="5" customWidth="1"/>
    <col min="10018" max="10018" width="4.5703125" style="5" customWidth="1"/>
    <col min="10019" max="10019" width="5" style="5" customWidth="1"/>
    <col min="10020" max="10020" width="5.5703125" style="5" customWidth="1"/>
    <col min="10021" max="10021" width="4.5703125" style="5" customWidth="1"/>
    <col min="10022" max="10022" width="3.85546875" style="5" customWidth="1"/>
    <col min="10023" max="10023" width="3.7109375" style="5" customWidth="1"/>
    <col min="10024" max="10024" width="0" style="5" hidden="1" customWidth="1"/>
    <col min="10025" max="10025" width="5.7109375" style="5" customWidth="1"/>
    <col min="10026" max="10026" width="6.7109375" style="5" bestFit="1" customWidth="1"/>
    <col min="10027" max="10027" width="5.85546875" style="5" customWidth="1"/>
    <col min="10028" max="10236" width="9.140625" style="5"/>
    <col min="10237" max="10237" width="6.42578125" style="5" customWidth="1"/>
    <col min="10238" max="10238" width="24.28515625" style="5" customWidth="1"/>
    <col min="10239" max="10239" width="9.28515625" style="5" customWidth="1"/>
    <col min="10240" max="10270" width="3.5703125" style="5" customWidth="1"/>
    <col min="10271" max="10271" width="8" style="5" customWidth="1"/>
    <col min="10272" max="10272" width="7.140625" style="5" customWidth="1"/>
    <col min="10273" max="10273" width="6.42578125" style="5" customWidth="1"/>
    <col min="10274" max="10274" width="4.5703125" style="5" customWidth="1"/>
    <col min="10275" max="10275" width="5" style="5" customWidth="1"/>
    <col min="10276" max="10276" width="5.5703125" style="5" customWidth="1"/>
    <col min="10277" max="10277" width="4.5703125" style="5" customWidth="1"/>
    <col min="10278" max="10278" width="3.85546875" style="5" customWidth="1"/>
    <col min="10279" max="10279" width="3.7109375" style="5" customWidth="1"/>
    <col min="10280" max="10280" width="0" style="5" hidden="1" customWidth="1"/>
    <col min="10281" max="10281" width="5.7109375" style="5" customWidth="1"/>
    <col min="10282" max="10282" width="6.7109375" style="5" bestFit="1" customWidth="1"/>
    <col min="10283" max="10283" width="5.85546875" style="5" customWidth="1"/>
    <col min="10284" max="10492" width="9.140625" style="5"/>
    <col min="10493" max="10493" width="6.42578125" style="5" customWidth="1"/>
    <col min="10494" max="10494" width="24.28515625" style="5" customWidth="1"/>
    <col min="10495" max="10495" width="9.28515625" style="5" customWidth="1"/>
    <col min="10496" max="10526" width="3.5703125" style="5" customWidth="1"/>
    <col min="10527" max="10527" width="8" style="5" customWidth="1"/>
    <col min="10528" max="10528" width="7.140625" style="5" customWidth="1"/>
    <col min="10529" max="10529" width="6.42578125" style="5" customWidth="1"/>
    <col min="10530" max="10530" width="4.5703125" style="5" customWidth="1"/>
    <col min="10531" max="10531" width="5" style="5" customWidth="1"/>
    <col min="10532" max="10532" width="5.5703125" style="5" customWidth="1"/>
    <col min="10533" max="10533" width="4.5703125" style="5" customWidth="1"/>
    <col min="10534" max="10534" width="3.85546875" style="5" customWidth="1"/>
    <col min="10535" max="10535" width="3.7109375" style="5" customWidth="1"/>
    <col min="10536" max="10536" width="0" style="5" hidden="1" customWidth="1"/>
    <col min="10537" max="10537" width="5.7109375" style="5" customWidth="1"/>
    <col min="10538" max="10538" width="6.7109375" style="5" bestFit="1" customWidth="1"/>
    <col min="10539" max="10539" width="5.85546875" style="5" customWidth="1"/>
    <col min="10540" max="10748" width="9.140625" style="5"/>
    <col min="10749" max="10749" width="6.42578125" style="5" customWidth="1"/>
    <col min="10750" max="10750" width="24.28515625" style="5" customWidth="1"/>
    <col min="10751" max="10751" width="9.28515625" style="5" customWidth="1"/>
    <col min="10752" max="10782" width="3.5703125" style="5" customWidth="1"/>
    <col min="10783" max="10783" width="8" style="5" customWidth="1"/>
    <col min="10784" max="10784" width="7.140625" style="5" customWidth="1"/>
    <col min="10785" max="10785" width="6.42578125" style="5" customWidth="1"/>
    <col min="10786" max="10786" width="4.5703125" style="5" customWidth="1"/>
    <col min="10787" max="10787" width="5" style="5" customWidth="1"/>
    <col min="10788" max="10788" width="5.5703125" style="5" customWidth="1"/>
    <col min="10789" max="10789" width="4.5703125" style="5" customWidth="1"/>
    <col min="10790" max="10790" width="3.85546875" style="5" customWidth="1"/>
    <col min="10791" max="10791" width="3.7109375" style="5" customWidth="1"/>
    <col min="10792" max="10792" width="0" style="5" hidden="1" customWidth="1"/>
    <col min="10793" max="10793" width="5.7109375" style="5" customWidth="1"/>
    <col min="10794" max="10794" width="6.7109375" style="5" bestFit="1" customWidth="1"/>
    <col min="10795" max="10795" width="5.85546875" style="5" customWidth="1"/>
    <col min="10796" max="11004" width="9.140625" style="5"/>
    <col min="11005" max="11005" width="6.42578125" style="5" customWidth="1"/>
    <col min="11006" max="11006" width="24.28515625" style="5" customWidth="1"/>
    <col min="11007" max="11007" width="9.28515625" style="5" customWidth="1"/>
    <col min="11008" max="11038" width="3.5703125" style="5" customWidth="1"/>
    <col min="11039" max="11039" width="8" style="5" customWidth="1"/>
    <col min="11040" max="11040" width="7.140625" style="5" customWidth="1"/>
    <col min="11041" max="11041" width="6.42578125" style="5" customWidth="1"/>
    <col min="11042" max="11042" width="4.5703125" style="5" customWidth="1"/>
    <col min="11043" max="11043" width="5" style="5" customWidth="1"/>
    <col min="11044" max="11044" width="5.5703125" style="5" customWidth="1"/>
    <col min="11045" max="11045" width="4.5703125" style="5" customWidth="1"/>
    <col min="11046" max="11046" width="3.85546875" style="5" customWidth="1"/>
    <col min="11047" max="11047" width="3.7109375" style="5" customWidth="1"/>
    <col min="11048" max="11048" width="0" style="5" hidden="1" customWidth="1"/>
    <col min="11049" max="11049" width="5.7109375" style="5" customWidth="1"/>
    <col min="11050" max="11050" width="6.7109375" style="5" bestFit="1" customWidth="1"/>
    <col min="11051" max="11051" width="5.85546875" style="5" customWidth="1"/>
    <col min="11052" max="11260" width="9.140625" style="5"/>
    <col min="11261" max="11261" width="6.42578125" style="5" customWidth="1"/>
    <col min="11262" max="11262" width="24.28515625" style="5" customWidth="1"/>
    <col min="11263" max="11263" width="9.28515625" style="5" customWidth="1"/>
    <col min="11264" max="11294" width="3.5703125" style="5" customWidth="1"/>
    <col min="11295" max="11295" width="8" style="5" customWidth="1"/>
    <col min="11296" max="11296" width="7.140625" style="5" customWidth="1"/>
    <col min="11297" max="11297" width="6.42578125" style="5" customWidth="1"/>
    <col min="11298" max="11298" width="4.5703125" style="5" customWidth="1"/>
    <col min="11299" max="11299" width="5" style="5" customWidth="1"/>
    <col min="11300" max="11300" width="5.5703125" style="5" customWidth="1"/>
    <col min="11301" max="11301" width="4.5703125" style="5" customWidth="1"/>
    <col min="11302" max="11302" width="3.85546875" style="5" customWidth="1"/>
    <col min="11303" max="11303" width="3.7109375" style="5" customWidth="1"/>
    <col min="11304" max="11304" width="0" style="5" hidden="1" customWidth="1"/>
    <col min="11305" max="11305" width="5.7109375" style="5" customWidth="1"/>
    <col min="11306" max="11306" width="6.7109375" style="5" bestFit="1" customWidth="1"/>
    <col min="11307" max="11307" width="5.85546875" style="5" customWidth="1"/>
    <col min="11308" max="11516" width="9.140625" style="5"/>
    <col min="11517" max="11517" width="6.42578125" style="5" customWidth="1"/>
    <col min="11518" max="11518" width="24.28515625" style="5" customWidth="1"/>
    <col min="11519" max="11519" width="9.28515625" style="5" customWidth="1"/>
    <col min="11520" max="11550" width="3.5703125" style="5" customWidth="1"/>
    <col min="11551" max="11551" width="8" style="5" customWidth="1"/>
    <col min="11552" max="11552" width="7.140625" style="5" customWidth="1"/>
    <col min="11553" max="11553" width="6.42578125" style="5" customWidth="1"/>
    <col min="11554" max="11554" width="4.5703125" style="5" customWidth="1"/>
    <col min="11555" max="11555" width="5" style="5" customWidth="1"/>
    <col min="11556" max="11556" width="5.5703125" style="5" customWidth="1"/>
    <col min="11557" max="11557" width="4.5703125" style="5" customWidth="1"/>
    <col min="11558" max="11558" width="3.85546875" style="5" customWidth="1"/>
    <col min="11559" max="11559" width="3.7109375" style="5" customWidth="1"/>
    <col min="11560" max="11560" width="0" style="5" hidden="1" customWidth="1"/>
    <col min="11561" max="11561" width="5.7109375" style="5" customWidth="1"/>
    <col min="11562" max="11562" width="6.7109375" style="5" bestFit="1" customWidth="1"/>
    <col min="11563" max="11563" width="5.85546875" style="5" customWidth="1"/>
    <col min="11564" max="11772" width="9.140625" style="5"/>
    <col min="11773" max="11773" width="6.42578125" style="5" customWidth="1"/>
    <col min="11774" max="11774" width="24.28515625" style="5" customWidth="1"/>
    <col min="11775" max="11775" width="9.28515625" style="5" customWidth="1"/>
    <col min="11776" max="11806" width="3.5703125" style="5" customWidth="1"/>
    <col min="11807" max="11807" width="8" style="5" customWidth="1"/>
    <col min="11808" max="11808" width="7.140625" style="5" customWidth="1"/>
    <col min="11809" max="11809" width="6.42578125" style="5" customWidth="1"/>
    <col min="11810" max="11810" width="4.5703125" style="5" customWidth="1"/>
    <col min="11811" max="11811" width="5" style="5" customWidth="1"/>
    <col min="11812" max="11812" width="5.5703125" style="5" customWidth="1"/>
    <col min="11813" max="11813" width="4.5703125" style="5" customWidth="1"/>
    <col min="11814" max="11814" width="3.85546875" style="5" customWidth="1"/>
    <col min="11815" max="11815" width="3.7109375" style="5" customWidth="1"/>
    <col min="11816" max="11816" width="0" style="5" hidden="1" customWidth="1"/>
    <col min="11817" max="11817" width="5.7109375" style="5" customWidth="1"/>
    <col min="11818" max="11818" width="6.7109375" style="5" bestFit="1" customWidth="1"/>
    <col min="11819" max="11819" width="5.85546875" style="5" customWidth="1"/>
    <col min="11820" max="12028" width="9.140625" style="5"/>
    <col min="12029" max="12029" width="6.42578125" style="5" customWidth="1"/>
    <col min="12030" max="12030" width="24.28515625" style="5" customWidth="1"/>
    <col min="12031" max="12031" width="9.28515625" style="5" customWidth="1"/>
    <col min="12032" max="12062" width="3.5703125" style="5" customWidth="1"/>
    <col min="12063" max="12063" width="8" style="5" customWidth="1"/>
    <col min="12064" max="12064" width="7.140625" style="5" customWidth="1"/>
    <col min="12065" max="12065" width="6.42578125" style="5" customWidth="1"/>
    <col min="12066" max="12066" width="4.5703125" style="5" customWidth="1"/>
    <col min="12067" max="12067" width="5" style="5" customWidth="1"/>
    <col min="12068" max="12068" width="5.5703125" style="5" customWidth="1"/>
    <col min="12069" max="12069" width="4.5703125" style="5" customWidth="1"/>
    <col min="12070" max="12070" width="3.85546875" style="5" customWidth="1"/>
    <col min="12071" max="12071" width="3.7109375" style="5" customWidth="1"/>
    <col min="12072" max="12072" width="0" style="5" hidden="1" customWidth="1"/>
    <col min="12073" max="12073" width="5.7109375" style="5" customWidth="1"/>
    <col min="12074" max="12074" width="6.7109375" style="5" bestFit="1" customWidth="1"/>
    <col min="12075" max="12075" width="5.85546875" style="5" customWidth="1"/>
    <col min="12076" max="12284" width="9.140625" style="5"/>
    <col min="12285" max="12285" width="6.42578125" style="5" customWidth="1"/>
    <col min="12286" max="12286" width="24.28515625" style="5" customWidth="1"/>
    <col min="12287" max="12287" width="9.28515625" style="5" customWidth="1"/>
    <col min="12288" max="12318" width="3.5703125" style="5" customWidth="1"/>
    <col min="12319" max="12319" width="8" style="5" customWidth="1"/>
    <col min="12320" max="12320" width="7.140625" style="5" customWidth="1"/>
    <col min="12321" max="12321" width="6.42578125" style="5" customWidth="1"/>
    <col min="12322" max="12322" width="4.5703125" style="5" customWidth="1"/>
    <col min="12323" max="12323" width="5" style="5" customWidth="1"/>
    <col min="12324" max="12324" width="5.5703125" style="5" customWidth="1"/>
    <col min="12325" max="12325" width="4.5703125" style="5" customWidth="1"/>
    <col min="12326" max="12326" width="3.85546875" style="5" customWidth="1"/>
    <col min="12327" max="12327" width="3.7109375" style="5" customWidth="1"/>
    <col min="12328" max="12328" width="0" style="5" hidden="1" customWidth="1"/>
    <col min="12329" max="12329" width="5.7109375" style="5" customWidth="1"/>
    <col min="12330" max="12330" width="6.7109375" style="5" bestFit="1" customWidth="1"/>
    <col min="12331" max="12331" width="5.85546875" style="5" customWidth="1"/>
    <col min="12332" max="12540" width="9.140625" style="5"/>
    <col min="12541" max="12541" width="6.42578125" style="5" customWidth="1"/>
    <col min="12542" max="12542" width="24.28515625" style="5" customWidth="1"/>
    <col min="12543" max="12543" width="9.28515625" style="5" customWidth="1"/>
    <col min="12544" max="12574" width="3.5703125" style="5" customWidth="1"/>
    <col min="12575" max="12575" width="8" style="5" customWidth="1"/>
    <col min="12576" max="12576" width="7.140625" style="5" customWidth="1"/>
    <col min="12577" max="12577" width="6.42578125" style="5" customWidth="1"/>
    <col min="12578" max="12578" width="4.5703125" style="5" customWidth="1"/>
    <col min="12579" max="12579" width="5" style="5" customWidth="1"/>
    <col min="12580" max="12580" width="5.5703125" style="5" customWidth="1"/>
    <col min="12581" max="12581" width="4.5703125" style="5" customWidth="1"/>
    <col min="12582" max="12582" width="3.85546875" style="5" customWidth="1"/>
    <col min="12583" max="12583" width="3.7109375" style="5" customWidth="1"/>
    <col min="12584" max="12584" width="0" style="5" hidden="1" customWidth="1"/>
    <col min="12585" max="12585" width="5.7109375" style="5" customWidth="1"/>
    <col min="12586" max="12586" width="6.7109375" style="5" bestFit="1" customWidth="1"/>
    <col min="12587" max="12587" width="5.85546875" style="5" customWidth="1"/>
    <col min="12588" max="12796" width="9.140625" style="5"/>
    <col min="12797" max="12797" width="6.42578125" style="5" customWidth="1"/>
    <col min="12798" max="12798" width="24.28515625" style="5" customWidth="1"/>
    <col min="12799" max="12799" width="9.28515625" style="5" customWidth="1"/>
    <col min="12800" max="12830" width="3.5703125" style="5" customWidth="1"/>
    <col min="12831" max="12831" width="8" style="5" customWidth="1"/>
    <col min="12832" max="12832" width="7.140625" style="5" customWidth="1"/>
    <col min="12833" max="12833" width="6.42578125" style="5" customWidth="1"/>
    <col min="12834" max="12834" width="4.5703125" style="5" customWidth="1"/>
    <col min="12835" max="12835" width="5" style="5" customWidth="1"/>
    <col min="12836" max="12836" width="5.5703125" style="5" customWidth="1"/>
    <col min="12837" max="12837" width="4.5703125" style="5" customWidth="1"/>
    <col min="12838" max="12838" width="3.85546875" style="5" customWidth="1"/>
    <col min="12839" max="12839" width="3.7109375" style="5" customWidth="1"/>
    <col min="12840" max="12840" width="0" style="5" hidden="1" customWidth="1"/>
    <col min="12841" max="12841" width="5.7109375" style="5" customWidth="1"/>
    <col min="12842" max="12842" width="6.7109375" style="5" bestFit="1" customWidth="1"/>
    <col min="12843" max="12843" width="5.85546875" style="5" customWidth="1"/>
    <col min="12844" max="13052" width="9.140625" style="5"/>
    <col min="13053" max="13053" width="6.42578125" style="5" customWidth="1"/>
    <col min="13054" max="13054" width="24.28515625" style="5" customWidth="1"/>
    <col min="13055" max="13055" width="9.28515625" style="5" customWidth="1"/>
    <col min="13056" max="13086" width="3.5703125" style="5" customWidth="1"/>
    <col min="13087" max="13087" width="8" style="5" customWidth="1"/>
    <col min="13088" max="13088" width="7.140625" style="5" customWidth="1"/>
    <col min="13089" max="13089" width="6.42578125" style="5" customWidth="1"/>
    <col min="13090" max="13090" width="4.5703125" style="5" customWidth="1"/>
    <col min="13091" max="13091" width="5" style="5" customWidth="1"/>
    <col min="13092" max="13092" width="5.5703125" style="5" customWidth="1"/>
    <col min="13093" max="13093" width="4.5703125" style="5" customWidth="1"/>
    <col min="13094" max="13094" width="3.85546875" style="5" customWidth="1"/>
    <col min="13095" max="13095" width="3.7109375" style="5" customWidth="1"/>
    <col min="13096" max="13096" width="0" style="5" hidden="1" customWidth="1"/>
    <col min="13097" max="13097" width="5.7109375" style="5" customWidth="1"/>
    <col min="13098" max="13098" width="6.7109375" style="5" bestFit="1" customWidth="1"/>
    <col min="13099" max="13099" width="5.85546875" style="5" customWidth="1"/>
    <col min="13100" max="13308" width="9.140625" style="5"/>
    <col min="13309" max="13309" width="6.42578125" style="5" customWidth="1"/>
    <col min="13310" max="13310" width="24.28515625" style="5" customWidth="1"/>
    <col min="13311" max="13311" width="9.28515625" style="5" customWidth="1"/>
    <col min="13312" max="13342" width="3.5703125" style="5" customWidth="1"/>
    <col min="13343" max="13343" width="8" style="5" customWidth="1"/>
    <col min="13344" max="13344" width="7.140625" style="5" customWidth="1"/>
    <col min="13345" max="13345" width="6.42578125" style="5" customWidth="1"/>
    <col min="13346" max="13346" width="4.5703125" style="5" customWidth="1"/>
    <col min="13347" max="13347" width="5" style="5" customWidth="1"/>
    <col min="13348" max="13348" width="5.5703125" style="5" customWidth="1"/>
    <col min="13349" max="13349" width="4.5703125" style="5" customWidth="1"/>
    <col min="13350" max="13350" width="3.85546875" style="5" customWidth="1"/>
    <col min="13351" max="13351" width="3.7109375" style="5" customWidth="1"/>
    <col min="13352" max="13352" width="0" style="5" hidden="1" customWidth="1"/>
    <col min="13353" max="13353" width="5.7109375" style="5" customWidth="1"/>
    <col min="13354" max="13354" width="6.7109375" style="5" bestFit="1" customWidth="1"/>
    <col min="13355" max="13355" width="5.85546875" style="5" customWidth="1"/>
    <col min="13356" max="13564" width="9.140625" style="5"/>
    <col min="13565" max="13565" width="6.42578125" style="5" customWidth="1"/>
    <col min="13566" max="13566" width="24.28515625" style="5" customWidth="1"/>
    <col min="13567" max="13567" width="9.28515625" style="5" customWidth="1"/>
    <col min="13568" max="13598" width="3.5703125" style="5" customWidth="1"/>
    <col min="13599" max="13599" width="8" style="5" customWidth="1"/>
    <col min="13600" max="13600" width="7.140625" style="5" customWidth="1"/>
    <col min="13601" max="13601" width="6.42578125" style="5" customWidth="1"/>
    <col min="13602" max="13602" width="4.5703125" style="5" customWidth="1"/>
    <col min="13603" max="13603" width="5" style="5" customWidth="1"/>
    <col min="13604" max="13604" width="5.5703125" style="5" customWidth="1"/>
    <col min="13605" max="13605" width="4.5703125" style="5" customWidth="1"/>
    <col min="13606" max="13606" width="3.85546875" style="5" customWidth="1"/>
    <col min="13607" max="13607" width="3.7109375" style="5" customWidth="1"/>
    <col min="13608" max="13608" width="0" style="5" hidden="1" customWidth="1"/>
    <col min="13609" max="13609" width="5.7109375" style="5" customWidth="1"/>
    <col min="13610" max="13610" width="6.7109375" style="5" bestFit="1" customWidth="1"/>
    <col min="13611" max="13611" width="5.85546875" style="5" customWidth="1"/>
    <col min="13612" max="13820" width="9.140625" style="5"/>
    <col min="13821" max="13821" width="6.42578125" style="5" customWidth="1"/>
    <col min="13822" max="13822" width="24.28515625" style="5" customWidth="1"/>
    <col min="13823" max="13823" width="9.28515625" style="5" customWidth="1"/>
    <col min="13824" max="13854" width="3.5703125" style="5" customWidth="1"/>
    <col min="13855" max="13855" width="8" style="5" customWidth="1"/>
    <col min="13856" max="13856" width="7.140625" style="5" customWidth="1"/>
    <col min="13857" max="13857" width="6.42578125" style="5" customWidth="1"/>
    <col min="13858" max="13858" width="4.5703125" style="5" customWidth="1"/>
    <col min="13859" max="13859" width="5" style="5" customWidth="1"/>
    <col min="13860" max="13860" width="5.5703125" style="5" customWidth="1"/>
    <col min="13861" max="13861" width="4.5703125" style="5" customWidth="1"/>
    <col min="13862" max="13862" width="3.85546875" style="5" customWidth="1"/>
    <col min="13863" max="13863" width="3.7109375" style="5" customWidth="1"/>
    <col min="13864" max="13864" width="0" style="5" hidden="1" customWidth="1"/>
    <col min="13865" max="13865" width="5.7109375" style="5" customWidth="1"/>
    <col min="13866" max="13866" width="6.7109375" style="5" bestFit="1" customWidth="1"/>
    <col min="13867" max="13867" width="5.85546875" style="5" customWidth="1"/>
    <col min="13868" max="14076" width="9.140625" style="5"/>
    <col min="14077" max="14077" width="6.42578125" style="5" customWidth="1"/>
    <col min="14078" max="14078" width="24.28515625" style="5" customWidth="1"/>
    <col min="14079" max="14079" width="9.28515625" style="5" customWidth="1"/>
    <col min="14080" max="14110" width="3.5703125" style="5" customWidth="1"/>
    <col min="14111" max="14111" width="8" style="5" customWidth="1"/>
    <col min="14112" max="14112" width="7.140625" style="5" customWidth="1"/>
    <col min="14113" max="14113" width="6.42578125" style="5" customWidth="1"/>
    <col min="14114" max="14114" width="4.5703125" style="5" customWidth="1"/>
    <col min="14115" max="14115" width="5" style="5" customWidth="1"/>
    <col min="14116" max="14116" width="5.5703125" style="5" customWidth="1"/>
    <col min="14117" max="14117" width="4.5703125" style="5" customWidth="1"/>
    <col min="14118" max="14118" width="3.85546875" style="5" customWidth="1"/>
    <col min="14119" max="14119" width="3.7109375" style="5" customWidth="1"/>
    <col min="14120" max="14120" width="0" style="5" hidden="1" customWidth="1"/>
    <col min="14121" max="14121" width="5.7109375" style="5" customWidth="1"/>
    <col min="14122" max="14122" width="6.7109375" style="5" bestFit="1" customWidth="1"/>
    <col min="14123" max="14123" width="5.85546875" style="5" customWidth="1"/>
    <col min="14124" max="14332" width="9.140625" style="5"/>
    <col min="14333" max="14333" width="6.42578125" style="5" customWidth="1"/>
    <col min="14334" max="14334" width="24.28515625" style="5" customWidth="1"/>
    <col min="14335" max="14335" width="9.28515625" style="5" customWidth="1"/>
    <col min="14336" max="14366" width="3.5703125" style="5" customWidth="1"/>
    <col min="14367" max="14367" width="8" style="5" customWidth="1"/>
    <col min="14368" max="14368" width="7.140625" style="5" customWidth="1"/>
    <col min="14369" max="14369" width="6.42578125" style="5" customWidth="1"/>
    <col min="14370" max="14370" width="4.5703125" style="5" customWidth="1"/>
    <col min="14371" max="14371" width="5" style="5" customWidth="1"/>
    <col min="14372" max="14372" width="5.5703125" style="5" customWidth="1"/>
    <col min="14373" max="14373" width="4.5703125" style="5" customWidth="1"/>
    <col min="14374" max="14374" width="3.85546875" style="5" customWidth="1"/>
    <col min="14375" max="14375" width="3.7109375" style="5" customWidth="1"/>
    <col min="14376" max="14376" width="0" style="5" hidden="1" customWidth="1"/>
    <col min="14377" max="14377" width="5.7109375" style="5" customWidth="1"/>
    <col min="14378" max="14378" width="6.7109375" style="5" bestFit="1" customWidth="1"/>
    <col min="14379" max="14379" width="5.85546875" style="5" customWidth="1"/>
    <col min="14380" max="14588" width="9.140625" style="5"/>
    <col min="14589" max="14589" width="6.42578125" style="5" customWidth="1"/>
    <col min="14590" max="14590" width="24.28515625" style="5" customWidth="1"/>
    <col min="14591" max="14591" width="9.28515625" style="5" customWidth="1"/>
    <col min="14592" max="14622" width="3.5703125" style="5" customWidth="1"/>
    <col min="14623" max="14623" width="8" style="5" customWidth="1"/>
    <col min="14624" max="14624" width="7.140625" style="5" customWidth="1"/>
    <col min="14625" max="14625" width="6.42578125" style="5" customWidth="1"/>
    <col min="14626" max="14626" width="4.5703125" style="5" customWidth="1"/>
    <col min="14627" max="14627" width="5" style="5" customWidth="1"/>
    <col min="14628" max="14628" width="5.5703125" style="5" customWidth="1"/>
    <col min="14629" max="14629" width="4.5703125" style="5" customWidth="1"/>
    <col min="14630" max="14630" width="3.85546875" style="5" customWidth="1"/>
    <col min="14631" max="14631" width="3.7109375" style="5" customWidth="1"/>
    <col min="14632" max="14632" width="0" style="5" hidden="1" customWidth="1"/>
    <col min="14633" max="14633" width="5.7109375" style="5" customWidth="1"/>
    <col min="14634" max="14634" width="6.7109375" style="5" bestFit="1" customWidth="1"/>
    <col min="14635" max="14635" width="5.85546875" style="5" customWidth="1"/>
    <col min="14636" max="14844" width="9.140625" style="5"/>
    <col min="14845" max="14845" width="6.42578125" style="5" customWidth="1"/>
    <col min="14846" max="14846" width="24.28515625" style="5" customWidth="1"/>
    <col min="14847" max="14847" width="9.28515625" style="5" customWidth="1"/>
    <col min="14848" max="14878" width="3.5703125" style="5" customWidth="1"/>
    <col min="14879" max="14879" width="8" style="5" customWidth="1"/>
    <col min="14880" max="14880" width="7.140625" style="5" customWidth="1"/>
    <col min="14881" max="14881" width="6.42578125" style="5" customWidth="1"/>
    <col min="14882" max="14882" width="4.5703125" style="5" customWidth="1"/>
    <col min="14883" max="14883" width="5" style="5" customWidth="1"/>
    <col min="14884" max="14884" width="5.5703125" style="5" customWidth="1"/>
    <col min="14885" max="14885" width="4.5703125" style="5" customWidth="1"/>
    <col min="14886" max="14886" width="3.85546875" style="5" customWidth="1"/>
    <col min="14887" max="14887" width="3.7109375" style="5" customWidth="1"/>
    <col min="14888" max="14888" width="0" style="5" hidden="1" customWidth="1"/>
    <col min="14889" max="14889" width="5.7109375" style="5" customWidth="1"/>
    <col min="14890" max="14890" width="6.7109375" style="5" bestFit="1" customWidth="1"/>
    <col min="14891" max="14891" width="5.85546875" style="5" customWidth="1"/>
    <col min="14892" max="15100" width="9.140625" style="5"/>
    <col min="15101" max="15101" width="6.42578125" style="5" customWidth="1"/>
    <col min="15102" max="15102" width="24.28515625" style="5" customWidth="1"/>
    <col min="15103" max="15103" width="9.28515625" style="5" customWidth="1"/>
    <col min="15104" max="15134" width="3.5703125" style="5" customWidth="1"/>
    <col min="15135" max="15135" width="8" style="5" customWidth="1"/>
    <col min="15136" max="15136" width="7.140625" style="5" customWidth="1"/>
    <col min="15137" max="15137" width="6.42578125" style="5" customWidth="1"/>
    <col min="15138" max="15138" width="4.5703125" style="5" customWidth="1"/>
    <col min="15139" max="15139" width="5" style="5" customWidth="1"/>
    <col min="15140" max="15140" width="5.5703125" style="5" customWidth="1"/>
    <col min="15141" max="15141" width="4.5703125" style="5" customWidth="1"/>
    <col min="15142" max="15142" width="3.85546875" style="5" customWidth="1"/>
    <col min="15143" max="15143" width="3.7109375" style="5" customWidth="1"/>
    <col min="15144" max="15144" width="0" style="5" hidden="1" customWidth="1"/>
    <col min="15145" max="15145" width="5.7109375" style="5" customWidth="1"/>
    <col min="15146" max="15146" width="6.7109375" style="5" bestFit="1" customWidth="1"/>
    <col min="15147" max="15147" width="5.85546875" style="5" customWidth="1"/>
    <col min="15148" max="15356" width="9.140625" style="5"/>
    <col min="15357" max="15357" width="6.42578125" style="5" customWidth="1"/>
    <col min="15358" max="15358" width="24.28515625" style="5" customWidth="1"/>
    <col min="15359" max="15359" width="9.28515625" style="5" customWidth="1"/>
    <col min="15360" max="15390" width="3.5703125" style="5" customWidth="1"/>
    <col min="15391" max="15391" width="8" style="5" customWidth="1"/>
    <col min="15392" max="15392" width="7.140625" style="5" customWidth="1"/>
    <col min="15393" max="15393" width="6.42578125" style="5" customWidth="1"/>
    <col min="15394" max="15394" width="4.5703125" style="5" customWidth="1"/>
    <col min="15395" max="15395" width="5" style="5" customWidth="1"/>
    <col min="15396" max="15396" width="5.5703125" style="5" customWidth="1"/>
    <col min="15397" max="15397" width="4.5703125" style="5" customWidth="1"/>
    <col min="15398" max="15398" width="3.85546875" style="5" customWidth="1"/>
    <col min="15399" max="15399" width="3.7109375" style="5" customWidth="1"/>
    <col min="15400" max="15400" width="0" style="5" hidden="1" customWidth="1"/>
    <col min="15401" max="15401" width="5.7109375" style="5" customWidth="1"/>
    <col min="15402" max="15402" width="6.7109375" style="5" bestFit="1" customWidth="1"/>
    <col min="15403" max="15403" width="5.85546875" style="5" customWidth="1"/>
    <col min="15404" max="15612" width="9.140625" style="5"/>
    <col min="15613" max="15613" width="6.42578125" style="5" customWidth="1"/>
    <col min="15614" max="15614" width="24.28515625" style="5" customWidth="1"/>
    <col min="15615" max="15615" width="9.28515625" style="5" customWidth="1"/>
    <col min="15616" max="15646" width="3.5703125" style="5" customWidth="1"/>
    <col min="15647" max="15647" width="8" style="5" customWidth="1"/>
    <col min="15648" max="15648" width="7.140625" style="5" customWidth="1"/>
    <col min="15649" max="15649" width="6.42578125" style="5" customWidth="1"/>
    <col min="15650" max="15650" width="4.5703125" style="5" customWidth="1"/>
    <col min="15651" max="15651" width="5" style="5" customWidth="1"/>
    <col min="15652" max="15652" width="5.5703125" style="5" customWidth="1"/>
    <col min="15653" max="15653" width="4.5703125" style="5" customWidth="1"/>
    <col min="15654" max="15654" width="3.85546875" style="5" customWidth="1"/>
    <col min="15655" max="15655" width="3.7109375" style="5" customWidth="1"/>
    <col min="15656" max="15656" width="0" style="5" hidden="1" customWidth="1"/>
    <col min="15657" max="15657" width="5.7109375" style="5" customWidth="1"/>
    <col min="15658" max="15658" width="6.7109375" style="5" bestFit="1" customWidth="1"/>
    <col min="15659" max="15659" width="5.85546875" style="5" customWidth="1"/>
    <col min="15660" max="15868" width="9.140625" style="5"/>
    <col min="15869" max="15869" width="6.42578125" style="5" customWidth="1"/>
    <col min="15870" max="15870" width="24.28515625" style="5" customWidth="1"/>
    <col min="15871" max="15871" width="9.28515625" style="5" customWidth="1"/>
    <col min="15872" max="15902" width="3.5703125" style="5" customWidth="1"/>
    <col min="15903" max="15903" width="8" style="5" customWidth="1"/>
    <col min="15904" max="15904" width="7.140625" style="5" customWidth="1"/>
    <col min="15905" max="15905" width="6.42578125" style="5" customWidth="1"/>
    <col min="15906" max="15906" width="4.5703125" style="5" customWidth="1"/>
    <col min="15907" max="15907" width="5" style="5" customWidth="1"/>
    <col min="15908" max="15908" width="5.5703125" style="5" customWidth="1"/>
    <col min="15909" max="15909" width="4.5703125" style="5" customWidth="1"/>
    <col min="15910" max="15910" width="3.85546875" style="5" customWidth="1"/>
    <col min="15911" max="15911" width="3.7109375" style="5" customWidth="1"/>
    <col min="15912" max="15912" width="0" style="5" hidden="1" customWidth="1"/>
    <col min="15913" max="15913" width="5.7109375" style="5" customWidth="1"/>
    <col min="15914" max="15914" width="6.7109375" style="5" bestFit="1" customWidth="1"/>
    <col min="15915" max="15915" width="5.85546875" style="5" customWidth="1"/>
    <col min="15916" max="16124" width="9.140625" style="5"/>
    <col min="16125" max="16125" width="6.42578125" style="5" customWidth="1"/>
    <col min="16126" max="16126" width="24.28515625" style="5" customWidth="1"/>
    <col min="16127" max="16127" width="9.28515625" style="5" customWidth="1"/>
    <col min="16128" max="16158" width="3.5703125" style="5" customWidth="1"/>
    <col min="16159" max="16159" width="8" style="5" customWidth="1"/>
    <col min="16160" max="16160" width="7.140625" style="5" customWidth="1"/>
    <col min="16161" max="16161" width="6.42578125" style="5" customWidth="1"/>
    <col min="16162" max="16162" width="4.5703125" style="5" customWidth="1"/>
    <col min="16163" max="16163" width="5" style="5" customWidth="1"/>
    <col min="16164" max="16164" width="5.5703125" style="5" customWidth="1"/>
    <col min="16165" max="16165" width="4.5703125" style="5" customWidth="1"/>
    <col min="16166" max="16166" width="3.85546875" style="5" customWidth="1"/>
    <col min="16167" max="16167" width="3.7109375" style="5" customWidth="1"/>
    <col min="16168" max="16168" width="0" style="5" hidden="1" customWidth="1"/>
    <col min="16169" max="16169" width="5.7109375" style="5" customWidth="1"/>
    <col min="16170" max="16170" width="6.7109375" style="5" bestFit="1" customWidth="1"/>
    <col min="16171" max="16171" width="5.85546875" style="5" customWidth="1"/>
    <col min="16172" max="16384" width="9.140625" style="5"/>
  </cols>
  <sheetData>
    <row r="1" spans="1:43" ht="15.75">
      <c r="A1" s="1"/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O1" s="1"/>
    </row>
    <row r="2" spans="1:43" ht="15.75" customHeight="1">
      <c r="A2" s="1"/>
      <c r="B2" s="73"/>
      <c r="C2" s="73"/>
      <c r="D2" s="4"/>
      <c r="E2" s="4"/>
      <c r="F2" s="4"/>
      <c r="G2" s="137" t="s">
        <v>34</v>
      </c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1"/>
    </row>
    <row r="3" spans="1:43" ht="15" customHeight="1">
      <c r="A3" s="1"/>
      <c r="B3" s="73"/>
      <c r="C3" s="73"/>
      <c r="D3" s="4"/>
      <c r="E3" s="4"/>
      <c r="F3" s="4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72"/>
      <c r="AD3" s="72"/>
      <c r="AE3" s="72"/>
      <c r="AF3" s="72"/>
      <c r="AG3" s="4"/>
      <c r="AH3" s="4"/>
      <c r="AI3" s="4"/>
      <c r="AJ3" s="4"/>
      <c r="AK3" s="4"/>
      <c r="AL3" s="4"/>
      <c r="AM3" s="4"/>
      <c r="AN3" s="4"/>
      <c r="AO3" s="1"/>
    </row>
    <row r="4" spans="1:43" ht="32.25" customHeight="1">
      <c r="A4" s="139" t="s">
        <v>0</v>
      </c>
      <c r="B4" s="141" t="s">
        <v>26</v>
      </c>
      <c r="C4" s="143" t="s">
        <v>27</v>
      </c>
      <c r="D4" s="127">
        <v>1</v>
      </c>
      <c r="E4" s="127">
        <v>2</v>
      </c>
      <c r="F4" s="127">
        <v>3</v>
      </c>
      <c r="G4" s="127">
        <v>4</v>
      </c>
      <c r="H4" s="127">
        <v>5</v>
      </c>
      <c r="I4" s="127">
        <v>6</v>
      </c>
      <c r="J4" s="127">
        <v>7</v>
      </c>
      <c r="K4" s="127">
        <v>8</v>
      </c>
      <c r="L4" s="127">
        <v>9</v>
      </c>
      <c r="M4" s="127">
        <v>10</v>
      </c>
      <c r="N4" s="127">
        <v>11</v>
      </c>
      <c r="O4" s="127">
        <v>12</v>
      </c>
      <c r="P4" s="127">
        <v>13</v>
      </c>
      <c r="Q4" s="127">
        <v>14</v>
      </c>
      <c r="R4" s="127">
        <v>15</v>
      </c>
      <c r="S4" s="127">
        <v>16</v>
      </c>
      <c r="T4" s="127">
        <v>17</v>
      </c>
      <c r="U4" s="127">
        <v>18</v>
      </c>
      <c r="V4" s="127">
        <v>19</v>
      </c>
      <c r="W4" s="127">
        <v>20</v>
      </c>
      <c r="X4" s="127">
        <v>21</v>
      </c>
      <c r="Y4" s="127">
        <v>22</v>
      </c>
      <c r="Z4" s="127">
        <v>23</v>
      </c>
      <c r="AA4" s="127">
        <v>24</v>
      </c>
      <c r="AB4" s="127">
        <v>25</v>
      </c>
      <c r="AC4" s="127">
        <v>26</v>
      </c>
      <c r="AD4" s="127">
        <v>27</v>
      </c>
      <c r="AE4" s="127">
        <v>28</v>
      </c>
      <c r="AF4" s="127">
        <v>29</v>
      </c>
      <c r="AG4" s="127">
        <v>30</v>
      </c>
      <c r="AH4" s="127">
        <v>31</v>
      </c>
      <c r="AI4" s="129" t="s">
        <v>20</v>
      </c>
      <c r="AJ4" s="131" t="s">
        <v>21</v>
      </c>
      <c r="AK4" s="133" t="s">
        <v>22</v>
      </c>
      <c r="AL4" s="134"/>
      <c r="AM4" s="135" t="s">
        <v>29</v>
      </c>
      <c r="AN4" s="113" t="s">
        <v>28</v>
      </c>
      <c r="AO4" s="113" t="s">
        <v>30</v>
      </c>
      <c r="AP4" s="115" t="s">
        <v>25</v>
      </c>
    </row>
    <row r="5" spans="1:43" ht="33.75" customHeight="1" thickBot="1">
      <c r="A5" s="140"/>
      <c r="B5" s="142"/>
      <c r="C5" s="144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30"/>
      <c r="AJ5" s="132"/>
      <c r="AK5" s="102" t="s">
        <v>23</v>
      </c>
      <c r="AL5" s="76" t="s">
        <v>24</v>
      </c>
      <c r="AM5" s="136"/>
      <c r="AN5" s="114"/>
      <c r="AO5" s="114"/>
      <c r="AP5" s="116"/>
      <c r="AQ5" s="12"/>
    </row>
    <row r="6" spans="1:43" ht="19.5" customHeight="1">
      <c r="A6" s="117">
        <v>24652</v>
      </c>
      <c r="B6" s="120" t="s">
        <v>37</v>
      </c>
      <c r="C6" s="68" t="s">
        <v>1</v>
      </c>
      <c r="D6" s="65">
        <v>8</v>
      </c>
      <c r="E6" s="65">
        <v>8</v>
      </c>
      <c r="F6" s="65">
        <v>8</v>
      </c>
      <c r="G6" s="65">
        <v>8</v>
      </c>
      <c r="H6" s="65">
        <v>8</v>
      </c>
      <c r="I6" s="65">
        <v>8</v>
      </c>
      <c r="J6" s="65" t="s">
        <v>17</v>
      </c>
      <c r="K6" s="65">
        <v>8</v>
      </c>
      <c r="L6" s="65">
        <v>8</v>
      </c>
      <c r="M6" s="65">
        <v>8</v>
      </c>
      <c r="N6" s="65">
        <v>11</v>
      </c>
      <c r="O6" s="65">
        <v>11</v>
      </c>
      <c r="P6" s="65">
        <v>8</v>
      </c>
      <c r="Q6" s="65">
        <v>8</v>
      </c>
      <c r="R6" s="65">
        <v>8</v>
      </c>
      <c r="S6" s="65">
        <v>8</v>
      </c>
      <c r="T6" s="65" t="s">
        <v>19</v>
      </c>
      <c r="U6" s="65" t="s">
        <v>17</v>
      </c>
      <c r="V6" s="65" t="s">
        <v>17</v>
      </c>
      <c r="W6" s="65" t="s">
        <v>17</v>
      </c>
      <c r="X6" s="65" t="s">
        <v>17</v>
      </c>
      <c r="Y6" s="65" t="s">
        <v>17</v>
      </c>
      <c r="Z6" s="65" t="s">
        <v>17</v>
      </c>
      <c r="AA6" s="65" t="s">
        <v>17</v>
      </c>
      <c r="AB6" s="65" t="s">
        <v>17</v>
      </c>
      <c r="AC6" s="65" t="s">
        <v>17</v>
      </c>
      <c r="AD6" s="65" t="s">
        <v>17</v>
      </c>
      <c r="AE6" s="65" t="s">
        <v>17</v>
      </c>
      <c r="AF6" s="65" t="s">
        <v>17</v>
      </c>
      <c r="AG6" s="65" t="s">
        <v>17</v>
      </c>
      <c r="AH6" s="65" t="s">
        <v>18</v>
      </c>
      <c r="AI6" s="69">
        <f t="shared" ref="AI6:AI17" si="0">AP6-AM6-AN6</f>
        <v>120</v>
      </c>
      <c r="AJ6" s="69">
        <f>SUM(D6:AH6)</f>
        <v>126</v>
      </c>
      <c r="AK6" s="69">
        <f t="shared" ref="AK6:AK17" si="1">AJ6-AI6</f>
        <v>6</v>
      </c>
      <c r="AL6" s="69">
        <f>AK6</f>
        <v>6</v>
      </c>
      <c r="AM6" s="70">
        <f>COUNTIF(D6:AH6,"о")*8+COUNTIF(D6:AH6,"оп")*7+COUNTIF(D6:AH6,"У")*8+COUNTIF(D6:AH6,"Уп")*7+COUNTIF(D6:AH6,"Б")*8+COUNTIF(D6:AH6,"Бп")*7</f>
        <v>0</v>
      </c>
      <c r="AN6" s="70">
        <f>COUNTIF(D6:AH6,"А")*8+COUNTIF(D6:AH6,"Ап")*7</f>
        <v>0</v>
      </c>
      <c r="AO6" s="64">
        <f>COUNTIF(D6:AH6,"о")*1</f>
        <v>0</v>
      </c>
      <c r="AP6" s="77">
        <v>120</v>
      </c>
      <c r="AQ6" s="53"/>
    </row>
    <row r="7" spans="1:43" ht="19.5" customHeight="1">
      <c r="A7" s="118"/>
      <c r="B7" s="121"/>
      <c r="C7" s="13" t="s">
        <v>2</v>
      </c>
      <c r="D7" s="8">
        <v>11</v>
      </c>
      <c r="E7" s="8">
        <v>11</v>
      </c>
      <c r="F7" s="8">
        <v>11</v>
      </c>
      <c r="G7" s="8">
        <v>11</v>
      </c>
      <c r="H7" s="8">
        <v>11</v>
      </c>
      <c r="I7" s="8">
        <v>11</v>
      </c>
      <c r="J7" s="8" t="s">
        <v>17</v>
      </c>
      <c r="K7" s="8">
        <v>11</v>
      </c>
      <c r="L7" s="8">
        <v>11</v>
      </c>
      <c r="M7" s="8">
        <v>11</v>
      </c>
      <c r="N7" s="8">
        <v>11</v>
      </c>
      <c r="O7" s="8">
        <v>11</v>
      </c>
      <c r="P7" s="8">
        <v>11</v>
      </c>
      <c r="Q7" s="8">
        <v>11</v>
      </c>
      <c r="R7" s="8">
        <v>11</v>
      </c>
      <c r="S7" s="8">
        <v>11</v>
      </c>
      <c r="T7" s="8" t="s">
        <v>19</v>
      </c>
      <c r="U7" s="8" t="s">
        <v>17</v>
      </c>
      <c r="V7" s="8" t="s">
        <v>17</v>
      </c>
      <c r="W7" s="8" t="s">
        <v>17</v>
      </c>
      <c r="X7" s="8" t="s">
        <v>17</v>
      </c>
      <c r="Y7" s="8" t="s">
        <v>17</v>
      </c>
      <c r="Z7" s="8" t="s">
        <v>17</v>
      </c>
      <c r="AA7" s="8" t="s">
        <v>17</v>
      </c>
      <c r="AB7" s="8" t="s">
        <v>17</v>
      </c>
      <c r="AC7" s="8" t="s">
        <v>17</v>
      </c>
      <c r="AD7" s="8" t="s">
        <v>17</v>
      </c>
      <c r="AE7" s="8" t="s">
        <v>17</v>
      </c>
      <c r="AF7" s="8" t="s">
        <v>18</v>
      </c>
      <c r="AG7" s="84"/>
      <c r="AH7" s="84"/>
      <c r="AI7" s="69">
        <f t="shared" si="0"/>
        <v>159</v>
      </c>
      <c r="AJ7" s="66">
        <f t="shared" ref="AJ7:AJ17" si="2">SUM(D7:AH7)</f>
        <v>165</v>
      </c>
      <c r="AK7" s="66">
        <f t="shared" si="1"/>
        <v>6</v>
      </c>
      <c r="AL7" s="66">
        <f>AL6+AK7</f>
        <v>12</v>
      </c>
      <c r="AM7" s="70">
        <f t="shared" ref="AM7:AM17" si="3">COUNTIF(D7:AH7,"о")*8+COUNTIF(D7:AH7,"оп")*7+COUNTIF(D7:AH7,"У")*8+COUNTIF(D7:AH7,"Уп")*7+COUNTIF(D7:AH7,"Б")*8+COUNTIF(D7:AH7,"Бп")*7</f>
        <v>0</v>
      </c>
      <c r="AN7" s="70">
        <f t="shared" ref="AN7:AN17" si="4">COUNTIF(D7:AH7,"А")*8+COUNTIF(D7:AH7,"Ап")*7</f>
        <v>0</v>
      </c>
      <c r="AO7" s="11">
        <f>COUNTIF(D7:AH7,"о")*1</f>
        <v>0</v>
      </c>
      <c r="AP7" s="77">
        <v>159</v>
      </c>
      <c r="AQ7" s="53"/>
    </row>
    <row r="8" spans="1:43" ht="19.5" customHeight="1">
      <c r="A8" s="118"/>
      <c r="B8" s="122"/>
      <c r="C8" s="13" t="s">
        <v>3</v>
      </c>
      <c r="D8" s="8">
        <v>11</v>
      </c>
      <c r="E8" s="8">
        <v>11</v>
      </c>
      <c r="F8" s="8">
        <v>11</v>
      </c>
      <c r="G8" s="8">
        <v>11</v>
      </c>
      <c r="H8" s="8">
        <v>11</v>
      </c>
      <c r="I8" s="8">
        <v>11</v>
      </c>
      <c r="J8" s="8" t="s">
        <v>17</v>
      </c>
      <c r="K8" s="8">
        <v>11</v>
      </c>
      <c r="L8" s="8">
        <v>11</v>
      </c>
      <c r="M8" s="8">
        <v>11</v>
      </c>
      <c r="N8" s="8">
        <v>11</v>
      </c>
      <c r="O8" s="8">
        <v>11</v>
      </c>
      <c r="P8" s="8">
        <v>11</v>
      </c>
      <c r="Q8" s="8">
        <v>11</v>
      </c>
      <c r="R8" s="8">
        <v>11</v>
      </c>
      <c r="S8" s="8">
        <v>11</v>
      </c>
      <c r="T8" s="8" t="s">
        <v>19</v>
      </c>
      <c r="U8" s="8" t="s">
        <v>17</v>
      </c>
      <c r="V8" s="8" t="s">
        <v>17</v>
      </c>
      <c r="W8" s="8" t="s">
        <v>17</v>
      </c>
      <c r="X8" s="8" t="s">
        <v>17</v>
      </c>
      <c r="Y8" s="8" t="s">
        <v>17</v>
      </c>
      <c r="Z8" s="8" t="s">
        <v>17</v>
      </c>
      <c r="AA8" s="8" t="s">
        <v>17</v>
      </c>
      <c r="AB8" s="8" t="s">
        <v>17</v>
      </c>
      <c r="AC8" s="8" t="s">
        <v>17</v>
      </c>
      <c r="AD8" s="8" t="s">
        <v>17</v>
      </c>
      <c r="AE8" s="8" t="s">
        <v>17</v>
      </c>
      <c r="AF8" s="8" t="s">
        <v>17</v>
      </c>
      <c r="AG8" s="8" t="s">
        <v>17</v>
      </c>
      <c r="AH8" s="8" t="s">
        <v>18</v>
      </c>
      <c r="AI8" s="69">
        <f t="shared" si="0"/>
        <v>168</v>
      </c>
      <c r="AJ8" s="66">
        <f t="shared" si="2"/>
        <v>165</v>
      </c>
      <c r="AK8" s="66">
        <f t="shared" si="1"/>
        <v>-3</v>
      </c>
      <c r="AL8" s="66">
        <f>AL7+AK8</f>
        <v>9</v>
      </c>
      <c r="AM8" s="70">
        <f t="shared" si="3"/>
        <v>0</v>
      </c>
      <c r="AN8" s="70">
        <f t="shared" si="4"/>
        <v>0</v>
      </c>
      <c r="AO8" s="11">
        <f t="shared" ref="AO8:AO17" si="5">COUNTIF(D8:AH8,"о")*1+COUNTIF(D8:AH8,"ов")*1+COUNTIF(D8:AH8,"оп")*1</f>
        <v>0</v>
      </c>
      <c r="AP8" s="77">
        <v>168</v>
      </c>
      <c r="AQ8" s="53"/>
    </row>
    <row r="9" spans="1:43" ht="19.5" customHeight="1">
      <c r="A9" s="118"/>
      <c r="B9" s="123"/>
      <c r="C9" s="13" t="s">
        <v>4</v>
      </c>
      <c r="D9" s="8">
        <v>11</v>
      </c>
      <c r="E9" s="8">
        <v>11</v>
      </c>
      <c r="F9" s="8">
        <v>11</v>
      </c>
      <c r="G9" s="8">
        <v>11</v>
      </c>
      <c r="H9" s="8">
        <v>11</v>
      </c>
      <c r="I9" s="8">
        <v>11</v>
      </c>
      <c r="J9" s="8">
        <v>11</v>
      </c>
      <c r="K9" s="8">
        <v>11</v>
      </c>
      <c r="L9" s="8">
        <v>11</v>
      </c>
      <c r="M9" s="8" t="s">
        <v>17</v>
      </c>
      <c r="N9" s="8">
        <v>11</v>
      </c>
      <c r="O9" s="8">
        <v>11</v>
      </c>
      <c r="P9" s="8">
        <v>11</v>
      </c>
      <c r="Q9" s="8">
        <v>11</v>
      </c>
      <c r="R9" s="8">
        <v>11</v>
      </c>
      <c r="S9" s="8">
        <v>11</v>
      </c>
      <c r="T9" s="8" t="s">
        <v>19</v>
      </c>
      <c r="U9" s="8" t="s">
        <v>17</v>
      </c>
      <c r="V9" s="8" t="s">
        <v>17</v>
      </c>
      <c r="W9" s="8" t="s">
        <v>17</v>
      </c>
      <c r="X9" s="8" t="s">
        <v>17</v>
      </c>
      <c r="Y9" s="8" t="s">
        <v>17</v>
      </c>
      <c r="Z9" s="8" t="s">
        <v>17</v>
      </c>
      <c r="AA9" s="8" t="s">
        <v>17</v>
      </c>
      <c r="AB9" s="8" t="s">
        <v>17</v>
      </c>
      <c r="AC9" s="8" t="s">
        <v>17</v>
      </c>
      <c r="AD9" s="8" t="s">
        <v>17</v>
      </c>
      <c r="AE9" s="8" t="s">
        <v>17</v>
      </c>
      <c r="AF9" s="8" t="s">
        <v>17</v>
      </c>
      <c r="AG9" s="8" t="s">
        <v>18</v>
      </c>
      <c r="AH9" s="84"/>
      <c r="AI9" s="69">
        <f t="shared" si="0"/>
        <v>168</v>
      </c>
      <c r="AJ9" s="66">
        <f t="shared" si="2"/>
        <v>165</v>
      </c>
      <c r="AK9" s="66">
        <f t="shared" si="1"/>
        <v>-3</v>
      </c>
      <c r="AL9" s="66">
        <f t="shared" ref="AL9:AL17" si="6">AL8+AK9</f>
        <v>6</v>
      </c>
      <c r="AM9" s="70">
        <f t="shared" si="3"/>
        <v>0</v>
      </c>
      <c r="AN9" s="70">
        <f t="shared" si="4"/>
        <v>0</v>
      </c>
      <c r="AO9" s="11">
        <f t="shared" si="5"/>
        <v>0</v>
      </c>
      <c r="AP9" s="77">
        <v>168</v>
      </c>
      <c r="AQ9" s="53"/>
    </row>
    <row r="10" spans="1:43" ht="19.5" customHeight="1">
      <c r="A10" s="118"/>
      <c r="B10" s="124"/>
      <c r="C10" s="13" t="s">
        <v>5</v>
      </c>
      <c r="D10" s="8">
        <v>11</v>
      </c>
      <c r="E10" s="8">
        <v>11</v>
      </c>
      <c r="F10" s="8">
        <v>11</v>
      </c>
      <c r="G10" s="8">
        <v>11</v>
      </c>
      <c r="H10" s="8">
        <v>11</v>
      </c>
      <c r="I10" s="8">
        <v>11</v>
      </c>
      <c r="J10" s="8">
        <v>11</v>
      </c>
      <c r="K10" s="8" t="s">
        <v>17</v>
      </c>
      <c r="L10" s="8">
        <v>11</v>
      </c>
      <c r="M10" s="8">
        <v>11</v>
      </c>
      <c r="N10" s="8">
        <v>11</v>
      </c>
      <c r="O10" s="8">
        <v>11</v>
      </c>
      <c r="P10" s="8">
        <v>11</v>
      </c>
      <c r="Q10" s="8">
        <v>8</v>
      </c>
      <c r="R10" s="8">
        <v>10</v>
      </c>
      <c r="S10" s="8">
        <v>11</v>
      </c>
      <c r="T10" s="8" t="s">
        <v>19</v>
      </c>
      <c r="U10" s="8" t="s">
        <v>17</v>
      </c>
      <c r="V10" s="8" t="s">
        <v>17</v>
      </c>
      <c r="W10" s="8" t="s">
        <v>17</v>
      </c>
      <c r="X10" s="8" t="s">
        <v>17</v>
      </c>
      <c r="Y10" s="8" t="s">
        <v>17</v>
      </c>
      <c r="Z10" s="8" t="s">
        <v>17</v>
      </c>
      <c r="AA10" s="8" t="s">
        <v>17</v>
      </c>
      <c r="AB10" s="8" t="s">
        <v>17</v>
      </c>
      <c r="AC10" s="8" t="s">
        <v>17</v>
      </c>
      <c r="AD10" s="8" t="s">
        <v>17</v>
      </c>
      <c r="AE10" s="8" t="s">
        <v>17</v>
      </c>
      <c r="AF10" s="8" t="s">
        <v>17</v>
      </c>
      <c r="AG10" s="8" t="s">
        <v>17</v>
      </c>
      <c r="AH10" s="8" t="s">
        <v>18</v>
      </c>
      <c r="AI10" s="69">
        <f t="shared" si="0"/>
        <v>152</v>
      </c>
      <c r="AJ10" s="66">
        <f t="shared" si="2"/>
        <v>161</v>
      </c>
      <c r="AK10" s="66">
        <f t="shared" si="1"/>
        <v>9</v>
      </c>
      <c r="AL10" s="66">
        <f t="shared" si="6"/>
        <v>15</v>
      </c>
      <c r="AM10" s="70">
        <f t="shared" si="3"/>
        <v>0</v>
      </c>
      <c r="AN10" s="70">
        <f t="shared" si="4"/>
        <v>0</v>
      </c>
      <c r="AO10" s="11">
        <f t="shared" si="5"/>
        <v>0</v>
      </c>
      <c r="AP10" s="77">
        <v>152</v>
      </c>
      <c r="AQ10" s="53"/>
    </row>
    <row r="11" spans="1:43" ht="19.5" customHeight="1">
      <c r="A11" s="118"/>
      <c r="B11" s="123"/>
      <c r="C11" s="13" t="s">
        <v>6</v>
      </c>
      <c r="D11" s="8">
        <v>11</v>
      </c>
      <c r="E11" s="8">
        <v>11</v>
      </c>
      <c r="F11" s="8">
        <v>11</v>
      </c>
      <c r="G11" s="8">
        <v>11</v>
      </c>
      <c r="H11" s="8">
        <v>11</v>
      </c>
      <c r="I11" s="8">
        <v>11</v>
      </c>
      <c r="J11" s="8">
        <v>11</v>
      </c>
      <c r="K11" s="8">
        <v>11</v>
      </c>
      <c r="L11" s="8">
        <v>11</v>
      </c>
      <c r="M11" s="8">
        <v>11</v>
      </c>
      <c r="N11" s="8">
        <v>11</v>
      </c>
      <c r="O11" s="8">
        <v>11</v>
      </c>
      <c r="P11" s="8">
        <v>11</v>
      </c>
      <c r="Q11" s="8">
        <v>11</v>
      </c>
      <c r="R11" s="8">
        <v>11</v>
      </c>
      <c r="S11" s="8">
        <v>11</v>
      </c>
      <c r="T11" s="8" t="s">
        <v>19</v>
      </c>
      <c r="U11" s="8" t="s">
        <v>17</v>
      </c>
      <c r="V11" s="8" t="s">
        <v>17</v>
      </c>
      <c r="W11" s="8" t="s">
        <v>17</v>
      </c>
      <c r="X11" s="8" t="s">
        <v>17</v>
      </c>
      <c r="Y11" s="8" t="s">
        <v>17</v>
      </c>
      <c r="Z11" s="8" t="s">
        <v>17</v>
      </c>
      <c r="AA11" s="8" t="s">
        <v>17</v>
      </c>
      <c r="AB11" s="8" t="s">
        <v>17</v>
      </c>
      <c r="AC11" s="8" t="s">
        <v>17</v>
      </c>
      <c r="AD11" s="8" t="s">
        <v>17</v>
      </c>
      <c r="AE11" s="8" t="s">
        <v>17</v>
      </c>
      <c r="AF11" s="8" t="s">
        <v>17</v>
      </c>
      <c r="AG11" s="8" t="s">
        <v>18</v>
      </c>
      <c r="AH11" s="84"/>
      <c r="AI11" s="69">
        <f t="shared" si="0"/>
        <v>168</v>
      </c>
      <c r="AJ11" s="66">
        <f t="shared" si="2"/>
        <v>176</v>
      </c>
      <c r="AK11" s="66">
        <f t="shared" si="1"/>
        <v>8</v>
      </c>
      <c r="AL11" s="66">
        <f t="shared" si="6"/>
        <v>23</v>
      </c>
      <c r="AM11" s="70">
        <f t="shared" si="3"/>
        <v>0</v>
      </c>
      <c r="AN11" s="70">
        <f t="shared" si="4"/>
        <v>0</v>
      </c>
      <c r="AO11" s="11">
        <f t="shared" si="5"/>
        <v>0</v>
      </c>
      <c r="AP11" s="77">
        <v>168</v>
      </c>
      <c r="AQ11" s="53"/>
    </row>
    <row r="12" spans="1:43" ht="19.5" customHeight="1">
      <c r="A12" s="118"/>
      <c r="B12" s="124"/>
      <c r="C12" s="13" t="s">
        <v>7</v>
      </c>
      <c r="D12" s="8">
        <v>11</v>
      </c>
      <c r="E12" s="8">
        <v>11</v>
      </c>
      <c r="F12" s="8">
        <v>11</v>
      </c>
      <c r="G12" s="8">
        <v>11</v>
      </c>
      <c r="H12" s="8">
        <v>11</v>
      </c>
      <c r="I12" s="8">
        <v>11</v>
      </c>
      <c r="J12" s="8">
        <v>11</v>
      </c>
      <c r="K12" s="8">
        <v>11</v>
      </c>
      <c r="L12" s="8">
        <v>11</v>
      </c>
      <c r="M12" s="8" t="s">
        <v>17</v>
      </c>
      <c r="N12" s="8">
        <v>11</v>
      </c>
      <c r="O12" s="8">
        <v>11</v>
      </c>
      <c r="P12" s="8">
        <v>11</v>
      </c>
      <c r="Q12" s="8">
        <v>11</v>
      </c>
      <c r="R12" s="8">
        <v>11</v>
      </c>
      <c r="S12" s="8">
        <v>11</v>
      </c>
      <c r="T12" s="8" t="s">
        <v>19</v>
      </c>
      <c r="U12" s="8" t="s">
        <v>17</v>
      </c>
      <c r="V12" s="8" t="s">
        <v>17</v>
      </c>
      <c r="W12" s="8" t="s">
        <v>17</v>
      </c>
      <c r="X12" s="8" t="s">
        <v>17</v>
      </c>
      <c r="Y12" s="8" t="s">
        <v>17</v>
      </c>
      <c r="Z12" s="8" t="s">
        <v>17</v>
      </c>
      <c r="AA12" s="8" t="s">
        <v>17</v>
      </c>
      <c r="AB12" s="8" t="s">
        <v>17</v>
      </c>
      <c r="AC12" s="8" t="s">
        <v>17</v>
      </c>
      <c r="AD12" s="8" t="s">
        <v>17</v>
      </c>
      <c r="AE12" s="8" t="s">
        <v>17</v>
      </c>
      <c r="AF12" s="8" t="s">
        <v>17</v>
      </c>
      <c r="AG12" s="8" t="s">
        <v>17</v>
      </c>
      <c r="AH12" s="8" t="s">
        <v>17</v>
      </c>
      <c r="AI12" s="69">
        <f t="shared" si="0"/>
        <v>168</v>
      </c>
      <c r="AJ12" s="66">
        <f t="shared" si="2"/>
        <v>165</v>
      </c>
      <c r="AK12" s="66">
        <f t="shared" si="1"/>
        <v>-3</v>
      </c>
      <c r="AL12" s="66">
        <f t="shared" si="6"/>
        <v>20</v>
      </c>
      <c r="AM12" s="70">
        <f t="shared" si="3"/>
        <v>0</v>
      </c>
      <c r="AN12" s="70">
        <f t="shared" si="4"/>
        <v>0</v>
      </c>
      <c r="AO12" s="11">
        <f t="shared" si="5"/>
        <v>0</v>
      </c>
      <c r="AP12" s="77">
        <v>168</v>
      </c>
      <c r="AQ12" s="53"/>
    </row>
    <row r="13" spans="1:43" ht="19.5" customHeight="1">
      <c r="A13" s="118"/>
      <c r="B13" s="123"/>
      <c r="C13" s="13" t="s">
        <v>8</v>
      </c>
      <c r="D13" s="8" t="s">
        <v>15</v>
      </c>
      <c r="E13" s="8" t="s">
        <v>15</v>
      </c>
      <c r="F13" s="8" t="s">
        <v>15</v>
      </c>
      <c r="G13" s="8" t="s">
        <v>15</v>
      </c>
      <c r="H13" s="8" t="s">
        <v>15</v>
      </c>
      <c r="I13" s="8" t="s">
        <v>16</v>
      </c>
      <c r="J13" s="8" t="s">
        <v>16</v>
      </c>
      <c r="K13" s="8" t="s">
        <v>15</v>
      </c>
      <c r="L13" s="8" t="s">
        <v>15</v>
      </c>
      <c r="M13" s="8" t="s">
        <v>15</v>
      </c>
      <c r="N13" s="8" t="s">
        <v>15</v>
      </c>
      <c r="O13" s="8" t="s">
        <v>15</v>
      </c>
      <c r="P13" s="8" t="s">
        <v>16</v>
      </c>
      <c r="Q13" s="8" t="s">
        <v>16</v>
      </c>
      <c r="R13" s="10" t="s">
        <v>15</v>
      </c>
      <c r="S13" s="10" t="s">
        <v>15</v>
      </c>
      <c r="T13" s="10" t="s">
        <v>15</v>
      </c>
      <c r="U13" s="10" t="s">
        <v>15</v>
      </c>
      <c r="V13" s="10" t="s">
        <v>15</v>
      </c>
      <c r="W13" s="8" t="s">
        <v>16</v>
      </c>
      <c r="X13" s="8" t="s">
        <v>16</v>
      </c>
      <c r="Y13" s="10" t="s">
        <v>15</v>
      </c>
      <c r="Z13" s="10" t="s">
        <v>15</v>
      </c>
      <c r="AA13" s="10" t="s">
        <v>15</v>
      </c>
      <c r="AB13" s="10" t="s">
        <v>15</v>
      </c>
      <c r="AC13" s="10" t="s">
        <v>15</v>
      </c>
      <c r="AD13" s="8" t="s">
        <v>16</v>
      </c>
      <c r="AE13" s="8" t="s">
        <v>16</v>
      </c>
      <c r="AF13" s="10" t="s">
        <v>15</v>
      </c>
      <c r="AG13" s="10" t="s">
        <v>15</v>
      </c>
      <c r="AH13" s="10" t="s">
        <v>15</v>
      </c>
      <c r="AI13" s="69">
        <f t="shared" si="0"/>
        <v>0</v>
      </c>
      <c r="AJ13" s="66">
        <f t="shared" si="2"/>
        <v>0</v>
      </c>
      <c r="AK13" s="66">
        <f t="shared" si="1"/>
        <v>0</v>
      </c>
      <c r="AL13" s="66">
        <f t="shared" si="6"/>
        <v>20</v>
      </c>
      <c r="AM13" s="70">
        <f t="shared" si="3"/>
        <v>184</v>
      </c>
      <c r="AN13" s="70">
        <f t="shared" si="4"/>
        <v>0</v>
      </c>
      <c r="AO13" s="11">
        <f t="shared" si="5"/>
        <v>31</v>
      </c>
      <c r="AP13" s="77">
        <v>184</v>
      </c>
      <c r="AQ13" s="53"/>
    </row>
    <row r="14" spans="1:43" ht="19.5" customHeight="1">
      <c r="A14" s="118"/>
      <c r="B14" s="125"/>
      <c r="C14" s="14" t="s">
        <v>9</v>
      </c>
      <c r="D14" s="92" t="s">
        <v>15</v>
      </c>
      <c r="E14" s="92" t="s">
        <v>15</v>
      </c>
      <c r="F14" s="93" t="s">
        <v>16</v>
      </c>
      <c r="G14" s="93" t="s">
        <v>16</v>
      </c>
      <c r="H14" s="93" t="s">
        <v>15</v>
      </c>
      <c r="I14" s="93" t="s">
        <v>15</v>
      </c>
      <c r="J14" s="93" t="s">
        <v>15</v>
      </c>
      <c r="K14" s="93" t="s">
        <v>15</v>
      </c>
      <c r="L14" s="93" t="s">
        <v>15</v>
      </c>
      <c r="M14" s="93" t="s">
        <v>16</v>
      </c>
      <c r="N14" s="93" t="s">
        <v>16</v>
      </c>
      <c r="O14" s="93" t="s">
        <v>15</v>
      </c>
      <c r="P14" s="93" t="s">
        <v>15</v>
      </c>
      <c r="Q14" s="93" t="s">
        <v>15</v>
      </c>
      <c r="R14" s="93" t="s">
        <v>15</v>
      </c>
      <c r="S14" s="93" t="s">
        <v>15</v>
      </c>
      <c r="T14" s="93" t="s">
        <v>16</v>
      </c>
      <c r="U14" s="93" t="s">
        <v>16</v>
      </c>
      <c r="V14" s="92" t="s">
        <v>15</v>
      </c>
      <c r="W14" s="92" t="s">
        <v>15</v>
      </c>
      <c r="X14" s="92" t="s">
        <v>15</v>
      </c>
      <c r="Y14" s="93" t="s">
        <v>17</v>
      </c>
      <c r="Z14" s="93" t="s">
        <v>17</v>
      </c>
      <c r="AA14" s="93" t="s">
        <v>17</v>
      </c>
      <c r="AB14" s="93" t="s">
        <v>17</v>
      </c>
      <c r="AC14" s="93" t="s">
        <v>18</v>
      </c>
      <c r="AD14" s="93">
        <v>8</v>
      </c>
      <c r="AE14" s="93">
        <v>11</v>
      </c>
      <c r="AF14" s="93">
        <v>11</v>
      </c>
      <c r="AG14" s="93">
        <v>11</v>
      </c>
      <c r="AH14" s="84"/>
      <c r="AI14" s="69">
        <f t="shared" si="0"/>
        <v>56</v>
      </c>
      <c r="AJ14" s="66">
        <f t="shared" si="2"/>
        <v>41</v>
      </c>
      <c r="AK14" s="66">
        <f t="shared" si="1"/>
        <v>-15</v>
      </c>
      <c r="AL14" s="66">
        <f t="shared" si="6"/>
        <v>5</v>
      </c>
      <c r="AM14" s="70">
        <f t="shared" si="3"/>
        <v>120</v>
      </c>
      <c r="AN14" s="70">
        <f t="shared" si="4"/>
        <v>0</v>
      </c>
      <c r="AO14" s="11">
        <f t="shared" si="5"/>
        <v>21</v>
      </c>
      <c r="AP14" s="77">
        <v>176</v>
      </c>
      <c r="AQ14" s="53"/>
    </row>
    <row r="15" spans="1:43" ht="20.25" customHeight="1">
      <c r="A15" s="118"/>
      <c r="B15" s="125"/>
      <c r="C15" s="13" t="s">
        <v>10</v>
      </c>
      <c r="D15" s="8">
        <v>11</v>
      </c>
      <c r="E15" s="8">
        <v>11</v>
      </c>
      <c r="F15" s="8">
        <v>11</v>
      </c>
      <c r="G15" s="8">
        <v>11</v>
      </c>
      <c r="H15" s="8">
        <v>11</v>
      </c>
      <c r="I15" s="8">
        <v>11</v>
      </c>
      <c r="J15" s="8">
        <v>11</v>
      </c>
      <c r="K15" s="8" t="s">
        <v>17</v>
      </c>
      <c r="L15" s="8">
        <v>11</v>
      </c>
      <c r="M15" s="8">
        <v>11</v>
      </c>
      <c r="N15" s="8">
        <v>11</v>
      </c>
      <c r="O15" s="8">
        <v>11</v>
      </c>
      <c r="P15" s="8">
        <v>11</v>
      </c>
      <c r="Q15" s="8">
        <v>11</v>
      </c>
      <c r="R15" s="8">
        <v>11</v>
      </c>
      <c r="S15" s="8">
        <v>11</v>
      </c>
      <c r="T15" s="8" t="s">
        <v>19</v>
      </c>
      <c r="U15" s="8" t="s">
        <v>17</v>
      </c>
      <c r="V15" s="8" t="s">
        <v>17</v>
      </c>
      <c r="W15" s="8" t="s">
        <v>17</v>
      </c>
      <c r="X15" s="8" t="s">
        <v>17</v>
      </c>
      <c r="Y15" s="8" t="s">
        <v>17</v>
      </c>
      <c r="Z15" s="8" t="s">
        <v>17</v>
      </c>
      <c r="AA15" s="8" t="s">
        <v>17</v>
      </c>
      <c r="AB15" s="8" t="s">
        <v>17</v>
      </c>
      <c r="AC15" s="8" t="s">
        <v>17</v>
      </c>
      <c r="AD15" s="8" t="s">
        <v>17</v>
      </c>
      <c r="AE15" s="8" t="s">
        <v>17</v>
      </c>
      <c r="AF15" s="8" t="s">
        <v>17</v>
      </c>
      <c r="AG15" s="8" t="s">
        <v>17</v>
      </c>
      <c r="AH15" s="8" t="s">
        <v>18</v>
      </c>
      <c r="AI15" s="69">
        <f t="shared" si="0"/>
        <v>168</v>
      </c>
      <c r="AJ15" s="66">
        <f t="shared" si="2"/>
        <v>165</v>
      </c>
      <c r="AK15" s="66">
        <f t="shared" si="1"/>
        <v>-3</v>
      </c>
      <c r="AL15" s="66">
        <f t="shared" si="6"/>
        <v>2</v>
      </c>
      <c r="AM15" s="70">
        <f t="shared" si="3"/>
        <v>0</v>
      </c>
      <c r="AN15" s="70">
        <f t="shared" si="4"/>
        <v>0</v>
      </c>
      <c r="AO15" s="64">
        <f t="shared" si="5"/>
        <v>0</v>
      </c>
      <c r="AP15" s="77">
        <v>168</v>
      </c>
      <c r="AQ15" s="53"/>
    </row>
    <row r="16" spans="1:43" ht="19.5" customHeight="1">
      <c r="A16" s="118"/>
      <c r="B16" s="125"/>
      <c r="C16" s="13" t="s">
        <v>11</v>
      </c>
      <c r="D16" s="8">
        <v>11</v>
      </c>
      <c r="E16" s="8">
        <v>11</v>
      </c>
      <c r="F16" s="8">
        <v>11</v>
      </c>
      <c r="G16" s="8">
        <v>11</v>
      </c>
      <c r="H16" s="8">
        <v>11</v>
      </c>
      <c r="I16" s="8">
        <v>11</v>
      </c>
      <c r="J16" s="8">
        <v>11</v>
      </c>
      <c r="K16" s="8">
        <v>11</v>
      </c>
      <c r="L16" s="8">
        <v>11</v>
      </c>
      <c r="M16" s="8">
        <v>11</v>
      </c>
      <c r="N16" s="8" t="s">
        <v>17</v>
      </c>
      <c r="O16" s="8">
        <v>11</v>
      </c>
      <c r="P16" s="8">
        <v>11</v>
      </c>
      <c r="Q16" s="8">
        <v>11</v>
      </c>
      <c r="R16" s="8">
        <v>11</v>
      </c>
      <c r="S16" s="8">
        <v>11</v>
      </c>
      <c r="T16" s="8" t="s">
        <v>19</v>
      </c>
      <c r="U16" s="8" t="s">
        <v>17</v>
      </c>
      <c r="V16" s="8" t="s">
        <v>17</v>
      </c>
      <c r="W16" s="8" t="s">
        <v>17</v>
      </c>
      <c r="X16" s="8" t="s">
        <v>17</v>
      </c>
      <c r="Y16" s="8" t="s">
        <v>17</v>
      </c>
      <c r="Z16" s="8" t="s">
        <v>17</v>
      </c>
      <c r="AA16" s="8" t="s">
        <v>17</v>
      </c>
      <c r="AB16" s="8" t="s">
        <v>17</v>
      </c>
      <c r="AC16" s="8" t="s">
        <v>17</v>
      </c>
      <c r="AD16" s="8" t="s">
        <v>17</v>
      </c>
      <c r="AE16" s="8" t="s">
        <v>17</v>
      </c>
      <c r="AF16" s="8" t="s">
        <v>17</v>
      </c>
      <c r="AG16" s="8" t="s">
        <v>18</v>
      </c>
      <c r="AH16" s="85"/>
      <c r="AI16" s="69">
        <f t="shared" si="0"/>
        <v>167</v>
      </c>
      <c r="AJ16" s="66">
        <f t="shared" si="2"/>
        <v>165</v>
      </c>
      <c r="AK16" s="66">
        <f t="shared" si="1"/>
        <v>-2</v>
      </c>
      <c r="AL16" s="66">
        <f t="shared" si="6"/>
        <v>0</v>
      </c>
      <c r="AM16" s="70">
        <f t="shared" si="3"/>
        <v>0</v>
      </c>
      <c r="AN16" s="70">
        <f t="shared" si="4"/>
        <v>0</v>
      </c>
      <c r="AO16" s="11">
        <f t="shared" si="5"/>
        <v>0</v>
      </c>
      <c r="AP16" s="77">
        <v>167</v>
      </c>
      <c r="AQ16" s="53"/>
    </row>
    <row r="17" spans="1:44" ht="19.5" customHeight="1" thickBot="1">
      <c r="A17" s="119"/>
      <c r="B17" s="126"/>
      <c r="C17" s="17" t="s">
        <v>12</v>
      </c>
      <c r="D17" s="8">
        <v>11</v>
      </c>
      <c r="E17" s="8">
        <v>11</v>
      </c>
      <c r="F17" s="8">
        <v>11</v>
      </c>
      <c r="G17" s="8">
        <v>11</v>
      </c>
      <c r="H17" s="8">
        <v>11</v>
      </c>
      <c r="I17" s="8">
        <v>11</v>
      </c>
      <c r="J17" s="8">
        <v>11</v>
      </c>
      <c r="K17" s="8">
        <v>11</v>
      </c>
      <c r="L17" s="8">
        <v>11</v>
      </c>
      <c r="M17" s="8" t="s">
        <v>17</v>
      </c>
      <c r="N17" s="8">
        <v>11</v>
      </c>
      <c r="O17" s="8">
        <v>11</v>
      </c>
      <c r="P17" s="8">
        <v>11</v>
      </c>
      <c r="Q17" s="8">
        <v>11</v>
      </c>
      <c r="R17" s="8">
        <v>11</v>
      </c>
      <c r="S17" s="8">
        <v>11</v>
      </c>
      <c r="T17" s="8">
        <v>11</v>
      </c>
      <c r="U17" s="8" t="s">
        <v>19</v>
      </c>
      <c r="V17" s="8" t="s">
        <v>17</v>
      </c>
      <c r="W17" s="8" t="s">
        <v>17</v>
      </c>
      <c r="X17" s="8" t="s">
        <v>17</v>
      </c>
      <c r="Y17" s="8" t="s">
        <v>17</v>
      </c>
      <c r="Z17" s="8" t="s">
        <v>17</v>
      </c>
      <c r="AA17" s="8" t="s">
        <v>17</v>
      </c>
      <c r="AB17" s="8" t="s">
        <v>17</v>
      </c>
      <c r="AC17" s="8" t="s">
        <v>17</v>
      </c>
      <c r="AD17" s="8" t="s">
        <v>17</v>
      </c>
      <c r="AE17" s="8" t="s">
        <v>17</v>
      </c>
      <c r="AF17" s="8" t="s">
        <v>17</v>
      </c>
      <c r="AG17" s="8" t="s">
        <v>17</v>
      </c>
      <c r="AH17" s="8" t="s">
        <v>17</v>
      </c>
      <c r="AI17" s="67">
        <f t="shared" si="0"/>
        <v>176</v>
      </c>
      <c r="AJ17" s="67">
        <f t="shared" si="2"/>
        <v>176</v>
      </c>
      <c r="AK17" s="67">
        <f t="shared" si="1"/>
        <v>0</v>
      </c>
      <c r="AL17" s="67">
        <f t="shared" si="6"/>
        <v>0</v>
      </c>
      <c r="AM17" s="63">
        <f t="shared" si="3"/>
        <v>0</v>
      </c>
      <c r="AN17" s="63">
        <f t="shared" si="4"/>
        <v>0</v>
      </c>
      <c r="AO17" s="18">
        <f t="shared" si="5"/>
        <v>0</v>
      </c>
      <c r="AP17" s="78">
        <v>176</v>
      </c>
      <c r="AQ17" s="53"/>
    </row>
    <row r="18" spans="1:44" ht="19.5" customHeight="1" thickBot="1">
      <c r="A18" s="19"/>
      <c r="B18" s="20"/>
      <c r="C18" s="21"/>
      <c r="D18" s="22"/>
      <c r="E18" s="22"/>
      <c r="F18" s="22"/>
      <c r="G18" s="2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3"/>
      <c r="T18" s="23"/>
      <c r="U18" s="23"/>
      <c r="V18" s="23"/>
      <c r="W18" s="23"/>
      <c r="X18" s="23"/>
      <c r="Y18" s="23"/>
      <c r="Z18" s="105" t="s">
        <v>32</v>
      </c>
      <c r="AA18" s="106"/>
      <c r="AB18" s="106"/>
      <c r="AC18" s="106"/>
      <c r="AD18" s="106"/>
      <c r="AE18" s="106"/>
      <c r="AF18" s="106"/>
      <c r="AG18" s="106"/>
      <c r="AH18" s="107"/>
      <c r="AI18" s="88">
        <f t="shared" ref="AI18:AO18" si="7">SUM(AI6:AI17)</f>
        <v>1670</v>
      </c>
      <c r="AJ18" s="87">
        <f t="shared" si="7"/>
        <v>1670</v>
      </c>
      <c r="AK18" s="87"/>
      <c r="AL18" s="91">
        <f>AL17</f>
        <v>0</v>
      </c>
      <c r="AM18" s="87">
        <f>SUM(AM6:AM17)</f>
        <v>304</v>
      </c>
      <c r="AN18" s="87">
        <f>SUM(AN6:AN17)</f>
        <v>0</v>
      </c>
      <c r="AO18" s="89">
        <f t="shared" si="7"/>
        <v>52</v>
      </c>
      <c r="AP18" s="90">
        <f>SUM(AP6:AP17)</f>
        <v>1974</v>
      </c>
      <c r="AQ18" s="16"/>
      <c r="AR18" s="15"/>
    </row>
    <row r="19" spans="1:44" ht="15.75">
      <c r="A19" s="19"/>
      <c r="B19" s="20"/>
      <c r="C19" s="21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71"/>
      <c r="Y19" s="23"/>
      <c r="Z19" s="108"/>
      <c r="AA19" s="108"/>
      <c r="AB19" s="108"/>
      <c r="AC19" s="108"/>
      <c r="AD19" s="108"/>
      <c r="AE19" s="108"/>
      <c r="AF19" s="108"/>
      <c r="AG19" s="108"/>
      <c r="AH19" s="108"/>
      <c r="AI19" s="27"/>
      <c r="AJ19" s="27"/>
      <c r="AK19" s="27"/>
      <c r="AL19" s="27"/>
      <c r="AM19" s="27"/>
      <c r="AN19" s="27"/>
      <c r="AO19" s="26"/>
      <c r="AP19" s="24"/>
      <c r="AQ19" s="24"/>
    </row>
    <row r="20" spans="1:44" ht="15.75">
      <c r="A20" s="2"/>
      <c r="B20" s="6"/>
      <c r="C20" s="6"/>
      <c r="D20" s="82"/>
      <c r="E20" s="80" t="s">
        <v>13</v>
      </c>
      <c r="F20" s="79" t="s">
        <v>31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"/>
      <c r="AP20" s="7"/>
    </row>
    <row r="21" spans="1:44" ht="15.75">
      <c r="A21" s="42"/>
      <c r="B21" s="43"/>
      <c r="C21" s="44"/>
      <c r="D21" s="83"/>
      <c r="E21" s="62" t="s">
        <v>13</v>
      </c>
      <c r="F21" s="81" t="s">
        <v>14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2"/>
      <c r="AP21" s="46"/>
      <c r="AQ21" s="45"/>
    </row>
    <row r="22" spans="1:44" ht="15.75">
      <c r="A22" s="42"/>
      <c r="B22" s="74"/>
      <c r="C22" s="74"/>
      <c r="D22" s="86">
        <v>11</v>
      </c>
      <c r="E22" s="62" t="s">
        <v>13</v>
      </c>
      <c r="F22" s="43" t="s">
        <v>33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2"/>
      <c r="AP22" s="46"/>
      <c r="AQ22" s="45"/>
    </row>
    <row r="23" spans="1:44" ht="15.75">
      <c r="A23" s="101"/>
      <c r="B23" s="36"/>
      <c r="C23" s="47"/>
      <c r="D23" s="48"/>
      <c r="E23" s="48"/>
      <c r="F23" s="6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H23" s="48"/>
      <c r="AI23" s="47"/>
      <c r="AJ23" s="47"/>
      <c r="AK23" s="47"/>
      <c r="AL23" s="47"/>
      <c r="AM23" s="47"/>
      <c r="AN23" s="47"/>
      <c r="AO23" s="49"/>
      <c r="AP23" s="28"/>
      <c r="AQ23" s="45"/>
    </row>
    <row r="24" spans="1:44" ht="15.75" customHeight="1">
      <c r="A24" s="109"/>
      <c r="B24" s="145"/>
      <c r="C24" s="50"/>
      <c r="D24" s="30"/>
      <c r="E24" s="48"/>
      <c r="F24" s="75"/>
      <c r="G24" s="30"/>
      <c r="H24" s="30"/>
      <c r="I24" s="32"/>
      <c r="J24" s="30"/>
      <c r="K24" s="32"/>
      <c r="L24" s="32"/>
      <c r="M24" s="32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H24" s="33"/>
      <c r="AI24" s="51"/>
      <c r="AJ24" s="51"/>
      <c r="AK24" s="51"/>
      <c r="AL24" s="51"/>
      <c r="AM24" s="51"/>
      <c r="AN24" s="51"/>
      <c r="AO24" s="100"/>
      <c r="AP24" s="34"/>
      <c r="AQ24" s="46"/>
    </row>
    <row r="25" spans="1:44" ht="15.75">
      <c r="A25" s="109"/>
      <c r="B25" s="145"/>
      <c r="C25" s="29"/>
      <c r="D25" s="33"/>
      <c r="E25" s="48"/>
      <c r="F25" s="75"/>
      <c r="G25" s="33"/>
      <c r="H25" s="33"/>
      <c r="I25" s="33"/>
      <c r="J25" s="33"/>
      <c r="K25" s="33"/>
      <c r="L25" s="33"/>
      <c r="M25" s="33"/>
      <c r="N25" s="33"/>
      <c r="O25" s="33"/>
      <c r="P25" s="31"/>
      <c r="Q25" s="33"/>
      <c r="R25" s="33"/>
      <c r="S25" s="33"/>
      <c r="T25" s="33"/>
      <c r="U25" s="33"/>
      <c r="V25" s="33"/>
      <c r="W25" s="33"/>
      <c r="X25" s="33"/>
      <c r="Y25" s="33"/>
      <c r="Z25" s="30"/>
      <c r="AA25" s="33"/>
      <c r="AB25" s="33"/>
      <c r="AC25" s="33"/>
      <c r="AD25" s="33"/>
      <c r="AE25" s="33"/>
      <c r="AF25" s="33"/>
      <c r="AG25" s="33"/>
      <c r="AH25" s="33"/>
      <c r="AI25" s="51"/>
      <c r="AJ25" s="51"/>
      <c r="AK25" s="51"/>
      <c r="AL25" s="51"/>
      <c r="AM25" s="51"/>
      <c r="AN25" s="51"/>
      <c r="AO25" s="100"/>
      <c r="AP25" s="34"/>
      <c r="AQ25" s="46"/>
    </row>
    <row r="26" spans="1:44" ht="15.75">
      <c r="A26" s="109"/>
      <c r="B26" s="110"/>
      <c r="C26" s="29"/>
      <c r="D26" s="33"/>
      <c r="E26" s="33"/>
      <c r="F26" s="75"/>
      <c r="G26" s="33"/>
      <c r="H26" s="33"/>
      <c r="I26" s="33"/>
      <c r="J26" s="33"/>
      <c r="K26" s="30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51"/>
      <c r="AJ26" s="51"/>
      <c r="AK26" s="51"/>
      <c r="AL26" s="51"/>
      <c r="AM26" s="51"/>
      <c r="AN26" s="51"/>
      <c r="AO26" s="100"/>
      <c r="AP26" s="34"/>
      <c r="AQ26" s="46"/>
    </row>
    <row r="27" spans="1:44" ht="15.75">
      <c r="A27" s="109"/>
      <c r="B27" s="110"/>
      <c r="C27" s="2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5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2"/>
      <c r="AF27" s="33"/>
      <c r="AG27" s="33"/>
      <c r="AH27" s="33"/>
      <c r="AI27" s="51"/>
      <c r="AJ27" s="51"/>
      <c r="AK27" s="51"/>
      <c r="AL27" s="51"/>
      <c r="AM27" s="51"/>
      <c r="AN27" s="51"/>
      <c r="AO27" s="52"/>
      <c r="AP27" s="53"/>
      <c r="AQ27" s="46"/>
    </row>
    <row r="28" spans="1:44" ht="15.75">
      <c r="A28" s="109"/>
      <c r="B28" s="110"/>
      <c r="C28" s="29"/>
      <c r="D28" s="30"/>
      <c r="E28" s="33"/>
      <c r="F28" s="33"/>
      <c r="G28" s="33"/>
      <c r="H28" s="33"/>
      <c r="I28" s="33"/>
      <c r="J28" s="33"/>
      <c r="K28" s="33"/>
      <c r="L28" s="30"/>
      <c r="M28" s="33"/>
      <c r="N28" s="33"/>
      <c r="O28" s="33"/>
      <c r="P28" s="33"/>
      <c r="Q28" s="33"/>
      <c r="R28" s="33"/>
      <c r="S28" s="32"/>
      <c r="T28" s="32"/>
      <c r="U28" s="32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51"/>
      <c r="AJ28" s="51"/>
      <c r="AK28" s="51"/>
      <c r="AL28" s="51"/>
      <c r="AM28" s="51"/>
      <c r="AN28" s="51"/>
      <c r="AO28" s="100"/>
      <c r="AP28" s="34"/>
      <c r="AQ28" s="46"/>
    </row>
    <row r="29" spans="1:44" ht="15.75">
      <c r="A29" s="109"/>
      <c r="B29" s="110"/>
      <c r="C29" s="2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51"/>
      <c r="AJ29" s="51"/>
      <c r="AK29" s="51"/>
      <c r="AL29" s="51"/>
      <c r="AM29" s="51"/>
      <c r="AN29" s="51"/>
      <c r="AO29" s="100"/>
      <c r="AP29" s="34"/>
      <c r="AQ29" s="46"/>
    </row>
    <row r="30" spans="1:44" ht="16.5" customHeight="1">
      <c r="A30" s="109"/>
      <c r="B30" s="111"/>
      <c r="C30" s="29"/>
      <c r="D30" s="54"/>
      <c r="E30" s="5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2"/>
      <c r="T30" s="33"/>
      <c r="U30" s="54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51"/>
      <c r="AJ30" s="51"/>
      <c r="AK30" s="51"/>
      <c r="AL30" s="51"/>
      <c r="AM30" s="51"/>
      <c r="AN30" s="51"/>
      <c r="AO30" s="100"/>
      <c r="AP30" s="34"/>
      <c r="AQ30" s="46"/>
    </row>
    <row r="31" spans="1:44" ht="15.75">
      <c r="A31" s="109"/>
      <c r="B31" s="111"/>
      <c r="C31" s="2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2"/>
      <c r="Z31" s="33"/>
      <c r="AA31" s="33"/>
      <c r="AB31" s="33"/>
      <c r="AC31" s="33"/>
      <c r="AD31" s="33"/>
      <c r="AE31" s="33"/>
      <c r="AF31" s="33"/>
      <c r="AG31" s="33"/>
      <c r="AH31" s="33"/>
      <c r="AI31" s="51"/>
      <c r="AJ31" s="51"/>
      <c r="AK31" s="51"/>
      <c r="AL31" s="51"/>
      <c r="AM31" s="51"/>
      <c r="AN31" s="51"/>
      <c r="AO31" s="100"/>
      <c r="AP31" s="34"/>
      <c r="AQ31" s="46"/>
    </row>
    <row r="32" spans="1:44" ht="15.75" customHeight="1">
      <c r="A32" s="109"/>
      <c r="B32" s="110"/>
      <c r="C32" s="2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33"/>
      <c r="AI32" s="51"/>
      <c r="AJ32" s="51"/>
      <c r="AK32" s="51"/>
      <c r="AL32" s="51"/>
      <c r="AM32" s="51"/>
      <c r="AN32" s="51"/>
      <c r="AO32" s="100"/>
      <c r="AP32" s="34"/>
      <c r="AQ32" s="46"/>
    </row>
    <row r="33" spans="1:43" ht="15.75">
      <c r="A33" s="109"/>
      <c r="B33" s="110"/>
      <c r="C33" s="29"/>
      <c r="D33" s="33"/>
      <c r="E33" s="33"/>
      <c r="F33" s="33"/>
      <c r="G33" s="33"/>
      <c r="H33" s="33"/>
      <c r="I33" s="33"/>
      <c r="J33" s="33"/>
      <c r="K33" s="54"/>
      <c r="L33" s="54"/>
      <c r="M33" s="54"/>
      <c r="N33" s="54"/>
      <c r="O33" s="54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51"/>
      <c r="AJ33" s="51"/>
      <c r="AK33" s="51"/>
      <c r="AL33" s="51"/>
      <c r="AM33" s="51"/>
      <c r="AN33" s="51"/>
      <c r="AO33" s="52"/>
      <c r="AP33" s="55"/>
      <c r="AQ33" s="46"/>
    </row>
    <row r="34" spans="1:43" ht="15.75">
      <c r="A34" s="109"/>
      <c r="B34" s="111"/>
      <c r="C34" s="2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54"/>
      <c r="AD34" s="54"/>
      <c r="AE34" s="54"/>
      <c r="AF34" s="54"/>
      <c r="AG34" s="54"/>
      <c r="AH34" s="100"/>
      <c r="AI34" s="51"/>
      <c r="AJ34" s="51"/>
      <c r="AK34" s="51"/>
      <c r="AL34" s="51"/>
      <c r="AM34" s="51"/>
      <c r="AN34" s="51"/>
      <c r="AO34" s="52"/>
      <c r="AP34" s="55"/>
      <c r="AQ34" s="46"/>
    </row>
    <row r="35" spans="1:43" ht="15.75">
      <c r="A35" s="109"/>
      <c r="B35" s="111"/>
      <c r="C35" s="29"/>
      <c r="D35" s="54"/>
      <c r="E35" s="54"/>
      <c r="F35" s="54"/>
      <c r="G35" s="54"/>
      <c r="H35" s="56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100"/>
      <c r="AB35" s="100"/>
      <c r="AC35" s="100"/>
      <c r="AD35" s="100"/>
      <c r="AE35" s="100"/>
      <c r="AF35" s="100"/>
      <c r="AG35" s="100"/>
      <c r="AH35" s="100"/>
      <c r="AI35" s="51"/>
      <c r="AJ35" s="51"/>
      <c r="AK35" s="51"/>
      <c r="AL35" s="51"/>
      <c r="AM35" s="51"/>
      <c r="AN35" s="51"/>
      <c r="AO35" s="100"/>
      <c r="AP35" s="34"/>
      <c r="AQ35" s="46"/>
    </row>
    <row r="36" spans="1:43" ht="15.75">
      <c r="A36" s="36"/>
      <c r="B36" s="37"/>
      <c r="C36" s="38"/>
      <c r="D36" s="22"/>
      <c r="E36" s="22"/>
      <c r="F36" s="22"/>
      <c r="G36" s="2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39"/>
      <c r="U36" s="39"/>
      <c r="V36" s="39"/>
      <c r="W36" s="39"/>
      <c r="X36" s="39"/>
      <c r="Y36" s="39"/>
      <c r="Z36" s="39"/>
      <c r="AA36" s="38"/>
      <c r="AB36" s="38"/>
      <c r="AC36" s="104"/>
      <c r="AD36" s="104"/>
      <c r="AE36" s="104"/>
      <c r="AF36" s="104"/>
      <c r="AG36" s="104"/>
      <c r="AH36" s="104"/>
      <c r="AI36" s="40"/>
      <c r="AJ36" s="40"/>
      <c r="AK36" s="40"/>
      <c r="AL36" s="40"/>
      <c r="AM36" s="40"/>
      <c r="AN36" s="40"/>
      <c r="AO36" s="25"/>
      <c r="AP36" s="57"/>
      <c r="AQ36" s="45"/>
    </row>
    <row r="37" spans="1:43" ht="15.75">
      <c r="A37" s="36"/>
      <c r="B37" s="37"/>
      <c r="C37" s="38"/>
      <c r="D37" s="22"/>
      <c r="E37" s="22"/>
      <c r="F37" s="22"/>
      <c r="G37" s="2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39"/>
      <c r="U37" s="39"/>
      <c r="V37" s="39"/>
      <c r="W37" s="39"/>
      <c r="X37" s="39"/>
      <c r="Y37" s="39"/>
      <c r="Z37" s="39"/>
      <c r="AA37" s="38"/>
      <c r="AB37" s="38"/>
      <c r="AC37" s="38"/>
      <c r="AD37" s="38"/>
      <c r="AE37" s="38"/>
      <c r="AF37" s="38"/>
      <c r="AG37" s="38"/>
      <c r="AH37" s="38"/>
      <c r="AI37" s="58"/>
      <c r="AJ37" s="58"/>
      <c r="AK37" s="58"/>
      <c r="AL37" s="58"/>
      <c r="AM37" s="58"/>
      <c r="AN37" s="58"/>
      <c r="AO37" s="59"/>
      <c r="AP37" s="12"/>
      <c r="AQ37" s="45"/>
    </row>
    <row r="38" spans="1:43" ht="20.25">
      <c r="A38" s="36"/>
      <c r="B38" s="37"/>
      <c r="C38" s="38"/>
      <c r="D38" s="22"/>
      <c r="E38" s="22"/>
      <c r="F38" s="22"/>
      <c r="G38" s="22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8"/>
      <c r="AB38" s="38"/>
      <c r="AC38" s="38"/>
      <c r="AD38" s="41"/>
      <c r="AE38" s="41"/>
      <c r="AF38" s="41"/>
      <c r="AG38" s="41"/>
      <c r="AH38" s="41"/>
      <c r="AI38" s="27"/>
      <c r="AJ38" s="27"/>
      <c r="AK38" s="27"/>
      <c r="AL38" s="27"/>
      <c r="AM38" s="27"/>
      <c r="AN38" s="27"/>
      <c r="AO38" s="59"/>
      <c r="AP38" s="12"/>
      <c r="AQ38" s="45"/>
    </row>
    <row r="39" spans="1:4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45"/>
    </row>
  </sheetData>
  <mergeCells count="56">
    <mergeCell ref="G2:A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AO4:AO5"/>
    <mergeCell ref="AP4:AP5"/>
    <mergeCell ref="A6:A17"/>
    <mergeCell ref="B6:B8"/>
    <mergeCell ref="B9:B10"/>
    <mergeCell ref="B11:B12"/>
    <mergeCell ref="B13:B17"/>
    <mergeCell ref="AH4:AH5"/>
    <mergeCell ref="AI4:AI5"/>
    <mergeCell ref="AJ4:AJ5"/>
    <mergeCell ref="AK4:AL4"/>
    <mergeCell ref="AM4:AM5"/>
    <mergeCell ref="AN4:AN5"/>
    <mergeCell ref="AB4:AB5"/>
    <mergeCell ref="AC4:AC5"/>
    <mergeCell ref="AD4:AD5"/>
    <mergeCell ref="AC36:AH36"/>
    <mergeCell ref="Z18:AH18"/>
    <mergeCell ref="Z19:AH19"/>
    <mergeCell ref="A24:A35"/>
    <mergeCell ref="B24:B25"/>
    <mergeCell ref="B26:B29"/>
    <mergeCell ref="B30:B31"/>
    <mergeCell ref="B32:B33"/>
    <mergeCell ref="B34:B35"/>
  </mergeCells>
  <conditionalFormatting sqref="AK6:AK17">
    <cfRule type="cellIs" dxfId="1" priority="2" operator="greaterThan">
      <formula>20</formula>
    </cfRule>
  </conditionalFormatting>
  <conditionalFormatting sqref="AL18">
    <cfRule type="cellIs" dxfId="0" priority="1" operator="notEqual">
      <formula>0</formula>
    </cfRule>
  </conditionalFormatting>
  <pageMargins left="0.19685039370078741" right="0.19685039370078741" top="1.1811023622047245" bottom="0.78740157480314965" header="0.51181102362204722" footer="0.51181102362204722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Эталон</vt:lpstr>
      <vt:lpstr>Сидоров</vt:lpstr>
      <vt:lpstr>Сидоров!Область_печати</vt:lpstr>
      <vt:lpstr>Эталон!Область_печати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Бывшев</dc:creator>
  <cp:lastModifiedBy>Дмитрий</cp:lastModifiedBy>
  <cp:lastPrinted>2015-10-29T03:28:56Z</cp:lastPrinted>
  <dcterms:created xsi:type="dcterms:W3CDTF">2012-08-21T08:29:36Z</dcterms:created>
  <dcterms:modified xsi:type="dcterms:W3CDTF">2015-10-30T08:03:19Z</dcterms:modified>
</cp:coreProperties>
</file>