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25200" windowHeight="11985"/>
  </bookViews>
  <sheets>
    <sheet name="Июль" sheetId="1" r:id="rId1"/>
  </sheets>
  <definedNames>
    <definedName name="_xlnm._FilterDatabase" localSheetId="0" hidden="1">Июль!$A$7:$AK$45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0" i="1" l="1" a="1"/>
  <c r="AL50" i="1" s="1"/>
  <c r="AK50" i="1" a="1"/>
  <c r="AK50" i="1" s="1"/>
  <c r="AK51" i="1" a="1"/>
  <c r="AK51" i="1" s="1"/>
  <c r="AL44" i="1" a="1"/>
  <c r="AL44" i="1"/>
  <c r="AN55" i="1" l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J55" i="1" s="1"/>
  <c r="AI8" i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D6" i="1"/>
  <c r="T3" i="1"/>
  <c r="E6" i="1" l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K11" i="1" a="1"/>
  <c r="AK11" i="1" s="1"/>
  <c r="AK36" i="1" a="1"/>
  <c r="AK36" i="1" s="1"/>
  <c r="AK34" i="1" a="1"/>
  <c r="AK34" i="1" s="1"/>
  <c r="AK32" i="1" a="1"/>
  <c r="AK32" i="1" s="1"/>
  <c r="AK30" i="1" a="1"/>
  <c r="AK30" i="1" s="1"/>
  <c r="AK21" i="1" a="1"/>
  <c r="AK21" i="1" s="1"/>
  <c r="AK19" i="1" a="1"/>
  <c r="AK19" i="1" s="1"/>
  <c r="AK17" i="1" a="1"/>
  <c r="AK17" i="1" s="1"/>
  <c r="AK15" i="1" a="1"/>
  <c r="AK15" i="1" s="1"/>
  <c r="AK12" i="1" a="1"/>
  <c r="AK12" i="1" s="1"/>
  <c r="AK8" i="1" a="1"/>
  <c r="AK8" i="1" s="1"/>
  <c r="AL18" i="1" l="1" a="1"/>
  <c r="AL18" i="1" s="1"/>
  <c r="AL48" i="1" a="1"/>
  <c r="AL48" i="1" s="1"/>
  <c r="AL40" i="1" a="1"/>
  <c r="AL40" i="1" s="1"/>
  <c r="AL51" i="1" a="1"/>
  <c r="AL51" i="1" s="1"/>
  <c r="AL47" i="1" a="1"/>
  <c r="AL47" i="1" s="1"/>
  <c r="AL43" i="1" a="1"/>
  <c r="AL43" i="1" s="1"/>
  <c r="AL39" i="1" a="1"/>
  <c r="AL39" i="1" s="1"/>
  <c r="AL36" i="1" a="1"/>
  <c r="AL36" i="1" s="1"/>
  <c r="AL34" i="1" a="1"/>
  <c r="AL34" i="1" s="1"/>
  <c r="AL32" i="1" a="1"/>
  <c r="AL32" i="1" s="1"/>
  <c r="AL30" i="1" a="1"/>
  <c r="AL30" i="1" s="1"/>
  <c r="AL28" i="1" a="1"/>
  <c r="AL28" i="1" s="1"/>
  <c r="AL26" i="1" a="1"/>
  <c r="AL26" i="1" s="1"/>
  <c r="AL24" i="1" a="1"/>
  <c r="AL24" i="1" s="1"/>
  <c r="AL22" i="1" a="1"/>
  <c r="AL22" i="1" s="1"/>
  <c r="AL20" i="1" a="1"/>
  <c r="AL20" i="1" s="1"/>
  <c r="AL17" i="1" a="1"/>
  <c r="AL17" i="1" s="1"/>
  <c r="AL15" i="1" a="1"/>
  <c r="AL15" i="1" s="1"/>
  <c r="AL13" i="1" a="1"/>
  <c r="AL13" i="1" s="1"/>
  <c r="AL11" i="1" a="1"/>
  <c r="AL11" i="1" s="1"/>
  <c r="AL9" i="1" a="1"/>
  <c r="AL9" i="1" s="1"/>
  <c r="AK10" i="1" a="1"/>
  <c r="AK10" i="1" s="1"/>
  <c r="AK14" i="1" a="1"/>
  <c r="AK14" i="1" s="1"/>
  <c r="AK16" i="1" a="1"/>
  <c r="AK16" i="1" s="1"/>
  <c r="AK18" i="1" a="1"/>
  <c r="AK18" i="1" s="1"/>
  <c r="AK20" i="1" a="1"/>
  <c r="AK20" i="1" s="1"/>
  <c r="AK29" i="1" a="1"/>
  <c r="AK29" i="1" s="1"/>
  <c r="AK31" i="1" a="1"/>
  <c r="AK31" i="1" s="1"/>
  <c r="AK33" i="1" a="1"/>
  <c r="AK33" i="1" s="1"/>
  <c r="AK35" i="1" a="1"/>
  <c r="AK35" i="1" s="1"/>
  <c r="AK9" i="1" a="1"/>
  <c r="AK9" i="1" s="1"/>
  <c r="AK13" i="1" a="1"/>
  <c r="AK13" i="1" s="1"/>
  <c r="AK22" i="1" a="1"/>
  <c r="AK22" i="1" s="1"/>
  <c r="AL46" i="1" a="1"/>
  <c r="AL46" i="1" s="1"/>
  <c r="AL42" i="1" a="1"/>
  <c r="AL42" i="1" s="1"/>
  <c r="AL38" i="1" a="1"/>
  <c r="AL38" i="1" s="1"/>
  <c r="AL49" i="1" a="1"/>
  <c r="AL49" i="1" s="1"/>
  <c r="AL45" i="1" a="1"/>
  <c r="AL45" i="1" s="1"/>
  <c r="AL41" i="1" a="1"/>
  <c r="AL41" i="1" s="1"/>
  <c r="AL37" i="1" a="1"/>
  <c r="AL37" i="1" s="1"/>
  <c r="AL35" i="1" a="1"/>
  <c r="AL35" i="1" s="1"/>
  <c r="AL33" i="1" a="1"/>
  <c r="AL33" i="1" s="1"/>
  <c r="AL31" i="1" a="1"/>
  <c r="AL31" i="1" s="1"/>
  <c r="AL29" i="1" a="1"/>
  <c r="AL29" i="1" s="1"/>
  <c r="AL27" i="1" a="1"/>
  <c r="AL27" i="1" s="1"/>
  <c r="AL25" i="1" a="1"/>
  <c r="AL25" i="1" s="1"/>
  <c r="AL23" i="1" a="1"/>
  <c r="AL23" i="1" s="1"/>
  <c r="AL21" i="1" a="1"/>
  <c r="AL21" i="1" s="1"/>
  <c r="AL19" i="1" a="1"/>
  <c r="AL19" i="1" s="1"/>
  <c r="AL16" i="1" a="1"/>
  <c r="AL16" i="1" s="1"/>
  <c r="AL14" i="1" a="1"/>
  <c r="AL14" i="1" s="1"/>
  <c r="AL12" i="1" a="1"/>
  <c r="AL12" i="1" s="1"/>
  <c r="AL10" i="1" a="1"/>
  <c r="AL10" i="1" s="1"/>
  <c r="AL8" i="1" a="1"/>
  <c r="AL8" i="1" s="1"/>
  <c r="AK23" i="1" a="1"/>
  <c r="AK23" i="1" s="1"/>
  <c r="AK25" i="1" a="1"/>
  <c r="AK25" i="1" s="1"/>
  <c r="AK27" i="1" a="1"/>
  <c r="AK27" i="1" s="1"/>
  <c r="AK24" i="1" a="1"/>
  <c r="AK24" i="1" s="1"/>
  <c r="AK26" i="1" a="1"/>
  <c r="AK26" i="1" s="1"/>
  <c r="AK28" i="1" a="1"/>
  <c r="AK28" i="1" s="1"/>
  <c r="AL55" i="1" l="1"/>
  <c r="AK55" i="1"/>
</calcChain>
</file>

<file path=xl/sharedStrings.xml><?xml version="1.0" encoding="utf-8"?>
<sst xmlns="http://schemas.openxmlformats.org/spreadsheetml/2006/main" count="588" uniqueCount="33">
  <si>
    <t>2015 г.</t>
  </si>
  <si>
    <t>№ п/п</t>
  </si>
  <si>
    <t>ФИО</t>
  </si>
  <si>
    <t>Табельный номер</t>
  </si>
  <si>
    <t>дни месяца</t>
  </si>
  <si>
    <t>Итого отработано в ВУТ (дней)</t>
  </si>
  <si>
    <t>Итого часов</t>
  </si>
  <si>
    <t>Переработка</t>
  </si>
  <si>
    <t>ОТ</t>
  </si>
  <si>
    <t>В</t>
  </si>
  <si>
    <t>У</t>
  </si>
  <si>
    <t>Б</t>
  </si>
  <si>
    <t>Андрющенко О.В.</t>
  </si>
  <si>
    <t>Доброхотов С.Н.</t>
  </si>
  <si>
    <t>Зубилов А.С.</t>
  </si>
  <si>
    <t>Подгорный А.Л.</t>
  </si>
  <si>
    <t>Рогулин И.А.</t>
  </si>
  <si>
    <t>Соколов Е.В.</t>
  </si>
  <si>
    <t>Цветков С.Н.</t>
  </si>
  <si>
    <t>Алексеев А.П.</t>
  </si>
  <si>
    <t>Глушков А.Н.</t>
  </si>
  <si>
    <t>Кашенков И.Н.</t>
  </si>
  <si>
    <t>Коваленко В.С.</t>
  </si>
  <si>
    <t>Корольков Е.А.</t>
  </si>
  <si>
    <t>Крайнов А.С</t>
  </si>
  <si>
    <t>Марков О.А.</t>
  </si>
  <si>
    <t>Шевчук Д.А.</t>
  </si>
  <si>
    <t>Должно быть</t>
  </si>
  <si>
    <t>Если на выходные стоят часы работы, то все считается как переработка</t>
  </si>
  <si>
    <t>Там где стоит 8,25 все что свыше - переработка</t>
  </si>
  <si>
    <t>6 часов ТОЛЬКО по понедельникам и пятницам, там где 8 часов в будни</t>
  </si>
  <si>
    <t>7 часов ТОЛЬКО по пятницам, там где 8,25 в будни</t>
  </si>
  <si>
    <t>Табель учета рабочего времени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</si>
</sst>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mmmm"/>
    <numFmt numFmtId="166" formatCode="d"/>
    <numFmt numFmtId="167" formatCode="ddd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0" fillId="0" borderId="0" xfId="0" applyFill="1"/>
    <xf numFmtId="164" fontId="1" fillId="2" borderId="0" xfId="0" applyNumberFormat="1" applyFont="1" applyFill="1" applyAlignment="1">
      <alignment horizontal="center" vertical="center"/>
    </xf>
    <xf numFmtId="14" fontId="0" fillId="0" borderId="0" xfId="0" applyNumberForma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167" fontId="1" fillId="3" borderId="14" xfId="0" applyNumberFormat="1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left" vertical="center"/>
    </xf>
    <xf numFmtId="0" fontId="6" fillId="0" borderId="19" xfId="0" applyNumberFormat="1" applyFont="1" applyFill="1" applyBorder="1" applyAlignment="1">
      <alignment horizontal="center" vertical="center"/>
    </xf>
    <xf numFmtId="1" fontId="6" fillId="4" borderId="18" xfId="1" applyNumberFormat="1" applyFont="1" applyFill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/>
    </xf>
    <xf numFmtId="1" fontId="6" fillId="3" borderId="18" xfId="1" applyNumberFormat="1" applyFont="1" applyFill="1" applyBorder="1" applyAlignment="1">
      <alignment horizontal="center" vertical="center"/>
    </xf>
    <xf numFmtId="0" fontId="7" fillId="0" borderId="20" xfId="1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0" xfId="1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" fontId="6" fillId="3" borderId="10" xfId="1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1" fontId="6" fillId="3" borderId="23" xfId="1" applyNumberFormat="1" applyFont="1" applyFill="1" applyBorder="1" applyAlignment="1">
      <alignment horizontal="center" vertical="center"/>
    </xf>
    <xf numFmtId="1" fontId="6" fillId="5" borderId="18" xfId="1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left" vertical="center"/>
    </xf>
    <xf numFmtId="0" fontId="6" fillId="0" borderId="26" xfId="0" applyNumberFormat="1" applyFont="1" applyFill="1" applyBorder="1" applyAlignment="1">
      <alignment horizontal="center" vertical="center"/>
    </xf>
    <xf numFmtId="1" fontId="6" fillId="3" borderId="25" xfId="1" applyNumberFormat="1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  <xf numFmtId="0" fontId="7" fillId="0" borderId="27" xfId="1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left" vertical="center"/>
    </xf>
    <xf numFmtId="0" fontId="6" fillId="0" borderId="30" xfId="0" applyNumberFormat="1" applyFont="1" applyFill="1" applyBorder="1" applyAlignment="1">
      <alignment horizontal="center" vertical="center"/>
    </xf>
    <xf numFmtId="1" fontId="6" fillId="3" borderId="31" xfId="1" applyNumberFormat="1" applyFont="1" applyFill="1" applyBorder="1" applyAlignment="1">
      <alignment horizontal="center" vertical="center"/>
    </xf>
    <xf numFmtId="0" fontId="7" fillId="0" borderId="32" xfId="1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0" fontId="0" fillId="3" borderId="0" xfId="0" applyFill="1"/>
    <xf numFmtId="1" fontId="1" fillId="0" borderId="12" xfId="0" applyNumberFormat="1" applyFont="1" applyFill="1" applyBorder="1" applyAlignment="1">
      <alignment horizontal="center" vertical="center"/>
    </xf>
    <xf numFmtId="2" fontId="6" fillId="3" borderId="10" xfId="1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2" fontId="6" fillId="3" borderId="25" xfId="1" applyNumberFormat="1" applyFont="1" applyFill="1" applyBorder="1" applyAlignment="1">
      <alignment horizontal="center" vertical="center"/>
    </xf>
    <xf numFmtId="1" fontId="6" fillId="5" borderId="23" xfId="1" applyNumberFormat="1" applyFont="1" applyFill="1" applyBorder="1" applyAlignment="1">
      <alignment horizontal="center" vertical="center"/>
    </xf>
    <xf numFmtId="2" fontId="6" fillId="3" borderId="9" xfId="1" applyNumberFormat="1" applyFont="1" applyFill="1" applyBorder="1" applyAlignment="1">
      <alignment horizontal="center" vertical="center"/>
    </xf>
    <xf numFmtId="0" fontId="7" fillId="0" borderId="33" xfId="1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2" fontId="6" fillId="3" borderId="31" xfId="1" applyNumberFormat="1" applyFont="1" applyFill="1" applyBorder="1" applyAlignment="1">
      <alignment horizontal="center" vertical="center"/>
    </xf>
    <xf numFmtId="0" fontId="6" fillId="3" borderId="23" xfId="1" applyNumberFormat="1" applyFont="1" applyFill="1" applyBorder="1" applyAlignment="1">
      <alignment horizontal="center" vertical="center"/>
    </xf>
    <xf numFmtId="1" fontId="6" fillId="3" borderId="31" xfId="0" applyNumberFormat="1" applyFont="1" applyFill="1" applyBorder="1" applyAlignment="1">
      <alignment horizontal="center" vertical="center"/>
    </xf>
    <xf numFmtId="1" fontId="6" fillId="3" borderId="9" xfId="1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2" fontId="6" fillId="3" borderId="18" xfId="1" applyNumberFormat="1" applyFont="1" applyFill="1" applyBorder="1" applyAlignment="1">
      <alignment horizontal="center" vertical="center"/>
    </xf>
    <xf numFmtId="2" fontId="6" fillId="4" borderId="18" xfId="1" applyNumberFormat="1" applyFont="1" applyFill="1" applyBorder="1" applyAlignment="1">
      <alignment horizontal="center" vertical="center"/>
    </xf>
    <xf numFmtId="1" fontId="6" fillId="5" borderId="10" xfId="1" applyNumberFormat="1" applyFont="1" applyFill="1" applyBorder="1" applyAlignment="1">
      <alignment horizontal="center" vertical="center"/>
    </xf>
    <xf numFmtId="2" fontId="6" fillId="3" borderId="23" xfId="1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3" borderId="18" xfId="1" applyNumberFormat="1" applyFont="1" applyFill="1" applyBorder="1" applyAlignment="1">
      <alignment horizontal="center" vertical="center"/>
    </xf>
    <xf numFmtId="0" fontId="6" fillId="5" borderId="23" xfId="1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6" fillId="3" borderId="25" xfId="1" applyNumberFormat="1" applyFont="1" applyFill="1" applyBorder="1" applyAlignment="1">
      <alignment horizontal="center" vertical="center"/>
    </xf>
    <xf numFmtId="0" fontId="6" fillId="3" borderId="3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Fill="1"/>
    <xf numFmtId="0" fontId="6" fillId="0" borderId="0" xfId="0" applyFont="1" applyFill="1" applyAlignment="1"/>
    <xf numFmtId="0" fontId="1" fillId="6" borderId="28" xfId="0" applyFont="1" applyFill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/>
    </xf>
    <xf numFmtId="0" fontId="6" fillId="7" borderId="18" xfId="0" applyNumberFormat="1" applyFont="1" applyFill="1" applyBorder="1" applyAlignment="1">
      <alignment horizontal="left" vertical="center"/>
    </xf>
    <xf numFmtId="0" fontId="6" fillId="7" borderId="14" xfId="0" applyNumberFormat="1" applyFont="1" applyFill="1" applyBorder="1" applyAlignment="1">
      <alignment horizontal="left" vertical="center"/>
    </xf>
    <xf numFmtId="0" fontId="6" fillId="7" borderId="31" xfId="0" applyNumberFormat="1" applyFont="1" applyFill="1" applyBorder="1" applyAlignment="1">
      <alignment horizontal="left" vertical="center"/>
    </xf>
    <xf numFmtId="0" fontId="6" fillId="7" borderId="9" xfId="0" applyNumberFormat="1" applyFont="1" applyFill="1" applyBorder="1" applyAlignment="1">
      <alignment horizontal="left" vertical="center"/>
    </xf>
    <xf numFmtId="0" fontId="6" fillId="7" borderId="25" xfId="0" applyNumberFormat="1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1" fontId="6" fillId="5" borderId="31" xfId="1" applyNumberFormat="1" applyFont="1" applyFill="1" applyBorder="1" applyAlignment="1">
      <alignment horizontal="center" vertical="center"/>
    </xf>
    <xf numFmtId="1" fontId="6" fillId="5" borderId="18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0" fillId="0" borderId="37" xfId="0" applyFill="1" applyBorder="1"/>
    <xf numFmtId="2" fontId="0" fillId="0" borderId="37" xfId="0" applyNumberForma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32" xfId="1" applyNumberFormat="1" applyFont="1" applyFill="1" applyBorder="1" applyAlignment="1">
      <alignment horizontal="center" vertical="center"/>
    </xf>
    <xf numFmtId="0" fontId="8" fillId="0" borderId="33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27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2">
    <dxf>
      <font>
        <color rgb="FF9C0006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showZeros="0" tabSelected="1" topLeftCell="E1" zoomScaleNormal="100" workbookViewId="0">
      <pane ySplit="7" topLeftCell="A33" activePane="bottomLeft" state="frozen"/>
      <selection pane="bottomLeft" activeCell="AM52" sqref="AM52"/>
    </sheetView>
  </sheetViews>
  <sheetFormatPr defaultColWidth="9.140625" defaultRowHeight="12.75" x14ac:dyDescent="0.2"/>
  <cols>
    <col min="1" max="1" width="4.7109375" style="1" customWidth="1"/>
    <col min="2" max="2" width="24" style="1" customWidth="1"/>
    <col min="3" max="3" width="18.5703125" style="1" customWidth="1"/>
    <col min="4" max="34" width="5.7109375" style="1" customWidth="1"/>
    <col min="35" max="35" width="13.28515625" style="1" customWidth="1"/>
    <col min="36" max="36" width="9.140625" style="1"/>
    <col min="37" max="38" width="8.7109375" style="1" customWidth="1"/>
    <col min="39" max="39" width="9.140625" style="1"/>
    <col min="40" max="40" width="11" style="1" customWidth="1"/>
    <col min="41" max="16384" width="9.140625" style="1"/>
  </cols>
  <sheetData>
    <row r="1" spans="1:40" x14ac:dyDescent="0.2">
      <c r="B1" s="2">
        <v>42186</v>
      </c>
    </row>
    <row r="2" spans="1:40" ht="15.75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0"/>
    </row>
    <row r="3" spans="1:40" ht="15.75" x14ac:dyDescent="0.2">
      <c r="A3" s="95" t="s">
        <v>32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6">
        <f>B1</f>
        <v>42186</v>
      </c>
      <c r="U3" s="96"/>
      <c r="V3" s="97" t="s">
        <v>0</v>
      </c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1"/>
    </row>
    <row r="4" spans="1:40" ht="13.5" thickBot="1" x14ac:dyDescent="0.25">
      <c r="C4" s="3"/>
    </row>
    <row r="5" spans="1:40" ht="38.25" x14ac:dyDescent="0.2">
      <c r="A5" s="98" t="s">
        <v>1</v>
      </c>
      <c r="B5" s="101" t="s">
        <v>2</v>
      </c>
      <c r="C5" s="101" t="s">
        <v>3</v>
      </c>
      <c r="D5" s="104" t="s">
        <v>4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4" t="s">
        <v>5</v>
      </c>
      <c r="AJ5" s="5" t="s">
        <v>6</v>
      </c>
      <c r="AK5" s="6" t="s">
        <v>7</v>
      </c>
      <c r="AL5" s="111"/>
      <c r="AN5" s="87" t="s">
        <v>27</v>
      </c>
    </row>
    <row r="6" spans="1:40" ht="12.75" customHeight="1" x14ac:dyDescent="0.2">
      <c r="A6" s="99"/>
      <c r="B6" s="102"/>
      <c r="C6" s="102"/>
      <c r="D6" s="7">
        <f>B1</f>
        <v>42186</v>
      </c>
      <c r="E6" s="7">
        <f>D6+1</f>
        <v>42187</v>
      </c>
      <c r="F6" s="7">
        <f t="shared" ref="F6:AH7" si="0">E6+1</f>
        <v>42188</v>
      </c>
      <c r="G6" s="7">
        <f t="shared" si="0"/>
        <v>42189</v>
      </c>
      <c r="H6" s="7">
        <f t="shared" si="0"/>
        <v>42190</v>
      </c>
      <c r="I6" s="7">
        <f t="shared" si="0"/>
        <v>42191</v>
      </c>
      <c r="J6" s="7">
        <f t="shared" si="0"/>
        <v>42192</v>
      </c>
      <c r="K6" s="7">
        <f t="shared" si="0"/>
        <v>42193</v>
      </c>
      <c r="L6" s="7">
        <f t="shared" si="0"/>
        <v>42194</v>
      </c>
      <c r="M6" s="7">
        <f t="shared" si="0"/>
        <v>42195</v>
      </c>
      <c r="N6" s="7">
        <f t="shared" si="0"/>
        <v>42196</v>
      </c>
      <c r="O6" s="7">
        <f t="shared" si="0"/>
        <v>42197</v>
      </c>
      <c r="P6" s="7">
        <f t="shared" si="0"/>
        <v>42198</v>
      </c>
      <c r="Q6" s="7">
        <f t="shared" si="0"/>
        <v>42199</v>
      </c>
      <c r="R6" s="7">
        <f t="shared" si="0"/>
        <v>42200</v>
      </c>
      <c r="S6" s="7">
        <f t="shared" si="0"/>
        <v>42201</v>
      </c>
      <c r="T6" s="7">
        <f t="shared" si="0"/>
        <v>42202</v>
      </c>
      <c r="U6" s="7">
        <f t="shared" si="0"/>
        <v>42203</v>
      </c>
      <c r="V6" s="7">
        <f t="shared" si="0"/>
        <v>42204</v>
      </c>
      <c r="W6" s="7">
        <f t="shared" si="0"/>
        <v>42205</v>
      </c>
      <c r="X6" s="7">
        <f t="shared" si="0"/>
        <v>42206</v>
      </c>
      <c r="Y6" s="7">
        <f t="shared" si="0"/>
        <v>42207</v>
      </c>
      <c r="Z6" s="7">
        <f t="shared" si="0"/>
        <v>42208</v>
      </c>
      <c r="AA6" s="7">
        <f t="shared" si="0"/>
        <v>42209</v>
      </c>
      <c r="AB6" s="7">
        <f t="shared" si="0"/>
        <v>42210</v>
      </c>
      <c r="AC6" s="7">
        <f t="shared" si="0"/>
        <v>42211</v>
      </c>
      <c r="AD6" s="7">
        <f t="shared" si="0"/>
        <v>42212</v>
      </c>
      <c r="AE6" s="7">
        <f t="shared" si="0"/>
        <v>42213</v>
      </c>
      <c r="AF6" s="7">
        <f t="shared" si="0"/>
        <v>42214</v>
      </c>
      <c r="AG6" s="7">
        <f t="shared" si="0"/>
        <v>42215</v>
      </c>
      <c r="AH6" s="7">
        <f t="shared" si="0"/>
        <v>42216</v>
      </c>
      <c r="AI6" s="107"/>
      <c r="AJ6" s="109"/>
      <c r="AK6" s="8"/>
      <c r="AL6" s="112"/>
      <c r="AN6" s="8"/>
    </row>
    <row r="7" spans="1:40" ht="12.75" customHeight="1" thickBot="1" x14ac:dyDescent="0.25">
      <c r="A7" s="100"/>
      <c r="B7" s="103"/>
      <c r="C7" s="103"/>
      <c r="D7" s="9">
        <f>B1</f>
        <v>42186</v>
      </c>
      <c r="E7" s="9">
        <f>D7+1</f>
        <v>42187</v>
      </c>
      <c r="F7" s="9">
        <f t="shared" si="0"/>
        <v>42188</v>
      </c>
      <c r="G7" s="9">
        <f t="shared" si="0"/>
        <v>42189</v>
      </c>
      <c r="H7" s="9">
        <f t="shared" si="0"/>
        <v>42190</v>
      </c>
      <c r="I7" s="9">
        <f t="shared" si="0"/>
        <v>42191</v>
      </c>
      <c r="J7" s="9">
        <f t="shared" si="0"/>
        <v>42192</v>
      </c>
      <c r="K7" s="9">
        <f t="shared" si="0"/>
        <v>42193</v>
      </c>
      <c r="L7" s="9">
        <f t="shared" si="0"/>
        <v>42194</v>
      </c>
      <c r="M7" s="9">
        <f t="shared" si="0"/>
        <v>42195</v>
      </c>
      <c r="N7" s="9">
        <f t="shared" si="0"/>
        <v>42196</v>
      </c>
      <c r="O7" s="9">
        <f t="shared" si="0"/>
        <v>42197</v>
      </c>
      <c r="P7" s="9">
        <f t="shared" si="0"/>
        <v>42198</v>
      </c>
      <c r="Q7" s="9">
        <f t="shared" si="0"/>
        <v>42199</v>
      </c>
      <c r="R7" s="9">
        <f t="shared" si="0"/>
        <v>42200</v>
      </c>
      <c r="S7" s="9">
        <f t="shared" si="0"/>
        <v>42201</v>
      </c>
      <c r="T7" s="9">
        <f t="shared" si="0"/>
        <v>42202</v>
      </c>
      <c r="U7" s="9">
        <f t="shared" si="0"/>
        <v>42203</v>
      </c>
      <c r="V7" s="9">
        <f t="shared" si="0"/>
        <v>42204</v>
      </c>
      <c r="W7" s="9">
        <f t="shared" si="0"/>
        <v>42205</v>
      </c>
      <c r="X7" s="9">
        <f t="shared" si="0"/>
        <v>42206</v>
      </c>
      <c r="Y7" s="9">
        <f t="shared" si="0"/>
        <v>42207</v>
      </c>
      <c r="Z7" s="9">
        <f t="shared" si="0"/>
        <v>42208</v>
      </c>
      <c r="AA7" s="9">
        <f t="shared" si="0"/>
        <v>42209</v>
      </c>
      <c r="AB7" s="9">
        <f t="shared" si="0"/>
        <v>42210</v>
      </c>
      <c r="AC7" s="9">
        <f t="shared" si="0"/>
        <v>42211</v>
      </c>
      <c r="AD7" s="9">
        <f t="shared" si="0"/>
        <v>42212</v>
      </c>
      <c r="AE7" s="9">
        <f t="shared" si="0"/>
        <v>42213</v>
      </c>
      <c r="AF7" s="9">
        <f t="shared" si="0"/>
        <v>42214</v>
      </c>
      <c r="AG7" s="9">
        <f t="shared" si="0"/>
        <v>42215</v>
      </c>
      <c r="AH7" s="9">
        <f t="shared" si="0"/>
        <v>42216</v>
      </c>
      <c r="AI7" s="108"/>
      <c r="AJ7" s="110"/>
      <c r="AK7" s="10"/>
      <c r="AL7" s="112"/>
      <c r="AN7" s="10"/>
    </row>
    <row r="8" spans="1:40" ht="20.100000000000001" customHeight="1" x14ac:dyDescent="0.2">
      <c r="A8" s="11">
        <v>1</v>
      </c>
      <c r="B8" s="12"/>
      <c r="C8" s="13"/>
      <c r="D8" s="14" t="s">
        <v>8</v>
      </c>
      <c r="E8" s="14" t="s">
        <v>8</v>
      </c>
      <c r="F8" s="14" t="s">
        <v>8</v>
      </c>
      <c r="G8" s="14" t="s">
        <v>8</v>
      </c>
      <c r="H8" s="14" t="s">
        <v>8</v>
      </c>
      <c r="I8" s="14" t="s">
        <v>8</v>
      </c>
      <c r="J8" s="14" t="s">
        <v>8</v>
      </c>
      <c r="K8" s="14" t="s">
        <v>8</v>
      </c>
      <c r="L8" s="14" t="s">
        <v>8</v>
      </c>
      <c r="M8" s="14" t="s">
        <v>8</v>
      </c>
      <c r="N8" s="14" t="s">
        <v>8</v>
      </c>
      <c r="O8" s="14" t="s">
        <v>8</v>
      </c>
      <c r="P8" s="14" t="s">
        <v>8</v>
      </c>
      <c r="Q8" s="14" t="s">
        <v>8</v>
      </c>
      <c r="R8" s="14" t="s">
        <v>8</v>
      </c>
      <c r="S8" s="15"/>
      <c r="T8" s="15"/>
      <c r="U8" s="16" t="s">
        <v>9</v>
      </c>
      <c r="V8" s="16" t="s">
        <v>9</v>
      </c>
      <c r="W8" s="17"/>
      <c r="X8" s="15"/>
      <c r="Y8" s="17"/>
      <c r="Z8" s="15"/>
      <c r="AA8" s="15"/>
      <c r="AB8" s="17" t="s">
        <v>9</v>
      </c>
      <c r="AC8" s="17" t="s">
        <v>9</v>
      </c>
      <c r="AD8" s="17"/>
      <c r="AE8" s="17"/>
      <c r="AF8" s="17"/>
      <c r="AG8" s="17"/>
      <c r="AH8" s="17"/>
      <c r="AI8" s="18">
        <f t="shared" ref="AI8" si="1">SUBTOTAL(2,D8:AH8)</f>
        <v>0</v>
      </c>
      <c r="AJ8" s="19">
        <f t="shared" ref="AJ8" si="2">SUM(D8:AH8)</f>
        <v>0</v>
      </c>
      <c r="AK8" s="20">
        <f t="array" ref="AK8">SUM(--TEXT(TEXT(D8:AH8,"0;;0;\0")-IF(WEEKDAY(TEXT(D$6:AH$6,"0;;;\0"),2)&lt;6,8,0),"0;\0"))</f>
        <v>0</v>
      </c>
      <c r="AL8" s="112">
        <f t="array" ref="AL8">(SUMPRODUCT(IF(ISNUMBER(D8:AH8),(WEEKDAY($D$6:$AH$6,2)&lt;=5)*(D8:AH8&gt;8)*(D8:AH8)))-SUMPRODUCT(IF(ISNUMBER(D8:AH8),WEEKDAY($D$6:$AH$6,2)&lt;=5)*(D8:AH8&gt;8))*8)+
(SUMPRODUCT(IF(ISNUMBER(D8:AH8),(WEEKDAY($D$6:$AH$6,2)&gt;5)*(D8:AH8&gt;0)*(D8:AH8)))-SUMPRODUCT(IF(ISNUMBER(D8:AH8),WEEKDAY($D$6:$AH$6,2)&gt;5)*(D8:AH8&gt;0))*0)</f>
        <v>0</v>
      </c>
      <c r="AN8" s="20"/>
    </row>
    <row r="9" spans="1:40" ht="20.100000000000001" customHeight="1" x14ac:dyDescent="0.2">
      <c r="A9" s="11">
        <v>2</v>
      </c>
      <c r="B9" s="12"/>
      <c r="C9" s="13"/>
      <c r="D9" s="21">
        <v>8</v>
      </c>
      <c r="E9" s="21">
        <v>8</v>
      </c>
      <c r="F9" s="21">
        <v>8</v>
      </c>
      <c r="G9" s="16" t="s">
        <v>9</v>
      </c>
      <c r="H9" s="16" t="s">
        <v>9</v>
      </c>
      <c r="I9" s="21">
        <v>8</v>
      </c>
      <c r="J9" s="21">
        <v>8</v>
      </c>
      <c r="K9" s="21">
        <v>8</v>
      </c>
      <c r="L9" s="21">
        <v>8</v>
      </c>
      <c r="M9" s="16"/>
      <c r="N9" s="16" t="s">
        <v>9</v>
      </c>
      <c r="O9" s="16" t="s">
        <v>9</v>
      </c>
      <c r="P9" s="22"/>
      <c r="Q9" s="16"/>
      <c r="R9" s="22"/>
      <c r="S9" s="16"/>
      <c r="T9" s="16"/>
      <c r="U9" s="15" t="s">
        <v>9</v>
      </c>
      <c r="V9" s="15" t="s">
        <v>9</v>
      </c>
      <c r="W9" s="22"/>
      <c r="X9" s="16"/>
      <c r="Y9" s="22"/>
      <c r="Z9" s="16"/>
      <c r="AA9" s="16"/>
      <c r="AB9" s="16" t="s">
        <v>9</v>
      </c>
      <c r="AC9" s="16" t="s">
        <v>9</v>
      </c>
      <c r="AD9" s="22"/>
      <c r="AE9" s="16"/>
      <c r="AF9" s="22"/>
      <c r="AG9" s="16"/>
      <c r="AH9" s="22"/>
      <c r="AI9" s="18">
        <f>SUBTOTAL(2,D9:AH9)</f>
        <v>7</v>
      </c>
      <c r="AJ9" s="19">
        <f>SUM(D9:AH9)</f>
        <v>56</v>
      </c>
      <c r="AK9" s="20">
        <f t="array" ref="AK9">SUM(--TEXT(TEXT(D9:AH9,"0;;0;\0")-IF(WEEKDAY(TEXT(D$6:AH$6,"0;;;\0"),2)&lt;6,8,0),"0;\0"))</f>
        <v>0</v>
      </c>
      <c r="AL9" s="112">
        <f t="array" ref="AL9">(SUMPRODUCT(IF(ISNUMBER(D9:AH9),(WEEKDAY($D$6:$AH$6,2)&lt;=5)*(D9:AH9&gt;8)*(D9:AH9)))-SUMPRODUCT(IF(ISNUMBER(D9:AH9),WEEKDAY($D$6:$AH$6,2)&lt;=5)*(D9:AH9&gt;8))*8)+
(SUMPRODUCT(IF(ISNUMBER(D9:AH9),(WEEKDAY($D$6:$AH$6,2)&gt;5)*(D9:AH9&gt;0)*(D9:AH9)))-SUMPRODUCT(IF(ISNUMBER(D9:AH9),WEEKDAY($D$6:$AH$6,2)&gt;5)*(D9:AH9&gt;0))*0)</f>
        <v>0</v>
      </c>
      <c r="AN9" s="20"/>
    </row>
    <row r="10" spans="1:40" ht="20.100000000000001" customHeight="1" x14ac:dyDescent="0.2">
      <c r="A10" s="11">
        <v>3</v>
      </c>
      <c r="B10" s="12"/>
      <c r="C10" s="13"/>
      <c r="D10" s="17">
        <v>8</v>
      </c>
      <c r="E10" s="17">
        <v>8</v>
      </c>
      <c r="F10" s="17">
        <v>8</v>
      </c>
      <c r="G10" s="23" t="s">
        <v>9</v>
      </c>
      <c r="H10" s="23" t="s">
        <v>9</v>
      </c>
      <c r="I10" s="17">
        <v>8</v>
      </c>
      <c r="J10" s="17">
        <v>8</v>
      </c>
      <c r="K10" s="17">
        <v>8</v>
      </c>
      <c r="L10" s="17">
        <v>8</v>
      </c>
      <c r="M10" s="23"/>
      <c r="N10" s="15" t="s">
        <v>9</v>
      </c>
      <c r="O10" s="15" t="s">
        <v>9</v>
      </c>
      <c r="P10" s="24"/>
      <c r="Q10" s="23"/>
      <c r="R10" s="24"/>
      <c r="S10" s="23"/>
      <c r="T10" s="23"/>
      <c r="U10" s="15" t="s">
        <v>9</v>
      </c>
      <c r="V10" s="15" t="s">
        <v>9</v>
      </c>
      <c r="W10" s="14" t="s">
        <v>8</v>
      </c>
      <c r="X10" s="14" t="s">
        <v>8</v>
      </c>
      <c r="Y10" s="14" t="s">
        <v>8</v>
      </c>
      <c r="Z10" s="14" t="s">
        <v>8</v>
      </c>
      <c r="AA10" s="14" t="s">
        <v>8</v>
      </c>
      <c r="AB10" s="14" t="s">
        <v>8</v>
      </c>
      <c r="AC10" s="14" t="s">
        <v>8</v>
      </c>
      <c r="AD10" s="14" t="s">
        <v>8</v>
      </c>
      <c r="AE10" s="14" t="s">
        <v>8</v>
      </c>
      <c r="AF10" s="14" t="s">
        <v>8</v>
      </c>
      <c r="AG10" s="14" t="s">
        <v>8</v>
      </c>
      <c r="AH10" s="14" t="s">
        <v>8</v>
      </c>
      <c r="AI10" s="18">
        <f t="shared" ref="AI10" si="3">SUBTOTAL(2,D10:AH10)</f>
        <v>7</v>
      </c>
      <c r="AJ10" s="19">
        <f t="shared" ref="AJ10:AJ21" si="4">SUM(D10:AH10)</f>
        <v>56</v>
      </c>
      <c r="AK10" s="20">
        <f t="array" ref="AK10">SUM(--TEXT(TEXT(D10:AH10,"0;;0;\0")-IF(WEEKDAY(TEXT(D$6:AH$6,"0;;;\0"),2)&lt;6,8,0),"0;\0"))</f>
        <v>0</v>
      </c>
      <c r="AL10" s="112">
        <f t="array" ref="AL10">(SUMPRODUCT(IF(ISNUMBER(D10:AH10),(WEEKDAY($D$6:$AH$6,2)&lt;=5)*(D10:AH10&gt;8)*(D10:AH10)))-SUMPRODUCT(IF(ISNUMBER(D10:AH10),WEEKDAY($D$6:$AH$6,2)&lt;=5)*(D10:AH10&gt;8))*8)+
(SUMPRODUCT(IF(ISNUMBER(D10:AH10),(WEEKDAY($D$6:$AH$6,2)&gt;5)*(D10:AH10&gt;0)*(D10:AH10)))-SUMPRODUCT(IF(ISNUMBER(D10:AH10),WEEKDAY($D$6:$AH$6,2)&gt;5)*(D10:AH10&gt;0))*0)</f>
        <v>0</v>
      </c>
      <c r="AN10" s="20"/>
    </row>
    <row r="11" spans="1:40" ht="20.100000000000001" customHeight="1" x14ac:dyDescent="0.2">
      <c r="A11" s="11">
        <v>4</v>
      </c>
      <c r="B11" s="12"/>
      <c r="C11" s="13"/>
      <c r="D11" s="14" t="s">
        <v>10</v>
      </c>
      <c r="E11" s="14" t="s">
        <v>10</v>
      </c>
      <c r="F11" s="14" t="s">
        <v>10</v>
      </c>
      <c r="G11" s="14" t="s">
        <v>10</v>
      </c>
      <c r="H11" s="14" t="s">
        <v>10</v>
      </c>
      <c r="I11" s="14" t="s">
        <v>10</v>
      </c>
      <c r="J11" s="14" t="s">
        <v>10</v>
      </c>
      <c r="K11" s="14" t="s">
        <v>10</v>
      </c>
      <c r="L11" s="17">
        <v>8</v>
      </c>
      <c r="M11" s="24"/>
      <c r="N11" s="15" t="s">
        <v>9</v>
      </c>
      <c r="O11" s="15" t="s">
        <v>9</v>
      </c>
      <c r="P11" s="24"/>
      <c r="Q11" s="23"/>
      <c r="R11" s="24"/>
      <c r="S11" s="24"/>
      <c r="T11" s="24"/>
      <c r="U11" s="23" t="s">
        <v>9</v>
      </c>
      <c r="V11" s="23" t="s">
        <v>9</v>
      </c>
      <c r="W11" s="24"/>
      <c r="X11" s="23"/>
      <c r="Y11" s="24"/>
      <c r="Z11" s="24"/>
      <c r="AA11" s="24"/>
      <c r="AB11" s="24" t="s">
        <v>9</v>
      </c>
      <c r="AC11" s="24" t="s">
        <v>9</v>
      </c>
      <c r="AD11" s="24"/>
      <c r="AE11" s="23"/>
      <c r="AF11" s="24"/>
      <c r="AG11" s="24"/>
      <c r="AH11" s="17"/>
      <c r="AI11" s="114">
        <f>SUBTOTAL(2,D11:AH11)</f>
        <v>1</v>
      </c>
      <c r="AJ11" s="19">
        <f t="shared" si="4"/>
        <v>8</v>
      </c>
      <c r="AK11" s="20">
        <f t="array" ref="AK11">SUM(--TEXT(TEXT(D11:AH11,"0;;0;\0")-IF(WEEKDAY(TEXT(D$6:AH$6,"0;;;\0"),2)&lt;6,8,0),"0;\0"))</f>
        <v>0</v>
      </c>
      <c r="AL11" s="112">
        <f t="array" ref="AL11">(SUMPRODUCT(IF(ISNUMBER(D11:AH11),(WEEKDAY($D$6:$AH$6,2)&lt;=5)*(D11:AH11&gt;8)*(D11:AH11)))-SUMPRODUCT(IF(ISNUMBER(D11:AH11),WEEKDAY($D$6:$AH$6,2)&lt;=5)*(D11:AH11&gt;8))*8)+
(SUMPRODUCT(IF(ISNUMBER(D11:AH11),(WEEKDAY($D$6:$AH$6,2)&gt;5)*(D11:AH11&gt;0)*(D11:AH11)))-SUMPRODUCT(IF(ISNUMBER(D11:AH11),WEEKDAY($D$6:$AH$6,2)&gt;5)*(D11:AH11&gt;0))*0)</f>
        <v>0</v>
      </c>
      <c r="AN11" s="20"/>
    </row>
    <row r="12" spans="1:40" ht="20.100000000000001" customHeight="1" x14ac:dyDescent="0.2">
      <c r="A12" s="11">
        <v>5</v>
      </c>
      <c r="B12" s="12"/>
      <c r="C12" s="13"/>
      <c r="D12" s="17">
        <v>8</v>
      </c>
      <c r="E12" s="17">
        <v>8</v>
      </c>
      <c r="F12" s="17">
        <v>8</v>
      </c>
      <c r="G12" s="25" t="s">
        <v>9</v>
      </c>
      <c r="H12" s="25" t="s">
        <v>9</v>
      </c>
      <c r="I12" s="17">
        <v>8</v>
      </c>
      <c r="J12" s="17">
        <v>8</v>
      </c>
      <c r="K12" s="17">
        <v>8</v>
      </c>
      <c r="L12" s="17">
        <v>8</v>
      </c>
      <c r="M12" s="15"/>
      <c r="N12" s="23" t="s">
        <v>9</v>
      </c>
      <c r="O12" s="23" t="s">
        <v>9</v>
      </c>
      <c r="P12" s="17"/>
      <c r="Q12" s="15"/>
      <c r="R12" s="17"/>
      <c r="S12" s="15"/>
      <c r="T12" s="15"/>
      <c r="U12" s="15" t="s">
        <v>9</v>
      </c>
      <c r="V12" s="15" t="s">
        <v>9</v>
      </c>
      <c r="W12" s="17"/>
      <c r="X12" s="15"/>
      <c r="Y12" s="17"/>
      <c r="Z12" s="15"/>
      <c r="AA12" s="15"/>
      <c r="AB12" s="15" t="s">
        <v>9</v>
      </c>
      <c r="AC12" s="15" t="s">
        <v>9</v>
      </c>
      <c r="AD12" s="17"/>
      <c r="AE12" s="15"/>
      <c r="AF12" s="17"/>
      <c r="AG12" s="15"/>
      <c r="AH12" s="26"/>
      <c r="AI12" s="18">
        <f t="shared" ref="AI12:AI16" si="5">SUBTOTAL(2,D12:AH12)</f>
        <v>7</v>
      </c>
      <c r="AJ12" s="19">
        <f t="shared" si="4"/>
        <v>56</v>
      </c>
      <c r="AK12" s="20">
        <f t="array" ref="AK12">SUM(--TEXT(TEXT(D12:AH12,"0;;0;\0")-IF(WEEKDAY(TEXT(D$6:AH$6,"0;;;\0"),2)&lt;6,8,0),"0;\0"))</f>
        <v>0</v>
      </c>
      <c r="AL12" s="112">
        <f t="array" ref="AL12">(SUMPRODUCT(IF(ISNUMBER(D12:AH12),(WEEKDAY($D$6:$AH$6,2)&lt;=5)*(D12:AH12&gt;8)*(D12:AH12)))-SUMPRODUCT(IF(ISNUMBER(D12:AH12),WEEKDAY($D$6:$AH$6,2)&lt;=5)*(D12:AH12&gt;8))*8)+
(SUMPRODUCT(IF(ISNUMBER(D12:AH12),(WEEKDAY($D$6:$AH$6,2)&gt;5)*(D12:AH12&gt;0)*(D12:AH12)))-SUMPRODUCT(IF(ISNUMBER(D12:AH12),WEEKDAY($D$6:$AH$6,2)&gt;5)*(D12:AH12&gt;0))*0)</f>
        <v>0</v>
      </c>
      <c r="AN12" s="20"/>
    </row>
    <row r="13" spans="1:40" ht="20.100000000000001" customHeight="1" x14ac:dyDescent="0.2">
      <c r="A13" s="11">
        <v>6</v>
      </c>
      <c r="B13" s="12"/>
      <c r="C13" s="13"/>
      <c r="D13" s="14" t="s">
        <v>8</v>
      </c>
      <c r="E13" s="14" t="s">
        <v>8</v>
      </c>
      <c r="F13" s="14" t="s">
        <v>8</v>
      </c>
      <c r="G13" s="14" t="s">
        <v>8</v>
      </c>
      <c r="H13" s="14" t="s">
        <v>8</v>
      </c>
      <c r="I13" s="14" t="s">
        <v>8</v>
      </c>
      <c r="J13" s="14" t="s">
        <v>8</v>
      </c>
      <c r="K13" s="14" t="s">
        <v>8</v>
      </c>
      <c r="L13" s="14" t="s">
        <v>8</v>
      </c>
      <c r="M13" s="14" t="s">
        <v>8</v>
      </c>
      <c r="N13" s="14" t="s">
        <v>8</v>
      </c>
      <c r="O13" s="14" t="s">
        <v>8</v>
      </c>
      <c r="P13" s="14" t="s">
        <v>8</v>
      </c>
      <c r="Q13" s="14" t="s">
        <v>8</v>
      </c>
      <c r="R13" s="14" t="s">
        <v>8</v>
      </c>
      <c r="S13" s="14" t="s">
        <v>8</v>
      </c>
      <c r="T13" s="14" t="s">
        <v>8</v>
      </c>
      <c r="U13" s="14" t="s">
        <v>8</v>
      </c>
      <c r="V13" s="14" t="s">
        <v>8</v>
      </c>
      <c r="W13" s="17"/>
      <c r="X13" s="17"/>
      <c r="Y13" s="17"/>
      <c r="Z13" s="17"/>
      <c r="AA13" s="17"/>
      <c r="AB13" s="17" t="s">
        <v>9</v>
      </c>
      <c r="AC13" s="17" t="s">
        <v>9</v>
      </c>
      <c r="AD13" s="17"/>
      <c r="AE13" s="17"/>
      <c r="AF13" s="17"/>
      <c r="AG13" s="17"/>
      <c r="AH13" s="17"/>
      <c r="AI13" s="18">
        <f t="shared" si="5"/>
        <v>0</v>
      </c>
      <c r="AJ13" s="19">
        <f t="shared" si="4"/>
        <v>0</v>
      </c>
      <c r="AK13" s="20">
        <f t="array" ref="AK13">SUM(--TEXT(TEXT(D13:AH13,"0;;0;\0")-IF(WEEKDAY(TEXT(D$6:AH$6,"0;;;\0"),2)&lt;6,8,0),"0;\0"))</f>
        <v>0</v>
      </c>
      <c r="AL13" s="112">
        <f t="array" ref="AL13">(SUMPRODUCT(IF(ISNUMBER(D13:AH13),(WEEKDAY($D$6:$AH$6,2)&lt;=5)*(D13:AH13&gt;8)*(D13:AH13)))-SUMPRODUCT(IF(ISNUMBER(D13:AH13),WEEKDAY($D$6:$AH$6,2)&lt;=5)*(D13:AH13&gt;8))*8)+
(SUMPRODUCT(IF(ISNUMBER(D13:AH13),(WEEKDAY($D$6:$AH$6,2)&gt;5)*(D13:AH13&gt;0)*(D13:AH13)))-SUMPRODUCT(IF(ISNUMBER(D13:AH13),WEEKDAY($D$6:$AH$6,2)&gt;5)*(D13:AH13&gt;0))*0)</f>
        <v>0</v>
      </c>
      <c r="AN13" s="20"/>
    </row>
    <row r="14" spans="1:40" ht="20.100000000000001" customHeight="1" x14ac:dyDescent="0.2">
      <c r="A14" s="11">
        <v>7</v>
      </c>
      <c r="B14" s="12"/>
      <c r="C14" s="13"/>
      <c r="D14" s="17">
        <v>8</v>
      </c>
      <c r="E14" s="17">
        <v>8</v>
      </c>
      <c r="F14" s="17">
        <v>8</v>
      </c>
      <c r="G14" s="17" t="s">
        <v>9</v>
      </c>
      <c r="H14" s="17" t="s">
        <v>9</v>
      </c>
      <c r="I14" s="17">
        <v>8</v>
      </c>
      <c r="J14" s="17">
        <v>8</v>
      </c>
      <c r="K14" s="17">
        <v>8</v>
      </c>
      <c r="L14" s="17">
        <v>8</v>
      </c>
      <c r="M14" s="17"/>
      <c r="N14" s="25" t="s">
        <v>9</v>
      </c>
      <c r="O14" s="25" t="s">
        <v>9</v>
      </c>
      <c r="P14" s="17"/>
      <c r="Q14" s="17"/>
      <c r="R14" s="17"/>
      <c r="S14" s="17"/>
      <c r="T14" s="17"/>
      <c r="U14" s="17" t="s">
        <v>9</v>
      </c>
      <c r="V14" s="17" t="s">
        <v>9</v>
      </c>
      <c r="W14" s="17"/>
      <c r="X14" s="17"/>
      <c r="Y14" s="17"/>
      <c r="Z14" s="15"/>
      <c r="AA14" s="15"/>
      <c r="AB14" s="15" t="s">
        <v>9</v>
      </c>
      <c r="AC14" s="15" t="s">
        <v>9</v>
      </c>
      <c r="AD14" s="26"/>
      <c r="AE14" s="15"/>
      <c r="AF14" s="26"/>
      <c r="AG14" s="15"/>
      <c r="AH14" s="26"/>
      <c r="AI14" s="18">
        <f t="shared" si="5"/>
        <v>7</v>
      </c>
      <c r="AJ14" s="19">
        <f t="shared" si="4"/>
        <v>56</v>
      </c>
      <c r="AK14" s="20">
        <f t="array" ref="AK14">SUM(--TEXT(TEXT(D14:AH14,"0;;0;\0")-IF(WEEKDAY(TEXT(D$6:AH$6,"0;;;\0"),2)&lt;6,8,0),"0;\0"))</f>
        <v>0</v>
      </c>
      <c r="AL14" s="112">
        <f t="array" ref="AL14">(SUMPRODUCT(IF(ISNUMBER(D14:AH14),(WEEKDAY($D$6:$AH$6,2)&lt;=5)*(D14:AH14&gt;8)*(D14:AH14)))-SUMPRODUCT(IF(ISNUMBER(D14:AH14),WEEKDAY($D$6:$AH$6,2)&lt;=5)*(D14:AH14&gt;8))*8)+
(SUMPRODUCT(IF(ISNUMBER(D14:AH14),(WEEKDAY($D$6:$AH$6,2)&gt;5)*(D14:AH14&gt;0)*(D14:AH14)))-SUMPRODUCT(IF(ISNUMBER(D14:AH14),WEEKDAY($D$6:$AH$6,2)&gt;5)*(D14:AH14&gt;0))*0)</f>
        <v>0</v>
      </c>
      <c r="AN14" s="20"/>
    </row>
    <row r="15" spans="1:40" ht="20.100000000000001" customHeight="1" x14ac:dyDescent="0.2">
      <c r="A15" s="11">
        <v>8</v>
      </c>
      <c r="B15" s="12"/>
      <c r="C15" s="13"/>
      <c r="D15" s="14" t="s">
        <v>8</v>
      </c>
      <c r="E15" s="14" t="s">
        <v>8</v>
      </c>
      <c r="F15" s="14" t="s">
        <v>8</v>
      </c>
      <c r="G15" s="14" t="s">
        <v>8</v>
      </c>
      <c r="H15" s="14" t="s">
        <v>8</v>
      </c>
      <c r="I15" s="14" t="s">
        <v>8</v>
      </c>
      <c r="J15" s="14" t="s">
        <v>8</v>
      </c>
      <c r="K15" s="14" t="s">
        <v>8</v>
      </c>
      <c r="L15" s="14" t="s">
        <v>8</v>
      </c>
      <c r="M15" s="14" t="s">
        <v>8</v>
      </c>
      <c r="N15" s="14" t="s">
        <v>8</v>
      </c>
      <c r="O15" s="14" t="s">
        <v>8</v>
      </c>
      <c r="P15" s="14" t="s">
        <v>8</v>
      </c>
      <c r="Q15" s="14" t="s">
        <v>8</v>
      </c>
      <c r="R15" s="14" t="s">
        <v>8</v>
      </c>
      <c r="S15" s="14" t="s">
        <v>8</v>
      </c>
      <c r="T15" s="14" t="s">
        <v>8</v>
      </c>
      <c r="U15" s="14" t="s">
        <v>8</v>
      </c>
      <c r="V15" s="14" t="s">
        <v>8</v>
      </c>
      <c r="W15" s="17"/>
      <c r="X15" s="17"/>
      <c r="Y15" s="17"/>
      <c r="Z15" s="17"/>
      <c r="AA15" s="17"/>
      <c r="AB15" s="17" t="s">
        <v>9</v>
      </c>
      <c r="AC15" s="15" t="s">
        <v>9</v>
      </c>
      <c r="AD15" s="17"/>
      <c r="AE15" s="17"/>
      <c r="AF15" s="17"/>
      <c r="AG15" s="17"/>
      <c r="AH15" s="17"/>
      <c r="AI15" s="18">
        <f t="shared" si="5"/>
        <v>0</v>
      </c>
      <c r="AJ15" s="19">
        <f t="shared" si="4"/>
        <v>0</v>
      </c>
      <c r="AK15" s="20">
        <f t="array" ref="AK15">SUM(--TEXT(TEXT(D15:AH15,"0;;0;\0")-IF(WEEKDAY(TEXT(D$6:AH$6,"0;;;\0"),2)&lt;6,8,0),"0;\0"))</f>
        <v>0</v>
      </c>
      <c r="AL15" s="112">
        <f t="array" ref="AL15">(SUMPRODUCT(IF(ISNUMBER(D15:AH15),(WEEKDAY($D$6:$AH$6,2)&lt;=5)*(D15:AH15&gt;8)*(D15:AH15)))-SUMPRODUCT(IF(ISNUMBER(D15:AH15),WEEKDAY($D$6:$AH$6,2)&lt;=5)*(D15:AH15&gt;8))*8)+
(SUMPRODUCT(IF(ISNUMBER(D15:AH15),(WEEKDAY($D$6:$AH$6,2)&gt;5)*(D15:AH15&gt;0)*(D15:AH15)))-SUMPRODUCT(IF(ISNUMBER(D15:AH15),WEEKDAY($D$6:$AH$6,2)&gt;5)*(D15:AH15&gt;0))*0)</f>
        <v>0</v>
      </c>
      <c r="AN15" s="20"/>
    </row>
    <row r="16" spans="1:40" ht="20.100000000000001" customHeight="1" x14ac:dyDescent="0.2">
      <c r="A16" s="11">
        <v>9</v>
      </c>
      <c r="B16" s="12"/>
      <c r="C16" s="13"/>
      <c r="D16" s="17">
        <v>8</v>
      </c>
      <c r="E16" s="17">
        <v>8</v>
      </c>
      <c r="F16" s="17">
        <v>8</v>
      </c>
      <c r="G16" s="15" t="s">
        <v>9</v>
      </c>
      <c r="H16" s="15" t="s">
        <v>9</v>
      </c>
      <c r="I16" s="17">
        <v>8</v>
      </c>
      <c r="J16" s="17">
        <v>8</v>
      </c>
      <c r="K16" s="17">
        <v>8</v>
      </c>
      <c r="L16" s="17">
        <v>8</v>
      </c>
      <c r="M16" s="15"/>
      <c r="N16" s="25" t="s">
        <v>9</v>
      </c>
      <c r="O16" s="25" t="s">
        <v>9</v>
      </c>
      <c r="P16" s="17"/>
      <c r="Q16" s="15"/>
      <c r="R16" s="17"/>
      <c r="S16" s="15"/>
      <c r="T16" s="15"/>
      <c r="U16" s="15" t="s">
        <v>9</v>
      </c>
      <c r="V16" s="15" t="s">
        <v>9</v>
      </c>
      <c r="W16" s="17"/>
      <c r="X16" s="15"/>
      <c r="Y16" s="17"/>
      <c r="Z16" s="15"/>
      <c r="AA16" s="15"/>
      <c r="AB16" s="15" t="s">
        <v>9</v>
      </c>
      <c r="AC16" s="15" t="s">
        <v>9</v>
      </c>
      <c r="AD16" s="17"/>
      <c r="AE16" s="15"/>
      <c r="AF16" s="17"/>
      <c r="AG16" s="15"/>
      <c r="AH16" s="17"/>
      <c r="AI16" s="18">
        <f t="shared" si="5"/>
        <v>7</v>
      </c>
      <c r="AJ16" s="19">
        <f t="shared" si="4"/>
        <v>56</v>
      </c>
      <c r="AK16" s="20">
        <f t="array" ref="AK16">SUM(--TEXT(TEXT(D16:AH16,"0;;0;\0")-IF(WEEKDAY(TEXT(D$6:AH$6,"0;;;\0"),2)&lt;6,8,0),"0;\0"))</f>
        <v>0</v>
      </c>
      <c r="AL16" s="112">
        <f t="array" ref="AL16">(SUMPRODUCT(IF(ISNUMBER(D16:AH16),(WEEKDAY($D$6:$AH$6,2)&lt;=5)*(D16:AH16&gt;8)*(D16:AH16)))-SUMPRODUCT(IF(ISNUMBER(D16:AH16),WEEKDAY($D$6:$AH$6,2)&lt;=5)*(D16:AH16&gt;8))*8)+
(SUMPRODUCT(IF(ISNUMBER(D16:AH16),(WEEKDAY($D$6:$AH$6,2)&gt;5)*(D16:AH16&gt;0)*(D16:AH16)))-SUMPRODUCT(IF(ISNUMBER(D16:AH16),WEEKDAY($D$6:$AH$6,2)&gt;5)*(D16:AH16&gt;0))*0)</f>
        <v>0</v>
      </c>
      <c r="AN16" s="20"/>
    </row>
    <row r="17" spans="1:40" ht="20.100000000000001" customHeight="1" x14ac:dyDescent="0.2">
      <c r="A17" s="11">
        <v>10</v>
      </c>
      <c r="B17" s="12"/>
      <c r="C17" s="13"/>
      <c r="D17" s="17">
        <v>8</v>
      </c>
      <c r="E17" s="17">
        <v>8</v>
      </c>
      <c r="F17" s="17">
        <v>8</v>
      </c>
      <c r="G17" s="15" t="s">
        <v>9</v>
      </c>
      <c r="H17" s="15" t="s">
        <v>9</v>
      </c>
      <c r="I17" s="17">
        <v>8</v>
      </c>
      <c r="J17" s="17">
        <v>8</v>
      </c>
      <c r="K17" s="17">
        <v>8</v>
      </c>
      <c r="L17" s="17">
        <v>8</v>
      </c>
      <c r="M17" s="15"/>
      <c r="N17" s="15" t="s">
        <v>9</v>
      </c>
      <c r="O17" s="15" t="s">
        <v>9</v>
      </c>
      <c r="P17" s="17"/>
      <c r="Q17" s="15"/>
      <c r="R17" s="17"/>
      <c r="S17" s="15"/>
      <c r="T17" s="15"/>
      <c r="U17" s="15" t="s">
        <v>9</v>
      </c>
      <c r="V17" s="15" t="s">
        <v>9</v>
      </c>
      <c r="W17" s="17"/>
      <c r="X17" s="15"/>
      <c r="Y17" s="17"/>
      <c r="Z17" s="15"/>
      <c r="AA17" s="15"/>
      <c r="AB17" s="15" t="s">
        <v>9</v>
      </c>
      <c r="AC17" s="15" t="s">
        <v>9</v>
      </c>
      <c r="AD17" s="17"/>
      <c r="AE17" s="15"/>
      <c r="AF17" s="17"/>
      <c r="AG17" s="15"/>
      <c r="AH17" s="17"/>
      <c r="AI17" s="18">
        <f>SUBTOTAL(2,D17:AH17)</f>
        <v>7</v>
      </c>
      <c r="AJ17" s="19">
        <f t="shared" si="4"/>
        <v>56</v>
      </c>
      <c r="AK17" s="20">
        <f t="array" ref="AK17">SUM(--TEXT(TEXT(D17:AH17,"0;;0;\0")-IF(WEEKDAY(TEXT(D$6:AH$6,"0;;;\0"),2)&lt;6,8,0),"0;\0"))</f>
        <v>0</v>
      </c>
      <c r="AL17" s="112">
        <f t="array" ref="AL17">(SUMPRODUCT(IF(ISNUMBER(D17:AH17),(WEEKDAY($D$6:$AH$6,2)&lt;=5)*(D17:AH17&gt;8)*(D17:AH17)))-SUMPRODUCT(IF(ISNUMBER(D17:AH17),WEEKDAY($D$6:$AH$6,2)&lt;=5)*(D17:AH17&gt;8))*8)+
(SUMPRODUCT(IF(ISNUMBER(D17:AH17),(WEEKDAY($D$6:$AH$6,2)&gt;5)*(D17:AH17&gt;0)*(D17:AH17)))-SUMPRODUCT(IF(ISNUMBER(D17:AH17),WEEKDAY($D$6:$AH$6,2)&gt;5)*(D17:AH17&gt;0))*0)</f>
        <v>0</v>
      </c>
      <c r="AN17" s="20"/>
    </row>
    <row r="18" spans="1:40" ht="20.100000000000001" customHeight="1" x14ac:dyDescent="0.2">
      <c r="A18" s="11">
        <v>11</v>
      </c>
      <c r="B18" s="12"/>
      <c r="C18" s="13"/>
      <c r="D18" s="17">
        <v>8</v>
      </c>
      <c r="E18" s="17">
        <v>8</v>
      </c>
      <c r="F18" s="17">
        <v>8</v>
      </c>
      <c r="G18" s="27">
        <v>5</v>
      </c>
      <c r="H18" s="17" t="s">
        <v>9</v>
      </c>
      <c r="I18" s="17">
        <v>8</v>
      </c>
      <c r="J18" s="17">
        <v>8</v>
      </c>
      <c r="K18" s="17">
        <v>8</v>
      </c>
      <c r="L18" s="17">
        <v>8</v>
      </c>
      <c r="M18" s="17"/>
      <c r="N18" s="15" t="s">
        <v>9</v>
      </c>
      <c r="O18" s="15" t="s">
        <v>9</v>
      </c>
      <c r="P18" s="24"/>
      <c r="Q18" s="23"/>
      <c r="R18" s="26"/>
      <c r="S18" s="25"/>
      <c r="T18" s="25"/>
      <c r="U18" s="15" t="s">
        <v>9</v>
      </c>
      <c r="V18" s="15" t="s">
        <v>9</v>
      </c>
      <c r="W18" s="24"/>
      <c r="X18" s="23"/>
      <c r="Y18" s="26"/>
      <c r="Z18" s="25"/>
      <c r="AA18" s="25"/>
      <c r="AB18" s="25" t="s">
        <v>9</v>
      </c>
      <c r="AC18" s="15" t="s">
        <v>9</v>
      </c>
      <c r="AD18" s="17"/>
      <c r="AE18" s="15"/>
      <c r="AF18" s="26"/>
      <c r="AG18" s="25"/>
      <c r="AH18" s="26"/>
      <c r="AI18" s="114">
        <f t="shared" ref="AI18:AI50" si="6">SUBTOTAL(2,D18:AH18)</f>
        <v>8</v>
      </c>
      <c r="AJ18" s="19">
        <f t="shared" si="4"/>
        <v>61</v>
      </c>
      <c r="AK18" s="20">
        <f t="array" ref="AK18">SUM(--TEXT(TEXT(D18:AH18,"0;;0;\0")-IF(WEEKDAY(TEXT(D$6:AH$6,"0;;;\0"),2)&lt;6,8,0),"0;\0"))</f>
        <v>5</v>
      </c>
      <c r="AL18" s="112">
        <f t="array" ref="AL18">(SUMPRODUCT(IF(ISNUMBER(D18:AH18),(WEEKDAY($D$6:$AH$6,2)&lt;=5)*(D18:AH18&gt;8)*(D18:AH18)))-SUMPRODUCT(IF(ISNUMBER(D18:AH18),WEEKDAY($D$6:$AH$6,2)&lt;=5)*(D18:AH18&gt;8))*8)+
(SUMPRODUCT(IF(ISNUMBER(D18:AH18),(WEEKDAY($D$6:$AH$6,2)&gt;5)*(D18:AH18&gt;0)*(D18:AH18)))-SUMPRODUCT(IF(ISNUMBER(D18:AH18),WEEKDAY($D$6:$AH$6,2)&gt;5)*(D18:AH18&gt;0))*0)</f>
        <v>5</v>
      </c>
      <c r="AN18" s="20"/>
    </row>
    <row r="19" spans="1:40" ht="20.100000000000001" customHeight="1" x14ac:dyDescent="0.2">
      <c r="A19" s="11">
        <v>12</v>
      </c>
      <c r="B19" s="12"/>
      <c r="C19" s="13"/>
      <c r="D19" s="17">
        <v>8</v>
      </c>
      <c r="E19" s="17">
        <v>8</v>
      </c>
      <c r="F19" s="27">
        <v>12</v>
      </c>
      <c r="G19" s="15" t="s">
        <v>9</v>
      </c>
      <c r="H19" s="15" t="s">
        <v>9</v>
      </c>
      <c r="I19" s="17">
        <v>8</v>
      </c>
      <c r="J19" s="17">
        <v>8</v>
      </c>
      <c r="K19" s="17">
        <v>8</v>
      </c>
      <c r="L19" s="17">
        <v>8</v>
      </c>
      <c r="M19" s="15"/>
      <c r="N19" s="15" t="s">
        <v>9</v>
      </c>
      <c r="O19" s="15" t="s">
        <v>9</v>
      </c>
      <c r="P19" s="17"/>
      <c r="Q19" s="15"/>
      <c r="R19" s="17"/>
      <c r="S19" s="15"/>
      <c r="T19" s="15"/>
      <c r="U19" s="15" t="s">
        <v>9</v>
      </c>
      <c r="V19" s="15" t="s">
        <v>9</v>
      </c>
      <c r="W19" s="14" t="s">
        <v>8</v>
      </c>
      <c r="X19" s="14" t="s">
        <v>8</v>
      </c>
      <c r="Y19" s="14" t="s">
        <v>8</v>
      </c>
      <c r="Z19" s="14" t="s">
        <v>8</v>
      </c>
      <c r="AA19" s="14" t="s">
        <v>8</v>
      </c>
      <c r="AB19" s="14" t="s">
        <v>8</v>
      </c>
      <c r="AC19" s="14" t="s">
        <v>8</v>
      </c>
      <c r="AD19" s="14" t="s">
        <v>8</v>
      </c>
      <c r="AE19" s="14" t="s">
        <v>8</v>
      </c>
      <c r="AF19" s="14" t="s">
        <v>8</v>
      </c>
      <c r="AG19" s="14" t="s">
        <v>8</v>
      </c>
      <c r="AH19" s="14" t="s">
        <v>8</v>
      </c>
      <c r="AI19" s="18">
        <f t="shared" si="6"/>
        <v>7</v>
      </c>
      <c r="AJ19" s="19">
        <f t="shared" si="4"/>
        <v>60</v>
      </c>
      <c r="AK19" s="20">
        <f t="array" ref="AK19">SUM(--TEXT(TEXT(D19:AH19,"0;;0;\0")-IF(WEEKDAY(TEXT(D$6:AH$6,"0;;;\0"),2)&lt;6,8,0),"0;\0"))</f>
        <v>4</v>
      </c>
      <c r="AL19" s="112">
        <f t="array" ref="AL19">(SUMPRODUCT(IF(ISNUMBER(D19:AH19),(WEEKDAY($D$6:$AH$6,2)&lt;=5)*(D19:AH19&gt;8)*(D19:AH19)))-SUMPRODUCT(IF(ISNUMBER(D19:AH19),WEEKDAY($D$6:$AH$6,2)&lt;=5)*(D19:AH19&gt;8))*8)+
(SUMPRODUCT(IF(ISNUMBER(D19:AH19),(WEEKDAY($D$6:$AH$6,2)&gt;5)*(D19:AH19&gt;0)*(D19:AH19)))-SUMPRODUCT(IF(ISNUMBER(D19:AH19),WEEKDAY($D$6:$AH$6,2)&gt;5)*(D19:AH19&gt;0))*0)</f>
        <v>4</v>
      </c>
      <c r="AN19" s="20"/>
    </row>
    <row r="20" spans="1:40" ht="20.100000000000001" customHeight="1" x14ac:dyDescent="0.2">
      <c r="A20" s="11">
        <v>13</v>
      </c>
      <c r="B20" s="28"/>
      <c r="C20" s="29"/>
      <c r="D20" s="24">
        <v>8</v>
      </c>
      <c r="E20" s="24">
        <v>8</v>
      </c>
      <c r="F20" s="24">
        <v>8</v>
      </c>
      <c r="G20" s="15" t="s">
        <v>9</v>
      </c>
      <c r="H20" s="15" t="s">
        <v>9</v>
      </c>
      <c r="I20" s="24">
        <v>8</v>
      </c>
      <c r="J20" s="24">
        <v>8</v>
      </c>
      <c r="K20" s="24">
        <v>8</v>
      </c>
      <c r="L20" s="24">
        <v>8</v>
      </c>
      <c r="M20" s="15"/>
      <c r="N20" s="15" t="s">
        <v>9</v>
      </c>
      <c r="O20" s="15" t="s">
        <v>9</v>
      </c>
      <c r="P20" s="26"/>
      <c r="Q20" s="15"/>
      <c r="R20" s="26"/>
      <c r="S20" s="15"/>
      <c r="T20" s="15"/>
      <c r="U20" s="15" t="s">
        <v>9</v>
      </c>
      <c r="V20" s="15" t="s">
        <v>9</v>
      </c>
      <c r="W20" s="26"/>
      <c r="X20" s="15"/>
      <c r="Y20" s="26"/>
      <c r="Z20" s="15"/>
      <c r="AA20" s="15"/>
      <c r="AB20" s="15" t="s">
        <v>9</v>
      </c>
      <c r="AC20" s="15" t="s">
        <v>9</v>
      </c>
      <c r="AD20" s="26"/>
      <c r="AE20" s="15"/>
      <c r="AF20" s="26"/>
      <c r="AG20" s="15"/>
      <c r="AH20" s="26"/>
      <c r="AI20" s="18">
        <f t="shared" si="6"/>
        <v>7</v>
      </c>
      <c r="AJ20" s="19">
        <f t="shared" si="4"/>
        <v>56</v>
      </c>
      <c r="AK20" s="20">
        <f t="array" ref="AK20">SUM(--TEXT(TEXT(D20:AH20,"0;;0;\0")-IF(WEEKDAY(TEXT(D$6:AH$6,"0;;;\0"),2)&lt;6,8,0),"0;\0"))</f>
        <v>0</v>
      </c>
      <c r="AL20" s="112">
        <f t="array" ref="AL20">(SUMPRODUCT(IF(ISNUMBER(D20:AH20),(WEEKDAY($D$6:$AH$6,2)&lt;=5)*(D20:AH20&gt;8)*(D20:AH20)))-SUMPRODUCT(IF(ISNUMBER(D20:AH20),WEEKDAY($D$6:$AH$6,2)&lt;=5)*(D20:AH20&gt;8))*8)+
(SUMPRODUCT(IF(ISNUMBER(D20:AH20),(WEEKDAY($D$6:$AH$6,2)&gt;5)*(D20:AH20&gt;0)*(D20:AH20)))-SUMPRODUCT(IF(ISNUMBER(D20:AH20),WEEKDAY($D$6:$AH$6,2)&gt;5)*(D20:AH20&gt;0))*0)</f>
        <v>0</v>
      </c>
      <c r="AN20" s="20"/>
    </row>
    <row r="21" spans="1:40" ht="20.100000000000001" customHeight="1" thickBot="1" x14ac:dyDescent="0.25">
      <c r="A21" s="11">
        <v>14</v>
      </c>
      <c r="B21" s="30"/>
      <c r="C21" s="31"/>
      <c r="D21" s="32">
        <v>8</v>
      </c>
      <c r="E21" s="32">
        <v>8</v>
      </c>
      <c r="F21" s="32">
        <v>8</v>
      </c>
      <c r="G21" s="33" t="s">
        <v>9</v>
      </c>
      <c r="H21" s="33" t="s">
        <v>9</v>
      </c>
      <c r="I21" s="32">
        <v>8</v>
      </c>
      <c r="J21" s="32">
        <v>8</v>
      </c>
      <c r="K21" s="32">
        <v>8</v>
      </c>
      <c r="L21" s="32">
        <v>8</v>
      </c>
      <c r="M21" s="33"/>
      <c r="N21" s="33" t="s">
        <v>9</v>
      </c>
      <c r="O21" s="33" t="s">
        <v>9</v>
      </c>
      <c r="P21" s="32"/>
      <c r="Q21" s="33"/>
      <c r="R21" s="32"/>
      <c r="S21" s="33"/>
      <c r="T21" s="33"/>
      <c r="U21" s="33" t="s">
        <v>9</v>
      </c>
      <c r="V21" s="33" t="s">
        <v>9</v>
      </c>
      <c r="W21" s="32"/>
      <c r="X21" s="33"/>
      <c r="Y21" s="32"/>
      <c r="Z21" s="33"/>
      <c r="AA21" s="33"/>
      <c r="AB21" s="33" t="s">
        <v>9</v>
      </c>
      <c r="AC21" s="33" t="s">
        <v>9</v>
      </c>
      <c r="AD21" s="32"/>
      <c r="AE21" s="33"/>
      <c r="AF21" s="32"/>
      <c r="AG21" s="33"/>
      <c r="AH21" s="32"/>
      <c r="AI21" s="34">
        <f t="shared" si="6"/>
        <v>7</v>
      </c>
      <c r="AJ21" s="35">
        <f t="shared" si="4"/>
        <v>56</v>
      </c>
      <c r="AK21" s="36">
        <f t="array" ref="AK21">SUM(--TEXT(TEXT(D21:AH21,"0;;0;\0")-IF(WEEKDAY(TEXT(D$6:AH$6,"0;;;\0"),2)&lt;6,8,0),"0;\0"))</f>
        <v>0</v>
      </c>
      <c r="AL21" s="112">
        <f t="array" ref="AL21">(SUMPRODUCT(IF(ISNUMBER(D21:AH21),(WEEKDAY($D$6:$AH$6,2)&lt;=5)*(D21:AH21&gt;8)*(D21:AH21)))-SUMPRODUCT(IF(ISNUMBER(D21:AH21),WEEKDAY($D$6:$AH$6,2)&lt;=5)*(D21:AH21&gt;8))*8)+
(SUMPRODUCT(IF(ISNUMBER(D21:AH21),(WEEKDAY($D$6:$AH$6,2)&gt;5)*(D21:AH21&gt;0)*(D21:AH21)))-SUMPRODUCT(IF(ISNUMBER(D21:AH21),WEEKDAY($D$6:$AH$6,2)&gt;5)*(D21:AH21&gt;0))*0)</f>
        <v>0</v>
      </c>
      <c r="AN21" s="36"/>
    </row>
    <row r="22" spans="1:40" ht="20.100000000000001" customHeight="1" x14ac:dyDescent="0.2">
      <c r="A22" s="11">
        <v>15</v>
      </c>
      <c r="B22" s="37"/>
      <c r="C22" s="38"/>
      <c r="D22" s="14" t="s">
        <v>8</v>
      </c>
      <c r="E22" s="14" t="s">
        <v>8</v>
      </c>
      <c r="F22" s="14" t="s">
        <v>8</v>
      </c>
      <c r="G22" s="14" t="s">
        <v>8</v>
      </c>
      <c r="H22" s="14" t="s">
        <v>8</v>
      </c>
      <c r="I22" s="14" t="s">
        <v>8</v>
      </c>
      <c r="J22" s="17">
        <v>8</v>
      </c>
      <c r="K22" s="17">
        <v>8</v>
      </c>
      <c r="L22" s="17">
        <v>8</v>
      </c>
      <c r="M22" s="39"/>
      <c r="N22" s="25" t="s">
        <v>9</v>
      </c>
      <c r="O22" s="25" t="s">
        <v>9</v>
      </c>
      <c r="P22" s="39"/>
      <c r="Q22" s="39"/>
      <c r="R22" s="39"/>
      <c r="S22" s="39"/>
      <c r="T22" s="39"/>
      <c r="U22" s="39" t="s">
        <v>9</v>
      </c>
      <c r="V22" s="39" t="s">
        <v>9</v>
      </c>
      <c r="W22" s="39"/>
      <c r="X22" s="39"/>
      <c r="Y22" s="39"/>
      <c r="Z22" s="39"/>
      <c r="AA22" s="39"/>
      <c r="AB22" s="39" t="s">
        <v>9</v>
      </c>
      <c r="AC22" s="39" t="s">
        <v>9</v>
      </c>
      <c r="AD22" s="39"/>
      <c r="AE22" s="39"/>
      <c r="AF22" s="39"/>
      <c r="AG22" s="39"/>
      <c r="AH22" s="15"/>
      <c r="AI22" s="115">
        <f t="shared" si="6"/>
        <v>3</v>
      </c>
      <c r="AJ22" s="41">
        <f>SUM(D22:AH22)</f>
        <v>24</v>
      </c>
      <c r="AK22" s="42">
        <f t="array" ref="AK22">SUM(--TEXT(TEXT(D22:AH22,"0;;0;\0")-IF(WEEKDAY(TEXT(D$6:AH$6,"0;;;\0"),2)&lt;6,8,0),"0;\0"))</f>
        <v>0</v>
      </c>
      <c r="AL22" s="112">
        <f t="array" ref="AL22">(SUMPRODUCT(IF(ISNUMBER(D22:AH22),(WEEKDAY($D$6:$AH$6,2)&lt;=5)*(D22:AH22&gt;8)*(D22:AH22)))-SUMPRODUCT(IF(ISNUMBER(D22:AH22),WEEKDAY($D$6:$AH$6,2)&lt;=5)*(D22:AH22&gt;8))*8)+
(SUMPRODUCT(IF(ISNUMBER(D22:AH22),(WEEKDAY($D$6:$AH$6,2)&gt;5)*(D22:AH22&gt;0)*(D22:AH22)))-SUMPRODUCT(IF(ISNUMBER(D22:AH22),WEEKDAY($D$6:$AH$6,2)&gt;5)*(D22:AH22&gt;0))*0)</f>
        <v>0</v>
      </c>
      <c r="AN22" s="42"/>
    </row>
    <row r="23" spans="1:40" ht="20.100000000000001" customHeight="1" x14ac:dyDescent="0.2">
      <c r="A23" s="11">
        <v>16</v>
      </c>
      <c r="B23" s="12"/>
      <c r="C23" s="13"/>
      <c r="D23" s="17">
        <v>8</v>
      </c>
      <c r="E23" s="17">
        <v>8</v>
      </c>
      <c r="F23" s="17">
        <v>8</v>
      </c>
      <c r="G23" s="15" t="s">
        <v>9</v>
      </c>
      <c r="H23" s="15" t="s">
        <v>9</v>
      </c>
      <c r="I23" s="17">
        <v>8</v>
      </c>
      <c r="J23" s="17">
        <v>8</v>
      </c>
      <c r="K23" s="17">
        <v>8</v>
      </c>
      <c r="L23" s="17">
        <v>8</v>
      </c>
      <c r="M23" s="15"/>
      <c r="N23" s="23" t="s">
        <v>9</v>
      </c>
      <c r="O23" s="23" t="s">
        <v>9</v>
      </c>
      <c r="P23" s="17"/>
      <c r="Q23" s="15"/>
      <c r="R23" s="17"/>
      <c r="S23" s="15"/>
      <c r="T23" s="15"/>
      <c r="U23" s="15" t="s">
        <v>9</v>
      </c>
      <c r="V23" s="15" t="s">
        <v>9</v>
      </c>
      <c r="W23" s="14" t="s">
        <v>8</v>
      </c>
      <c r="X23" s="14" t="s">
        <v>8</v>
      </c>
      <c r="Y23" s="14" t="s">
        <v>8</v>
      </c>
      <c r="Z23" s="14" t="s">
        <v>8</v>
      </c>
      <c r="AA23" s="14" t="s">
        <v>8</v>
      </c>
      <c r="AB23" s="14" t="s">
        <v>8</v>
      </c>
      <c r="AC23" s="14" t="s">
        <v>8</v>
      </c>
      <c r="AD23" s="14" t="s">
        <v>8</v>
      </c>
      <c r="AE23" s="14" t="s">
        <v>8</v>
      </c>
      <c r="AF23" s="14" t="s">
        <v>8</v>
      </c>
      <c r="AG23" s="14" t="s">
        <v>8</v>
      </c>
      <c r="AH23" s="14" t="s">
        <v>8</v>
      </c>
      <c r="AI23" s="18">
        <f t="shared" si="6"/>
        <v>7</v>
      </c>
      <c r="AJ23" s="43">
        <f t="shared" ref="AJ23:AJ25" si="7">SUM(D23:AH23)</f>
        <v>56</v>
      </c>
      <c r="AK23" s="20">
        <f t="array" ref="AK23">SUM(--TEXT(TEXT(D23:AH23,"0;;0;\0")-IF(WEEKDAY(TEXT(D$6:AH$6,"0;;;\0"),2)&lt;6,8,0),"0;\0"))</f>
        <v>0</v>
      </c>
      <c r="AL23" s="112">
        <f t="array" ref="AL23">(SUMPRODUCT(IF(ISNUMBER(D23:AH23),(WEEKDAY($D$6:$AH$6,2)&lt;=5)*(D23:AH23&gt;8)*(D23:AH23)))-SUMPRODUCT(IF(ISNUMBER(D23:AH23),WEEKDAY($D$6:$AH$6,2)&lt;=5)*(D23:AH23&gt;8))*8)+
(SUMPRODUCT(IF(ISNUMBER(D23:AH23),(WEEKDAY($D$6:$AH$6,2)&gt;5)*(D23:AH23&gt;0)*(D23:AH23)))-SUMPRODUCT(IF(ISNUMBER(D23:AH23),WEEKDAY($D$6:$AH$6,2)&gt;5)*(D23:AH23&gt;0))*0)</f>
        <v>0</v>
      </c>
      <c r="AN23" s="20"/>
    </row>
    <row r="24" spans="1:40" ht="20.100000000000001" customHeight="1" x14ac:dyDescent="0.2">
      <c r="A24" s="11">
        <v>17</v>
      </c>
      <c r="B24" s="12"/>
      <c r="C24" s="13"/>
      <c r="D24" s="14" t="s">
        <v>8</v>
      </c>
      <c r="E24" s="14" t="s">
        <v>8</v>
      </c>
      <c r="F24" s="14" t="s">
        <v>8</v>
      </c>
      <c r="G24" s="14" t="s">
        <v>8</v>
      </c>
      <c r="H24" s="14" t="s">
        <v>8</v>
      </c>
      <c r="I24" s="14" t="s">
        <v>8</v>
      </c>
      <c r="J24" s="14" t="s">
        <v>8</v>
      </c>
      <c r="K24" s="14" t="s">
        <v>8</v>
      </c>
      <c r="L24" s="14" t="s">
        <v>8</v>
      </c>
      <c r="M24" s="14" t="s">
        <v>8</v>
      </c>
      <c r="N24" s="14" t="s">
        <v>8</v>
      </c>
      <c r="O24" s="14" t="s">
        <v>8</v>
      </c>
      <c r="P24" s="17"/>
      <c r="Q24" s="15"/>
      <c r="R24" s="17"/>
      <c r="S24" s="15"/>
      <c r="T24" s="15"/>
      <c r="U24" s="15" t="s">
        <v>9</v>
      </c>
      <c r="V24" s="15" t="s">
        <v>9</v>
      </c>
      <c r="W24" s="17"/>
      <c r="X24" s="15"/>
      <c r="Y24" s="17"/>
      <c r="Z24" s="17"/>
      <c r="AA24" s="17"/>
      <c r="AB24" s="17" t="s">
        <v>9</v>
      </c>
      <c r="AC24" s="17" t="s">
        <v>9</v>
      </c>
      <c r="AD24" s="17"/>
      <c r="AE24" s="17"/>
      <c r="AF24" s="17"/>
      <c r="AG24" s="17"/>
      <c r="AH24" s="17"/>
      <c r="AI24" s="18">
        <f t="shared" si="6"/>
        <v>0</v>
      </c>
      <c r="AJ24" s="19">
        <f t="shared" si="7"/>
        <v>0</v>
      </c>
      <c r="AK24" s="20">
        <f t="array" ref="AK24">SUM(--TEXT(TEXT(D24:AH24,"0;;0;\0")-IF(WEEKDAY(TEXT(D$6:AH$6,"0;;;\0"),2)&lt;6,8,0),"0;\0"))</f>
        <v>0</v>
      </c>
      <c r="AL24" s="112">
        <f t="array" ref="AL24">(SUMPRODUCT(IF(ISNUMBER(D24:AH24),(WEEKDAY($D$6:$AH$6,2)&lt;=5)*(D24:AH24&gt;8)*(D24:AH24)))-SUMPRODUCT(IF(ISNUMBER(D24:AH24),WEEKDAY($D$6:$AH$6,2)&lt;=5)*(D24:AH24&gt;8))*8)+
(SUMPRODUCT(IF(ISNUMBER(D24:AH24),(WEEKDAY($D$6:$AH$6,2)&gt;5)*(D24:AH24&gt;0)*(D24:AH24)))-SUMPRODUCT(IF(ISNUMBER(D24:AH24),WEEKDAY($D$6:$AH$6,2)&gt;5)*(D24:AH24&gt;0))*0)</f>
        <v>0</v>
      </c>
      <c r="AN24" s="20"/>
    </row>
    <row r="25" spans="1:40" ht="20.100000000000001" customHeight="1" x14ac:dyDescent="0.2">
      <c r="A25" s="11">
        <v>18</v>
      </c>
      <c r="B25" s="12"/>
      <c r="C25" s="13"/>
      <c r="D25" s="17">
        <v>8</v>
      </c>
      <c r="E25" s="17">
        <v>8</v>
      </c>
      <c r="F25" s="17">
        <v>8</v>
      </c>
      <c r="G25" s="17" t="s">
        <v>9</v>
      </c>
      <c r="H25" s="17" t="s">
        <v>9</v>
      </c>
      <c r="I25" s="17">
        <v>8</v>
      </c>
      <c r="J25" s="17">
        <v>8</v>
      </c>
      <c r="K25" s="17">
        <v>8</v>
      </c>
      <c r="L25" s="17">
        <v>8</v>
      </c>
      <c r="M25" s="25"/>
      <c r="N25" s="15" t="s">
        <v>9</v>
      </c>
      <c r="O25" s="15" t="s">
        <v>9</v>
      </c>
      <c r="P25" s="14" t="s">
        <v>8</v>
      </c>
      <c r="Q25" s="14" t="s">
        <v>8</v>
      </c>
      <c r="R25" s="14" t="s">
        <v>8</v>
      </c>
      <c r="S25" s="14" t="s">
        <v>8</v>
      </c>
      <c r="T25" s="14" t="s">
        <v>8</v>
      </c>
      <c r="U25" s="14" t="s">
        <v>8</v>
      </c>
      <c r="V25" s="14" t="s">
        <v>8</v>
      </c>
      <c r="W25" s="14" t="s">
        <v>8</v>
      </c>
      <c r="X25" s="14" t="s">
        <v>8</v>
      </c>
      <c r="Y25" s="14" t="s">
        <v>8</v>
      </c>
      <c r="Z25" s="14" t="s">
        <v>8</v>
      </c>
      <c r="AA25" s="14" t="s">
        <v>8</v>
      </c>
      <c r="AB25" s="14" t="s">
        <v>8</v>
      </c>
      <c r="AC25" s="14" t="s">
        <v>8</v>
      </c>
      <c r="AD25" s="14" t="s">
        <v>8</v>
      </c>
      <c r="AE25" s="14" t="s">
        <v>8</v>
      </c>
      <c r="AF25" s="14" t="s">
        <v>8</v>
      </c>
      <c r="AG25" s="14" t="s">
        <v>8</v>
      </c>
      <c r="AH25" s="14" t="s">
        <v>8</v>
      </c>
      <c r="AI25" s="18">
        <f t="shared" si="6"/>
        <v>7</v>
      </c>
      <c r="AJ25" s="19">
        <f t="shared" si="7"/>
        <v>56</v>
      </c>
      <c r="AK25" s="20">
        <f t="array" ref="AK25">SUM(--TEXT(TEXT(D25:AH25,"0;;0;\0")-IF(WEEKDAY(TEXT(D$6:AH$6,"0;;;\0"),2)&lt;6,8,0),"0;\0"))</f>
        <v>0</v>
      </c>
      <c r="AL25" s="112">
        <f t="array" ref="AL25">(SUMPRODUCT(IF(ISNUMBER(D25:AH25),(WEEKDAY($D$6:$AH$6,2)&lt;=5)*(D25:AH25&gt;8)*(D25:AH25)))-SUMPRODUCT(IF(ISNUMBER(D25:AH25),WEEKDAY($D$6:$AH$6,2)&lt;=5)*(D25:AH25&gt;8))*8)+
(SUMPRODUCT(IF(ISNUMBER(D25:AH25),(WEEKDAY($D$6:$AH$6,2)&gt;5)*(D25:AH25&gt;0)*(D25:AH25)))-SUMPRODUCT(IF(ISNUMBER(D25:AH25),WEEKDAY($D$6:$AH$6,2)&gt;5)*(D25:AH25&gt;0))*0)</f>
        <v>0</v>
      </c>
      <c r="AN25" s="20"/>
    </row>
    <row r="26" spans="1:40" ht="20.100000000000001" customHeight="1" x14ac:dyDescent="0.2">
      <c r="A26" s="11">
        <v>19</v>
      </c>
      <c r="B26" s="28"/>
      <c r="C26" s="29"/>
      <c r="D26" s="17">
        <v>8</v>
      </c>
      <c r="E26" s="17">
        <v>8</v>
      </c>
      <c r="F26" s="17">
        <v>8</v>
      </c>
      <c r="G26" s="17" t="s">
        <v>9</v>
      </c>
      <c r="H26" s="17" t="s">
        <v>9</v>
      </c>
      <c r="I26" s="17">
        <v>8</v>
      </c>
      <c r="J26" s="17">
        <v>8</v>
      </c>
      <c r="K26" s="17">
        <v>8</v>
      </c>
      <c r="L26" s="17">
        <v>8</v>
      </c>
      <c r="M26" s="17"/>
      <c r="N26" s="44">
        <v>5</v>
      </c>
      <c r="O26" s="15" t="s">
        <v>9</v>
      </c>
      <c r="P26" s="17"/>
      <c r="Q26" s="17"/>
      <c r="R26" s="45"/>
      <c r="S26" s="17"/>
      <c r="T26" s="17"/>
      <c r="U26" s="17" t="s">
        <v>9</v>
      </c>
      <c r="V26" s="17" t="s">
        <v>9</v>
      </c>
      <c r="W26" s="17"/>
      <c r="X26" s="17"/>
      <c r="Y26" s="17"/>
      <c r="Z26" s="17"/>
      <c r="AA26" s="17"/>
      <c r="AB26" s="17" t="s">
        <v>9</v>
      </c>
      <c r="AC26" s="17" t="s">
        <v>9</v>
      </c>
      <c r="AD26" s="14" t="s">
        <v>8</v>
      </c>
      <c r="AE26" s="14" t="s">
        <v>8</v>
      </c>
      <c r="AF26" s="14" t="s">
        <v>8</v>
      </c>
      <c r="AG26" s="14" t="s">
        <v>8</v>
      </c>
      <c r="AH26" s="14" t="s">
        <v>8</v>
      </c>
      <c r="AI26" s="114">
        <f t="shared" si="6"/>
        <v>8</v>
      </c>
      <c r="AJ26" s="46">
        <f>SUM(D26:AH26)</f>
        <v>61</v>
      </c>
      <c r="AK26" s="20">
        <f t="array" ref="AK26">SUM(--TEXT(TEXT(D26:AH26,"0;;0;\0")-IF(WEEKDAY(TEXT(D$6:AH$6,"0;;;\0"),2)&lt;6,8,0),"0;\0"))</f>
        <v>5</v>
      </c>
      <c r="AL26" s="112">
        <f t="array" ref="AL26">(SUMPRODUCT(IF(ISNUMBER(D26:AH26),(WEEKDAY($D$6:$AH$6,2)&lt;=5)*(D26:AH26&gt;8)*(D26:AH26)))-SUMPRODUCT(IF(ISNUMBER(D26:AH26),WEEKDAY($D$6:$AH$6,2)&lt;=5)*(D26:AH26&gt;8))*8)+
(SUMPRODUCT(IF(ISNUMBER(D26:AH26),(WEEKDAY($D$6:$AH$6,2)&gt;5)*(D26:AH26&gt;0)*(D26:AH26)))-SUMPRODUCT(IF(ISNUMBER(D26:AH26),WEEKDAY($D$6:$AH$6,2)&gt;5)*(D26:AH26&gt;0))*0)</f>
        <v>5</v>
      </c>
      <c r="AN26" s="20"/>
    </row>
    <row r="27" spans="1:40" ht="20.100000000000001" customHeight="1" x14ac:dyDescent="0.2">
      <c r="A27" s="11">
        <v>20</v>
      </c>
      <c r="B27" s="28"/>
      <c r="C27" s="29"/>
      <c r="D27" s="24">
        <v>8</v>
      </c>
      <c r="E27" s="24">
        <v>8</v>
      </c>
      <c r="F27" s="24">
        <v>8</v>
      </c>
      <c r="G27" s="23" t="s">
        <v>9</v>
      </c>
      <c r="H27" s="23" t="s">
        <v>9</v>
      </c>
      <c r="I27" s="24">
        <v>8</v>
      </c>
      <c r="J27" s="24">
        <v>8</v>
      </c>
      <c r="K27" s="24">
        <v>8</v>
      </c>
      <c r="L27" s="24">
        <v>8</v>
      </c>
      <c r="M27" s="23"/>
      <c r="N27" s="15" t="s">
        <v>9</v>
      </c>
      <c r="O27" s="15" t="s">
        <v>9</v>
      </c>
      <c r="P27" s="24"/>
      <c r="Q27" s="23"/>
      <c r="R27" s="24"/>
      <c r="S27" s="23"/>
      <c r="T27" s="23"/>
      <c r="U27" s="24" t="s">
        <v>9</v>
      </c>
      <c r="V27" s="24" t="s">
        <v>9</v>
      </c>
      <c r="W27" s="24"/>
      <c r="X27" s="23"/>
      <c r="Y27" s="24"/>
      <c r="Z27" s="23"/>
      <c r="AA27" s="23"/>
      <c r="AB27" s="23" t="s">
        <v>9</v>
      </c>
      <c r="AC27" s="24" t="s">
        <v>9</v>
      </c>
      <c r="AD27" s="47"/>
      <c r="AE27" s="47"/>
      <c r="AF27" s="47"/>
      <c r="AG27" s="47"/>
      <c r="AH27" s="47"/>
      <c r="AI27" s="18">
        <f t="shared" si="6"/>
        <v>7</v>
      </c>
      <c r="AJ27" s="43">
        <f t="shared" ref="AJ27:AJ51" si="8">SUM(D27:AH27)</f>
        <v>56</v>
      </c>
      <c r="AK27" s="20">
        <f t="array" ref="AK27">SUM(--TEXT(TEXT(D27:AH27,"0;;0;\0")-IF(WEEKDAY(TEXT(D$6:AH$6,"0;;;\0"),2)&lt;6,8,0),"0;\0"))</f>
        <v>0</v>
      </c>
      <c r="AL27" s="112">
        <f t="array" ref="AL27">(SUMPRODUCT(IF(ISNUMBER(D27:AH27),(WEEKDAY($D$6:$AH$6,2)&lt;=5)*(D27:AH27&gt;8)*(D27:AH27)))-SUMPRODUCT(IF(ISNUMBER(D27:AH27),WEEKDAY($D$6:$AH$6,2)&lt;=5)*(D27:AH27&gt;8))*8)+
(SUMPRODUCT(IF(ISNUMBER(D27:AH27),(WEEKDAY($D$6:$AH$6,2)&gt;5)*(D27:AH27&gt;0)*(D27:AH27)))-SUMPRODUCT(IF(ISNUMBER(D27:AH27),WEEKDAY($D$6:$AH$6,2)&gt;5)*(D27:AH27&gt;0))*0)</f>
        <v>0</v>
      </c>
      <c r="AN27" s="20"/>
    </row>
    <row r="28" spans="1:40" ht="20.100000000000001" customHeight="1" thickBot="1" x14ac:dyDescent="0.25">
      <c r="A28" s="11">
        <v>21</v>
      </c>
      <c r="B28" s="30"/>
      <c r="C28" s="48"/>
      <c r="D28" s="32">
        <v>8</v>
      </c>
      <c r="E28" s="32">
        <v>8</v>
      </c>
      <c r="F28" s="32">
        <v>8</v>
      </c>
      <c r="G28" s="33" t="s">
        <v>9</v>
      </c>
      <c r="H28" s="33" t="s">
        <v>9</v>
      </c>
      <c r="I28" s="32">
        <v>8</v>
      </c>
      <c r="J28" s="32">
        <v>8</v>
      </c>
      <c r="K28" s="32">
        <v>8</v>
      </c>
      <c r="L28" s="32">
        <v>8</v>
      </c>
      <c r="M28" s="33"/>
      <c r="N28" s="33" t="s">
        <v>9</v>
      </c>
      <c r="O28" s="33" t="s">
        <v>9</v>
      </c>
      <c r="P28" s="32"/>
      <c r="Q28" s="33"/>
      <c r="R28" s="32"/>
      <c r="S28" s="33"/>
      <c r="T28" s="33"/>
      <c r="U28" s="32" t="s">
        <v>9</v>
      </c>
      <c r="V28" s="32" t="s">
        <v>9</v>
      </c>
      <c r="W28" s="32"/>
      <c r="X28" s="33"/>
      <c r="Y28" s="32"/>
      <c r="Z28" s="33"/>
      <c r="AA28" s="33"/>
      <c r="AB28" s="33" t="s">
        <v>9</v>
      </c>
      <c r="AC28" s="32" t="s">
        <v>9</v>
      </c>
      <c r="AD28" s="49"/>
      <c r="AE28" s="49"/>
      <c r="AF28" s="49"/>
      <c r="AG28" s="49"/>
      <c r="AH28" s="49"/>
      <c r="AI28" s="34">
        <f t="shared" si="6"/>
        <v>7</v>
      </c>
      <c r="AJ28" s="35">
        <f t="shared" si="8"/>
        <v>56</v>
      </c>
      <c r="AK28" s="10">
        <f t="array" ref="AK28">SUM(--TEXT(TEXT(D28:AH28,"0;;0;\0")-IF(WEEKDAY(TEXT(D$6:AH$6,"0;;;\0"),2)&lt;6,8,0),"0;\0"))</f>
        <v>0</v>
      </c>
      <c r="AL28" s="112">
        <f t="array" ref="AL28">(SUMPRODUCT(IF(ISNUMBER(D28:AH28),(WEEKDAY($D$6:$AH$6,2)&lt;=5)*(D28:AH28&gt;8)*(D28:AH28)))-SUMPRODUCT(IF(ISNUMBER(D28:AH28),WEEKDAY($D$6:$AH$6,2)&lt;=5)*(D28:AH28&gt;8))*8)+
(SUMPRODUCT(IF(ISNUMBER(D28:AH28),(WEEKDAY($D$6:$AH$6,2)&gt;5)*(D28:AH28&gt;0)*(D28:AH28)))-SUMPRODUCT(IF(ISNUMBER(D28:AH28),WEEKDAY($D$6:$AH$6,2)&gt;5)*(D28:AH28&gt;0))*0)</f>
        <v>0</v>
      </c>
      <c r="AN28" s="10"/>
    </row>
    <row r="29" spans="1:40" ht="20.100000000000001" customHeight="1" x14ac:dyDescent="0.2">
      <c r="A29" s="11">
        <v>22</v>
      </c>
      <c r="B29" s="37"/>
      <c r="C29" s="38"/>
      <c r="D29" s="26">
        <v>8</v>
      </c>
      <c r="E29" s="50">
        <v>12</v>
      </c>
      <c r="F29" s="26">
        <v>8</v>
      </c>
      <c r="G29" s="25" t="s">
        <v>9</v>
      </c>
      <c r="H29" s="25" t="s">
        <v>9</v>
      </c>
      <c r="I29" s="26">
        <v>8</v>
      </c>
      <c r="J29" s="26">
        <v>8</v>
      </c>
      <c r="K29" s="26">
        <v>8</v>
      </c>
      <c r="L29" s="26">
        <v>8</v>
      </c>
      <c r="M29" s="25"/>
      <c r="N29" s="25" t="s">
        <v>9</v>
      </c>
      <c r="O29" s="25" t="s">
        <v>9</v>
      </c>
      <c r="P29" s="14" t="s">
        <v>8</v>
      </c>
      <c r="Q29" s="14" t="s">
        <v>8</v>
      </c>
      <c r="R29" s="14" t="s">
        <v>8</v>
      </c>
      <c r="S29" s="14" t="s">
        <v>8</v>
      </c>
      <c r="T29" s="14" t="s">
        <v>8</v>
      </c>
      <c r="U29" s="14" t="s">
        <v>8</v>
      </c>
      <c r="V29" s="14" t="s">
        <v>8</v>
      </c>
      <c r="W29" s="14" t="s">
        <v>8</v>
      </c>
      <c r="X29" s="14" t="s">
        <v>8</v>
      </c>
      <c r="Y29" s="14" t="s">
        <v>8</v>
      </c>
      <c r="Z29" s="14" t="s">
        <v>8</v>
      </c>
      <c r="AA29" s="14" t="s">
        <v>8</v>
      </c>
      <c r="AB29" s="14" t="s">
        <v>8</v>
      </c>
      <c r="AC29" s="14" t="s">
        <v>8</v>
      </c>
      <c r="AD29" s="51"/>
      <c r="AE29" s="51"/>
      <c r="AF29" s="51"/>
      <c r="AG29" s="51"/>
      <c r="AH29" s="51"/>
      <c r="AI29" s="40">
        <f t="shared" si="6"/>
        <v>7</v>
      </c>
      <c r="AJ29" s="41">
        <f t="shared" si="8"/>
        <v>60</v>
      </c>
      <c r="AK29" s="20">
        <f t="array" ref="AK29">SUM(--TEXT(TEXT(D29:AH29,"0;;0;\0")-IF(WEEKDAY(TEXT(D$6:AH$6,"0;;;\0"),2)&lt;6,8,0),"0;\0"))</f>
        <v>4</v>
      </c>
      <c r="AL29" s="112">
        <f t="array" ref="AL29">(SUMPRODUCT(IF(ISNUMBER(D29:AH29),(WEEKDAY($D$6:$AH$6,2)&lt;=5)*(D29:AH29&gt;8)*(D29:AH29)))-SUMPRODUCT(IF(ISNUMBER(D29:AH29),WEEKDAY($D$6:$AH$6,2)&lt;=5)*(D29:AH29&gt;8))*8)+
(SUMPRODUCT(IF(ISNUMBER(D29:AH29),(WEEKDAY($D$6:$AH$6,2)&gt;5)*(D29:AH29&gt;0)*(D29:AH29)))-SUMPRODUCT(IF(ISNUMBER(D29:AH29),WEEKDAY($D$6:$AH$6,2)&gt;5)*(D29:AH29&gt;0))*0)</f>
        <v>4</v>
      </c>
      <c r="AN29" s="20"/>
    </row>
    <row r="30" spans="1:40" ht="20.100000000000001" customHeight="1" x14ac:dyDescent="0.2">
      <c r="A30" s="11">
        <v>23</v>
      </c>
      <c r="B30" s="12"/>
      <c r="C30" s="13"/>
      <c r="D30" s="14" t="s">
        <v>8</v>
      </c>
      <c r="E30" s="14" t="s">
        <v>8</v>
      </c>
      <c r="F30" s="14" t="s">
        <v>8</v>
      </c>
      <c r="G30" s="14" t="s">
        <v>8</v>
      </c>
      <c r="H30" s="14" t="s">
        <v>8</v>
      </c>
      <c r="I30" s="14" t="s">
        <v>8</v>
      </c>
      <c r="J30" s="14" t="s">
        <v>8</v>
      </c>
      <c r="K30" s="14" t="s">
        <v>8</v>
      </c>
      <c r="L30" s="14" t="s">
        <v>8</v>
      </c>
      <c r="M30" s="14" t="s">
        <v>8</v>
      </c>
      <c r="N30" s="14" t="s">
        <v>8</v>
      </c>
      <c r="O30" s="14" t="s">
        <v>8</v>
      </c>
      <c r="P30" s="14" t="s">
        <v>8</v>
      </c>
      <c r="Q30" s="17"/>
      <c r="R30" s="17"/>
      <c r="S30" s="17"/>
      <c r="T30" s="17"/>
      <c r="U30" s="17" t="s">
        <v>9</v>
      </c>
      <c r="V30" s="17" t="s">
        <v>9</v>
      </c>
      <c r="W30" s="17"/>
      <c r="X30" s="17"/>
      <c r="Y30" s="17"/>
      <c r="Z30" s="17"/>
      <c r="AA30" s="17"/>
      <c r="AB30" s="17" t="s">
        <v>9</v>
      </c>
      <c r="AC30" s="17" t="s">
        <v>9</v>
      </c>
      <c r="AD30" s="47"/>
      <c r="AE30" s="47"/>
      <c r="AF30" s="47"/>
      <c r="AG30" s="47"/>
      <c r="AH30" s="47"/>
      <c r="AI30" s="52">
        <f t="shared" si="6"/>
        <v>0</v>
      </c>
      <c r="AJ30" s="19">
        <f t="shared" si="8"/>
        <v>0</v>
      </c>
      <c r="AK30" s="20">
        <f t="array" ref="AK30">SUM(--TEXT(TEXT(D30:AH30,"0;;0;\0")-IF(WEEKDAY(TEXT(D$6:AH$6,"0;;;\0"),2)&lt;6,8,0),"0;\0"))</f>
        <v>0</v>
      </c>
      <c r="AL30" s="112">
        <f t="array" ref="AL30">(SUMPRODUCT(IF(ISNUMBER(D30:AH30),(WEEKDAY($D$6:$AH$6,2)&lt;=5)*(D30:AH30&gt;8)*(D30:AH30)))-SUMPRODUCT(IF(ISNUMBER(D30:AH30),WEEKDAY($D$6:$AH$6,2)&lt;=5)*(D30:AH30&gt;8))*8)+
(SUMPRODUCT(IF(ISNUMBER(D30:AH30),(WEEKDAY($D$6:$AH$6,2)&gt;5)*(D30:AH30&gt;0)*(D30:AH30)))-SUMPRODUCT(IF(ISNUMBER(D30:AH30),WEEKDAY($D$6:$AH$6,2)&gt;5)*(D30:AH30&gt;0))*0)</f>
        <v>0</v>
      </c>
      <c r="AN30" s="20"/>
    </row>
    <row r="31" spans="1:40" ht="20.100000000000001" customHeight="1" x14ac:dyDescent="0.2">
      <c r="A31" s="11">
        <v>24</v>
      </c>
      <c r="B31" s="12"/>
      <c r="C31" s="13"/>
      <c r="D31" s="17">
        <v>8</v>
      </c>
      <c r="E31" s="17">
        <v>8</v>
      </c>
      <c r="F31" s="17">
        <v>8</v>
      </c>
      <c r="G31" s="15" t="s">
        <v>9</v>
      </c>
      <c r="H31" s="15" t="s">
        <v>9</v>
      </c>
      <c r="I31" s="17">
        <v>8</v>
      </c>
      <c r="J31" s="17">
        <v>8</v>
      </c>
      <c r="K31" s="17">
        <v>8</v>
      </c>
      <c r="L31" s="17">
        <v>8</v>
      </c>
      <c r="M31" s="15"/>
      <c r="N31" s="15" t="s">
        <v>9</v>
      </c>
      <c r="O31" s="15" t="s">
        <v>9</v>
      </c>
      <c r="P31" s="17"/>
      <c r="Q31" s="15"/>
      <c r="R31" s="17"/>
      <c r="S31" s="15"/>
      <c r="T31" s="15"/>
      <c r="U31" s="17" t="s">
        <v>9</v>
      </c>
      <c r="V31" s="17" t="s">
        <v>9</v>
      </c>
      <c r="W31" s="17"/>
      <c r="X31" s="15"/>
      <c r="Y31" s="17"/>
      <c r="Z31" s="15"/>
      <c r="AA31" s="15"/>
      <c r="AB31" s="15" t="s">
        <v>9</v>
      </c>
      <c r="AC31" s="17" t="s">
        <v>9</v>
      </c>
      <c r="AD31" s="47"/>
      <c r="AE31" s="47"/>
      <c r="AF31" s="47"/>
      <c r="AG31" s="47"/>
      <c r="AH31" s="47"/>
      <c r="AI31" s="52">
        <f t="shared" si="6"/>
        <v>7</v>
      </c>
      <c r="AJ31" s="19">
        <f t="shared" si="8"/>
        <v>56</v>
      </c>
      <c r="AK31" s="20">
        <f t="array" ref="AK31">SUM(--TEXT(TEXT(D31:AH31,"0;;0;\0")-IF(WEEKDAY(TEXT(D$6:AH$6,"0;;;\0"),2)&lt;6,8,0),"0;\0"))</f>
        <v>0</v>
      </c>
      <c r="AL31" s="112">
        <f t="array" ref="AL31">(SUMPRODUCT(IF(ISNUMBER(D31:AH31),(WEEKDAY($D$6:$AH$6,2)&lt;=5)*(D31:AH31&gt;8)*(D31:AH31)))-SUMPRODUCT(IF(ISNUMBER(D31:AH31),WEEKDAY($D$6:$AH$6,2)&lt;=5)*(D31:AH31&gt;8))*8)+
(SUMPRODUCT(IF(ISNUMBER(D31:AH31),(WEEKDAY($D$6:$AH$6,2)&gt;5)*(D31:AH31&gt;0)*(D31:AH31)))-SUMPRODUCT(IF(ISNUMBER(D31:AH31),WEEKDAY($D$6:$AH$6,2)&gt;5)*(D31:AH31&gt;0))*0)</f>
        <v>0</v>
      </c>
      <c r="AN31" s="20"/>
    </row>
    <row r="32" spans="1:40" ht="20.100000000000001" customHeight="1" x14ac:dyDescent="0.2">
      <c r="A32" s="11">
        <v>25</v>
      </c>
      <c r="B32" s="12"/>
      <c r="C32" s="13"/>
      <c r="D32" s="17">
        <v>8</v>
      </c>
      <c r="E32" s="27">
        <v>12</v>
      </c>
      <c r="F32" s="17">
        <v>8</v>
      </c>
      <c r="G32" s="15" t="s">
        <v>9</v>
      </c>
      <c r="H32" s="15" t="s">
        <v>9</v>
      </c>
      <c r="I32" s="14" t="s">
        <v>8</v>
      </c>
      <c r="J32" s="14" t="s">
        <v>8</v>
      </c>
      <c r="K32" s="14" t="s">
        <v>8</v>
      </c>
      <c r="L32" s="14" t="s">
        <v>8</v>
      </c>
      <c r="M32" s="14" t="s">
        <v>8</v>
      </c>
      <c r="N32" s="14" t="s">
        <v>8</v>
      </c>
      <c r="O32" s="14" t="s">
        <v>8</v>
      </c>
      <c r="P32" s="14" t="s">
        <v>8</v>
      </c>
      <c r="Q32" s="14" t="s">
        <v>8</v>
      </c>
      <c r="R32" s="14" t="s">
        <v>8</v>
      </c>
      <c r="S32" s="14" t="s">
        <v>8</v>
      </c>
      <c r="T32" s="14" t="s">
        <v>8</v>
      </c>
      <c r="U32" s="14" t="s">
        <v>8</v>
      </c>
      <c r="V32" s="14" t="s">
        <v>8</v>
      </c>
      <c r="W32" s="26"/>
      <c r="X32" s="15"/>
      <c r="Y32" s="26"/>
      <c r="Z32" s="15"/>
      <c r="AA32" s="15"/>
      <c r="AB32" s="15" t="s">
        <v>9</v>
      </c>
      <c r="AC32" s="26" t="s">
        <v>9</v>
      </c>
      <c r="AD32" s="47"/>
      <c r="AE32" s="47"/>
      <c r="AF32" s="47"/>
      <c r="AG32" s="47"/>
      <c r="AH32" s="47"/>
      <c r="AI32" s="116">
        <f t="shared" si="6"/>
        <v>3</v>
      </c>
      <c r="AJ32" s="19">
        <f t="shared" si="8"/>
        <v>28</v>
      </c>
      <c r="AK32" s="20">
        <f t="array" ref="AK32">SUM(--TEXT(TEXT(D32:AH32,"0;;0;\0")-IF(WEEKDAY(TEXT(D$6:AH$6,"0;;;\0"),2)&lt;6,8,0),"0;\0"))</f>
        <v>4</v>
      </c>
      <c r="AL32" s="112">
        <f t="array" ref="AL32">(SUMPRODUCT(IF(ISNUMBER(D32:AH32),(WEEKDAY($D$6:$AH$6,2)&lt;=5)*(D32:AH32&gt;8)*(D32:AH32)))-SUMPRODUCT(IF(ISNUMBER(D32:AH32),WEEKDAY($D$6:$AH$6,2)&lt;=5)*(D32:AH32&gt;8))*8)+
(SUMPRODUCT(IF(ISNUMBER(D32:AH32),(WEEKDAY($D$6:$AH$6,2)&gt;5)*(D32:AH32&gt;0)*(D32:AH32)))-SUMPRODUCT(IF(ISNUMBER(D32:AH32),WEEKDAY($D$6:$AH$6,2)&gt;5)*(D32:AH32&gt;0))*0)</f>
        <v>4</v>
      </c>
      <c r="AN32" s="20"/>
    </row>
    <row r="33" spans="1:40" ht="20.100000000000001" customHeight="1" x14ac:dyDescent="0.2">
      <c r="A33" s="11">
        <v>26</v>
      </c>
      <c r="B33" s="12"/>
      <c r="C33" s="13"/>
      <c r="D33" s="24">
        <v>8</v>
      </c>
      <c r="E33" s="27">
        <v>12</v>
      </c>
      <c r="F33" s="24">
        <v>8</v>
      </c>
      <c r="G33" s="17" t="s">
        <v>9</v>
      </c>
      <c r="H33" s="17" t="s">
        <v>9</v>
      </c>
      <c r="I33" s="24">
        <v>8</v>
      </c>
      <c r="J33" s="24">
        <v>8</v>
      </c>
      <c r="K33" s="24">
        <v>8</v>
      </c>
      <c r="L33" s="24">
        <v>8</v>
      </c>
      <c r="M33" s="17"/>
      <c r="N33" s="15" t="s">
        <v>9</v>
      </c>
      <c r="O33" s="15" t="s">
        <v>9</v>
      </c>
      <c r="P33" s="17"/>
      <c r="Q33" s="17"/>
      <c r="R33" s="17"/>
      <c r="S33" s="17"/>
      <c r="T33" s="17"/>
      <c r="U33" s="17" t="s">
        <v>9</v>
      </c>
      <c r="V33" s="17" t="s">
        <v>9</v>
      </c>
      <c r="W33" s="17"/>
      <c r="X33" s="17"/>
      <c r="Y33" s="17"/>
      <c r="Z33" s="17"/>
      <c r="AA33" s="17"/>
      <c r="AB33" s="17" t="s">
        <v>9</v>
      </c>
      <c r="AC33" s="17" t="s">
        <v>9</v>
      </c>
      <c r="AD33" s="47"/>
      <c r="AE33" s="47"/>
      <c r="AF33" s="47"/>
      <c r="AG33" s="47"/>
      <c r="AH33" s="47"/>
      <c r="AI33" s="116">
        <f t="shared" si="6"/>
        <v>7</v>
      </c>
      <c r="AJ33" s="19">
        <f t="shared" si="8"/>
        <v>60</v>
      </c>
      <c r="AK33" s="20">
        <f t="array" ref="AK33">SUM(--TEXT(TEXT(D33:AH33,"0;;0;\0")-IF(WEEKDAY(TEXT(D$6:AH$6,"0;;;\0"),2)&lt;6,8,0),"0;\0"))</f>
        <v>4</v>
      </c>
      <c r="AL33" s="112">
        <f t="array" ref="AL33">(SUMPRODUCT(IF(ISNUMBER(D33:AH33),(WEEKDAY($D$6:$AH$6,2)&lt;=5)*(D33:AH33&gt;8)*(D33:AH33)))-SUMPRODUCT(IF(ISNUMBER(D33:AH33),WEEKDAY($D$6:$AH$6,2)&lt;=5)*(D33:AH33&gt;8))*8)+
(SUMPRODUCT(IF(ISNUMBER(D33:AH33),(WEEKDAY($D$6:$AH$6,2)&gt;5)*(D33:AH33&gt;0)*(D33:AH33)))-SUMPRODUCT(IF(ISNUMBER(D33:AH33),WEEKDAY($D$6:$AH$6,2)&gt;5)*(D33:AH33&gt;0))*0)</f>
        <v>4</v>
      </c>
      <c r="AN33" s="20"/>
    </row>
    <row r="34" spans="1:40" ht="20.100000000000001" customHeight="1" x14ac:dyDescent="0.2">
      <c r="A34" s="11">
        <v>27</v>
      </c>
      <c r="B34" s="12"/>
      <c r="C34" s="13"/>
      <c r="D34" s="24">
        <v>8</v>
      </c>
      <c r="E34" s="24">
        <v>8</v>
      </c>
      <c r="F34" s="24">
        <v>8</v>
      </c>
      <c r="G34" s="15" t="s">
        <v>9</v>
      </c>
      <c r="H34" s="15" t="s">
        <v>9</v>
      </c>
      <c r="I34" s="24">
        <v>8</v>
      </c>
      <c r="J34" s="24">
        <v>8</v>
      </c>
      <c r="K34" s="24">
        <v>8</v>
      </c>
      <c r="L34" s="24">
        <v>8</v>
      </c>
      <c r="M34" s="15"/>
      <c r="N34" s="15" t="s">
        <v>9</v>
      </c>
      <c r="O34" s="15" t="s">
        <v>9</v>
      </c>
      <c r="P34" s="17"/>
      <c r="Q34" s="15"/>
      <c r="R34" s="17"/>
      <c r="S34" s="15"/>
      <c r="T34" s="15"/>
      <c r="U34" s="17" t="s">
        <v>9</v>
      </c>
      <c r="V34" s="17" t="s">
        <v>9</v>
      </c>
      <c r="W34" s="17"/>
      <c r="X34" s="15"/>
      <c r="Y34" s="17"/>
      <c r="Z34" s="15"/>
      <c r="AA34" s="15"/>
      <c r="AB34" s="15" t="s">
        <v>9</v>
      </c>
      <c r="AC34" s="17" t="s">
        <v>9</v>
      </c>
      <c r="AD34" s="47"/>
      <c r="AE34" s="47"/>
      <c r="AF34" s="47"/>
      <c r="AG34" s="47"/>
      <c r="AH34" s="47"/>
      <c r="AI34" s="116">
        <f t="shared" si="6"/>
        <v>7</v>
      </c>
      <c r="AJ34" s="19">
        <f t="shared" si="8"/>
        <v>56</v>
      </c>
      <c r="AK34" s="20">
        <f t="array" ref="AK34">SUM(--TEXT(TEXT(D34:AH34,"0;;0;\0")-IF(WEEKDAY(TEXT(D$6:AH$6,"0;;;\0"),2)&lt;6,8,0),"0;\0"))</f>
        <v>0</v>
      </c>
      <c r="AL34" s="112">
        <f t="array" ref="AL34">(SUMPRODUCT(IF(ISNUMBER(D34:AH34),(WEEKDAY($D$6:$AH$6,2)&lt;=5)*(D34:AH34&gt;8)*(D34:AH34)))-SUMPRODUCT(IF(ISNUMBER(D34:AH34),WEEKDAY($D$6:$AH$6,2)&lt;=5)*(D34:AH34&gt;8))*8)+
(SUMPRODUCT(IF(ISNUMBER(D34:AH34),(WEEKDAY($D$6:$AH$6,2)&gt;5)*(D34:AH34&gt;0)*(D34:AH34)))-SUMPRODUCT(IF(ISNUMBER(D34:AH34),WEEKDAY($D$6:$AH$6,2)&gt;5)*(D34:AH34&gt;0))*0)</f>
        <v>0</v>
      </c>
      <c r="AN34" s="20"/>
    </row>
    <row r="35" spans="1:40" ht="20.100000000000001" customHeight="1" x14ac:dyDescent="0.2">
      <c r="A35" s="11">
        <v>28</v>
      </c>
      <c r="B35" s="12"/>
      <c r="C35" s="13"/>
      <c r="D35" s="17">
        <v>8</v>
      </c>
      <c r="E35" s="17">
        <v>8</v>
      </c>
      <c r="F35" s="17">
        <v>8</v>
      </c>
      <c r="G35" s="15" t="s">
        <v>9</v>
      </c>
      <c r="H35" s="15" t="s">
        <v>9</v>
      </c>
      <c r="I35" s="17">
        <v>8</v>
      </c>
      <c r="J35" s="17">
        <v>8</v>
      </c>
      <c r="K35" s="17">
        <v>8</v>
      </c>
      <c r="L35" s="17">
        <v>8</v>
      </c>
      <c r="M35" s="17"/>
      <c r="N35" s="15" t="s">
        <v>9</v>
      </c>
      <c r="O35" s="15" t="s">
        <v>9</v>
      </c>
      <c r="P35" s="17"/>
      <c r="Q35" s="17"/>
      <c r="R35" s="17"/>
      <c r="S35" s="17"/>
      <c r="T35" s="17"/>
      <c r="U35" s="17" t="s">
        <v>9</v>
      </c>
      <c r="V35" s="17" t="s">
        <v>9</v>
      </c>
      <c r="W35" s="17"/>
      <c r="X35" s="17"/>
      <c r="Y35" s="17"/>
      <c r="Z35" s="17"/>
      <c r="AA35" s="17"/>
      <c r="AB35" s="17" t="s">
        <v>9</v>
      </c>
      <c r="AC35" s="17" t="s">
        <v>9</v>
      </c>
      <c r="AD35" s="47"/>
      <c r="AE35" s="47"/>
      <c r="AF35" s="47"/>
      <c r="AG35" s="47"/>
      <c r="AH35" s="47"/>
      <c r="AI35" s="116">
        <f t="shared" si="6"/>
        <v>7</v>
      </c>
      <c r="AJ35" s="19">
        <f t="shared" si="8"/>
        <v>56</v>
      </c>
      <c r="AK35" s="20">
        <f t="array" ref="AK35">SUM(--TEXT(TEXT(D35:AH35,"0;;0;\0")-IF(WEEKDAY(TEXT(D$6:AH$6,"0;;;\0"),2)&lt;6,8,0),"0;\0"))</f>
        <v>0</v>
      </c>
      <c r="AL35" s="112">
        <f t="array" ref="AL35">(SUMPRODUCT(IF(ISNUMBER(D35:AH35),(WEEKDAY($D$6:$AH$6,2)&lt;=5)*(D35:AH35&gt;8)*(D35:AH35)))-SUMPRODUCT(IF(ISNUMBER(D35:AH35),WEEKDAY($D$6:$AH$6,2)&lt;=5)*(D35:AH35&gt;8))*8)+
(SUMPRODUCT(IF(ISNUMBER(D35:AH35),(WEEKDAY($D$6:$AH$6,2)&gt;5)*(D35:AH35&gt;0)*(D35:AH35)))-SUMPRODUCT(IF(ISNUMBER(D35:AH35),WEEKDAY($D$6:$AH$6,2)&gt;5)*(D35:AH35&gt;0))*0)</f>
        <v>0</v>
      </c>
      <c r="AN35" s="20"/>
    </row>
    <row r="36" spans="1:40" ht="20.100000000000001" customHeight="1" thickBot="1" x14ac:dyDescent="0.25">
      <c r="A36" s="11">
        <v>29</v>
      </c>
      <c r="B36" s="30"/>
      <c r="C36" s="31"/>
      <c r="D36" s="32">
        <v>8</v>
      </c>
      <c r="E36" s="32">
        <v>8</v>
      </c>
      <c r="F36" s="32">
        <v>8</v>
      </c>
      <c r="G36" s="33" t="s">
        <v>9</v>
      </c>
      <c r="H36" s="33" t="s">
        <v>9</v>
      </c>
      <c r="I36" s="32">
        <v>8</v>
      </c>
      <c r="J36" s="32" t="s">
        <v>11</v>
      </c>
      <c r="K36" s="32" t="s">
        <v>11</v>
      </c>
      <c r="L36" s="32" t="s">
        <v>11</v>
      </c>
      <c r="M36" s="32" t="s">
        <v>11</v>
      </c>
      <c r="N36" s="33" t="s">
        <v>9</v>
      </c>
      <c r="O36" s="33" t="s">
        <v>9</v>
      </c>
      <c r="P36" s="32"/>
      <c r="Q36" s="33"/>
      <c r="R36" s="32"/>
      <c r="S36" s="33"/>
      <c r="T36" s="33"/>
      <c r="U36" s="32" t="s">
        <v>9</v>
      </c>
      <c r="V36" s="32" t="s">
        <v>9</v>
      </c>
      <c r="W36" s="32"/>
      <c r="X36" s="33"/>
      <c r="Y36" s="32"/>
      <c r="Z36" s="33"/>
      <c r="AA36" s="33"/>
      <c r="AB36" s="33" t="s">
        <v>9</v>
      </c>
      <c r="AC36" s="32" t="s">
        <v>9</v>
      </c>
      <c r="AD36" s="49"/>
      <c r="AE36" s="49"/>
      <c r="AF36" s="49"/>
      <c r="AG36" s="49"/>
      <c r="AH36" s="49"/>
      <c r="AI36" s="117">
        <f t="shared" si="6"/>
        <v>4</v>
      </c>
      <c r="AJ36" s="35">
        <f t="shared" si="8"/>
        <v>32</v>
      </c>
      <c r="AK36" s="36">
        <f t="array" ref="AK36">SUM(--TEXT(TEXT(D36:AH36,"0;;0;\0")-IF(WEEKDAY(TEXT(D$6:AH$6,"0;;;\0"),2)&lt;6,8,0),"0;\0"))</f>
        <v>0</v>
      </c>
      <c r="AL36" s="112">
        <f t="array" ref="AL36">(SUMPRODUCT(IF(ISNUMBER(D36:AH36),(WEEKDAY($D$6:$AH$6,2)&lt;=5)*(D36:AH36&gt;8)*(D36:AH36)))-SUMPRODUCT(IF(ISNUMBER(D36:AH36),WEEKDAY($D$6:$AH$6,2)&lt;=5)*(D36:AH36&gt;8))*8)+
(SUMPRODUCT(IF(ISNUMBER(D36:AH36),(WEEKDAY($D$6:$AH$6,2)&gt;5)*(D36:AH36&gt;0)*(D36:AH36)))-SUMPRODUCT(IF(ISNUMBER(D36:AH36),WEEKDAY($D$6:$AH$6,2)&gt;5)*(D36:AH36&gt;0))*0)</f>
        <v>0</v>
      </c>
      <c r="AN36" s="20"/>
    </row>
    <row r="37" spans="1:40" ht="20.100000000000001" customHeight="1" x14ac:dyDescent="0.2">
      <c r="A37" s="75">
        <v>30</v>
      </c>
      <c r="B37" s="78" t="s">
        <v>12</v>
      </c>
      <c r="C37" s="53"/>
      <c r="D37" s="54">
        <v>8.25</v>
      </c>
      <c r="E37" s="54">
        <v>8.25</v>
      </c>
      <c r="F37" s="55">
        <v>7</v>
      </c>
      <c r="G37" s="56" t="s">
        <v>9</v>
      </c>
      <c r="H37" s="56" t="s">
        <v>9</v>
      </c>
      <c r="I37" s="54">
        <v>8.25</v>
      </c>
      <c r="J37" s="54">
        <v>8.25</v>
      </c>
      <c r="K37" s="54">
        <v>8.25</v>
      </c>
      <c r="L37" s="54">
        <v>8.25</v>
      </c>
      <c r="M37" s="17">
        <v>7</v>
      </c>
      <c r="N37" s="23" t="s">
        <v>9</v>
      </c>
      <c r="O37" s="23" t="s">
        <v>9</v>
      </c>
      <c r="P37" s="47"/>
      <c r="Q37" s="47"/>
      <c r="R37" s="47"/>
      <c r="S37" s="47"/>
      <c r="T37" s="17"/>
      <c r="U37" s="17" t="s">
        <v>9</v>
      </c>
      <c r="V37" s="17" t="s">
        <v>9</v>
      </c>
      <c r="W37" s="47"/>
      <c r="X37" s="47"/>
      <c r="Y37" s="47"/>
      <c r="Z37" s="47"/>
      <c r="AA37" s="17"/>
      <c r="AB37" s="25" t="s">
        <v>9</v>
      </c>
      <c r="AC37" s="57" t="s">
        <v>9</v>
      </c>
      <c r="AD37" s="51"/>
      <c r="AE37" s="51"/>
      <c r="AF37" s="51"/>
      <c r="AG37" s="51"/>
      <c r="AH37" s="17"/>
      <c r="AI37" s="114">
        <f t="shared" si="6"/>
        <v>8</v>
      </c>
      <c r="AJ37" s="58">
        <f t="shared" si="8"/>
        <v>63.5</v>
      </c>
      <c r="AK37" s="42"/>
      <c r="AL37" s="112">
        <f t="array" ref="AL37">(SUMPRODUCT(IF(ISNUMBER(D37:AH37),(WEEKDAY($D$6:$AH$6,2)&lt;=5)*(D37:AH37&gt;8)*(D37:AH37)))-SUMPRODUCT(IF(ISNUMBER(D37:AH37),WEEKDAY($D$6:$AH$6,2)&lt;=5)*(D37:AH37&gt;8))*8)+
(SUMPRODUCT(IF(ISNUMBER(D37:AH37),(WEEKDAY($D$6:$AH$6,2)&gt;5)*(D37:AH37&gt;0)*(D37:AH37)))-SUMPRODUCT(IF(ISNUMBER(D37:AH37),WEEKDAY($D$6:$AH$6,2)&gt;5)*(D37:AH37&gt;0))*0)</f>
        <v>1.5</v>
      </c>
      <c r="AM37" s="88"/>
      <c r="AN37" s="81"/>
    </row>
    <row r="38" spans="1:40" ht="20.100000000000001" customHeight="1" x14ac:dyDescent="0.2">
      <c r="A38" s="75">
        <v>31</v>
      </c>
      <c r="B38" s="76" t="s">
        <v>13</v>
      </c>
      <c r="C38" s="38"/>
      <c r="D38" s="14" t="s">
        <v>8</v>
      </c>
      <c r="E38" s="14" t="s">
        <v>8</v>
      </c>
      <c r="F38" s="14" t="s">
        <v>8</v>
      </c>
      <c r="G38" s="14" t="s">
        <v>8</v>
      </c>
      <c r="H38" s="14" t="s">
        <v>8</v>
      </c>
      <c r="I38" s="14" t="s">
        <v>8</v>
      </c>
      <c r="J38" s="14" t="s">
        <v>8</v>
      </c>
      <c r="K38" s="14" t="s">
        <v>8</v>
      </c>
      <c r="L38" s="14" t="s">
        <v>8</v>
      </c>
      <c r="M38" s="14" t="s">
        <v>8</v>
      </c>
      <c r="N38" s="14" t="s">
        <v>8</v>
      </c>
      <c r="O38" s="14" t="s">
        <v>8</v>
      </c>
      <c r="P38" s="14" t="s">
        <v>8</v>
      </c>
      <c r="Q38" s="14" t="s">
        <v>8</v>
      </c>
      <c r="R38" s="14" t="s">
        <v>8</v>
      </c>
      <c r="S38" s="14" t="s">
        <v>8</v>
      </c>
      <c r="T38" s="14" t="s">
        <v>8</v>
      </c>
      <c r="U38" s="14" t="s">
        <v>8</v>
      </c>
      <c r="V38" s="14" t="s">
        <v>8</v>
      </c>
      <c r="W38" s="14" t="s">
        <v>8</v>
      </c>
      <c r="X38" s="14" t="s">
        <v>8</v>
      </c>
      <c r="Y38" s="14" t="s">
        <v>8</v>
      </c>
      <c r="Z38" s="14" t="s">
        <v>8</v>
      </c>
      <c r="AA38" s="14" t="s">
        <v>8</v>
      </c>
      <c r="AB38" s="14" t="s">
        <v>8</v>
      </c>
      <c r="AC38" s="14" t="s">
        <v>8</v>
      </c>
      <c r="AD38" s="47"/>
      <c r="AE38" s="47"/>
      <c r="AF38" s="47"/>
      <c r="AG38" s="47"/>
      <c r="AH38" s="47"/>
      <c r="AI38" s="114">
        <f t="shared" si="6"/>
        <v>0</v>
      </c>
      <c r="AJ38" s="19">
        <f t="shared" si="8"/>
        <v>0</v>
      </c>
      <c r="AK38" s="20"/>
      <c r="AL38" s="112">
        <f t="array" ref="AL38">(SUMPRODUCT(IF(ISNUMBER(D38:AH38),(WEEKDAY($D$6:$AH$6,2)&lt;=5)*(D38:AH38&gt;8)*(D38:AH38)))-SUMPRODUCT(IF(ISNUMBER(D38:AH38),WEEKDAY($D$6:$AH$6,2)&lt;=5)*(D38:AH38&gt;8))*8)+
(SUMPRODUCT(IF(ISNUMBER(D38:AH38),(WEEKDAY($D$6:$AH$6,2)&gt;5)*(D38:AH38&gt;0)*(D38:AH38)))-SUMPRODUCT(IF(ISNUMBER(D38:AH38),WEEKDAY($D$6:$AH$6,2)&gt;5)*(D38:AH38&gt;0))*0)</f>
        <v>0</v>
      </c>
      <c r="AM38" s="88"/>
      <c r="AN38" s="82"/>
    </row>
    <row r="39" spans="1:40" ht="20.100000000000001" customHeight="1" x14ac:dyDescent="0.2">
      <c r="A39" s="75">
        <v>32</v>
      </c>
      <c r="B39" s="79" t="s">
        <v>14</v>
      </c>
      <c r="C39" s="59"/>
      <c r="D39" s="60">
        <v>8.25</v>
      </c>
      <c r="E39" s="60">
        <v>8.25</v>
      </c>
      <c r="F39" s="55">
        <v>7</v>
      </c>
      <c r="G39" s="15" t="s">
        <v>9</v>
      </c>
      <c r="H39" s="15" t="s">
        <v>9</v>
      </c>
      <c r="I39" s="60">
        <v>8.25</v>
      </c>
      <c r="J39" s="60">
        <v>8.25</v>
      </c>
      <c r="K39" s="60">
        <v>8.25</v>
      </c>
      <c r="L39" s="60">
        <v>8.25</v>
      </c>
      <c r="M39" s="17">
        <v>7</v>
      </c>
      <c r="N39" s="15" t="s">
        <v>9</v>
      </c>
      <c r="O39" s="15" t="s">
        <v>9</v>
      </c>
      <c r="P39" s="47"/>
      <c r="Q39" s="47"/>
      <c r="R39" s="47"/>
      <c r="S39" s="47"/>
      <c r="T39" s="17"/>
      <c r="U39" s="60" t="s">
        <v>9</v>
      </c>
      <c r="V39" s="60" t="s">
        <v>9</v>
      </c>
      <c r="W39" s="47"/>
      <c r="X39" s="47"/>
      <c r="Y39" s="47"/>
      <c r="Z39" s="47"/>
      <c r="AA39" s="17"/>
      <c r="AB39" s="60" t="s">
        <v>9</v>
      </c>
      <c r="AC39" s="60" t="s">
        <v>9</v>
      </c>
      <c r="AD39" s="47"/>
      <c r="AE39" s="47"/>
      <c r="AF39" s="47"/>
      <c r="AG39" s="47"/>
      <c r="AH39" s="17"/>
      <c r="AI39" s="114">
        <f t="shared" si="6"/>
        <v>8</v>
      </c>
      <c r="AJ39" s="19">
        <f t="shared" si="8"/>
        <v>63.5</v>
      </c>
      <c r="AK39" s="20"/>
      <c r="AL39" s="112">
        <f t="array" ref="AL39">(SUMPRODUCT(IF(ISNUMBER(D39:AH39),(WEEKDAY($D$6:$AH$6,2)&lt;=5)*(D39:AH39&gt;8)*(D39:AH39)))-SUMPRODUCT(IF(ISNUMBER(D39:AH39),WEEKDAY($D$6:$AH$6,2)&lt;=5)*(D39:AH39&gt;8))*8)+
(SUMPRODUCT(IF(ISNUMBER(D39:AH39),(WEEKDAY($D$6:$AH$6,2)&gt;5)*(D39:AH39&gt;0)*(D39:AH39)))-SUMPRODUCT(IF(ISNUMBER(D39:AH39),WEEKDAY($D$6:$AH$6,2)&gt;5)*(D39:AH39&gt;0))*0)</f>
        <v>1.5</v>
      </c>
      <c r="AM39" s="88"/>
      <c r="AN39" s="83"/>
    </row>
    <row r="40" spans="1:40" ht="20.100000000000001" customHeight="1" x14ac:dyDescent="0.2">
      <c r="A40" s="75">
        <v>33</v>
      </c>
      <c r="B40" s="76" t="s">
        <v>15</v>
      </c>
      <c r="C40" s="13"/>
      <c r="D40" s="60">
        <v>8.25</v>
      </c>
      <c r="E40" s="60">
        <v>8.25</v>
      </c>
      <c r="F40" s="17">
        <v>7</v>
      </c>
      <c r="G40" s="27" t="s">
        <v>9</v>
      </c>
      <c r="H40" s="17" t="s">
        <v>9</v>
      </c>
      <c r="I40" s="60">
        <v>8.25</v>
      </c>
      <c r="J40" s="60">
        <v>8.25</v>
      </c>
      <c r="K40" s="60">
        <v>8.25</v>
      </c>
      <c r="L40" s="60">
        <v>8.25</v>
      </c>
      <c r="M40" s="17">
        <v>7</v>
      </c>
      <c r="N40" s="60" t="s">
        <v>9</v>
      </c>
      <c r="O40" s="60" t="s">
        <v>9</v>
      </c>
      <c r="P40" s="47"/>
      <c r="Q40" s="47"/>
      <c r="R40" s="47"/>
      <c r="S40" s="47"/>
      <c r="T40" s="17"/>
      <c r="U40" s="60" t="s">
        <v>9</v>
      </c>
      <c r="V40" s="60" t="s">
        <v>9</v>
      </c>
      <c r="W40" s="47"/>
      <c r="X40" s="47"/>
      <c r="Y40" s="47"/>
      <c r="Z40" s="47"/>
      <c r="AA40" s="17"/>
      <c r="AB40" s="60" t="s">
        <v>9</v>
      </c>
      <c r="AC40" s="60" t="s">
        <v>9</v>
      </c>
      <c r="AD40" s="47"/>
      <c r="AE40" s="47"/>
      <c r="AF40" s="47"/>
      <c r="AG40" s="47"/>
      <c r="AH40" s="17"/>
      <c r="AI40" s="114">
        <f t="shared" si="6"/>
        <v>8</v>
      </c>
      <c r="AJ40" s="58">
        <f t="shared" si="8"/>
        <v>63.5</v>
      </c>
      <c r="AK40" s="20"/>
      <c r="AL40" s="112">
        <f t="array" ref="AL40">(SUMPRODUCT(IF(ISNUMBER(D40:AH40),(WEEKDAY($D$6:$AH$6,2)&lt;=5)*(D40:AH40&gt;8)*(D40:AH40)))-SUMPRODUCT(IF(ISNUMBER(D40:AH40),WEEKDAY($D$6:$AH$6,2)&lt;=5)*(D40:AH40&gt;8))*8)+
(SUMPRODUCT(IF(ISNUMBER(D40:AH40),(WEEKDAY($D$6:$AH$6,2)&gt;5)*(D40:AH40&gt;0)*(D40:AH40)))-SUMPRODUCT(IF(ISNUMBER(D40:AH40),WEEKDAY($D$6:$AH$6,2)&gt;5)*(D40:AH40&gt;0))*0)</f>
        <v>1.5</v>
      </c>
      <c r="AM40" s="88"/>
      <c r="AN40" s="83">
        <v>8</v>
      </c>
    </row>
    <row r="41" spans="1:40" ht="20.100000000000001" customHeight="1" x14ac:dyDescent="0.2">
      <c r="A41" s="75">
        <v>34</v>
      </c>
      <c r="B41" s="76" t="s">
        <v>16</v>
      </c>
      <c r="C41" s="13"/>
      <c r="D41" s="14" t="s">
        <v>8</v>
      </c>
      <c r="E41" s="14" t="s">
        <v>8</v>
      </c>
      <c r="F41" s="14" t="s">
        <v>8</v>
      </c>
      <c r="G41" s="14" t="s">
        <v>8</v>
      </c>
      <c r="H41" s="14" t="s">
        <v>8</v>
      </c>
      <c r="I41" s="14" t="s">
        <v>8</v>
      </c>
      <c r="J41" s="14" t="s">
        <v>8</v>
      </c>
      <c r="K41" s="14" t="s">
        <v>8</v>
      </c>
      <c r="L41" s="14" t="s">
        <v>8</v>
      </c>
      <c r="M41" s="61" t="s">
        <v>8</v>
      </c>
      <c r="N41" s="61" t="s">
        <v>8</v>
      </c>
      <c r="O41" s="61" t="s">
        <v>8</v>
      </c>
      <c r="P41" s="61" t="s">
        <v>8</v>
      </c>
      <c r="Q41" s="61" t="s">
        <v>8</v>
      </c>
      <c r="R41" s="61" t="s">
        <v>8</v>
      </c>
      <c r="S41" s="61" t="s">
        <v>8</v>
      </c>
      <c r="T41" s="61" t="s">
        <v>8</v>
      </c>
      <c r="U41" s="61" t="s">
        <v>8</v>
      </c>
      <c r="V41" s="61" t="s">
        <v>8</v>
      </c>
      <c r="W41" s="61" t="s">
        <v>8</v>
      </c>
      <c r="X41" s="61" t="s">
        <v>8</v>
      </c>
      <c r="Y41" s="61" t="s">
        <v>8</v>
      </c>
      <c r="Z41" s="61" t="s">
        <v>8</v>
      </c>
      <c r="AA41" s="61" t="s">
        <v>8</v>
      </c>
      <c r="AB41" s="61" t="s">
        <v>8</v>
      </c>
      <c r="AC41" s="61" t="s">
        <v>8</v>
      </c>
      <c r="AD41" s="47"/>
      <c r="AE41" s="47"/>
      <c r="AF41" s="47"/>
      <c r="AG41" s="47"/>
      <c r="AH41" s="47"/>
      <c r="AI41" s="114">
        <f t="shared" si="6"/>
        <v>0</v>
      </c>
      <c r="AJ41" s="19">
        <f t="shared" si="8"/>
        <v>0</v>
      </c>
      <c r="AK41" s="20"/>
      <c r="AL41" s="112">
        <f t="array" ref="AL41">(SUMPRODUCT(IF(ISNUMBER(D41:AH41),(WEEKDAY($D$6:$AH$6,2)&lt;=5)*(D41:AH41&gt;8)*(D41:AH41)))-SUMPRODUCT(IF(ISNUMBER(D41:AH41),WEEKDAY($D$6:$AH$6,2)&lt;=5)*(D41:AH41&gt;8))*8)+
(SUMPRODUCT(IF(ISNUMBER(D41:AH41),(WEEKDAY($D$6:$AH$6,2)&gt;5)*(D41:AH41&gt;0)*(D41:AH41)))-SUMPRODUCT(IF(ISNUMBER(D41:AH41),WEEKDAY($D$6:$AH$6,2)&gt;5)*(D41:AH41&gt;0))*0)</f>
        <v>0</v>
      </c>
      <c r="AM41" s="88"/>
      <c r="AN41" s="82"/>
    </row>
    <row r="42" spans="1:40" ht="20.100000000000001" customHeight="1" x14ac:dyDescent="0.2">
      <c r="A42" s="75">
        <v>35</v>
      </c>
      <c r="B42" s="76" t="s">
        <v>17</v>
      </c>
      <c r="C42" s="13"/>
      <c r="D42" s="47">
        <v>8.25</v>
      </c>
      <c r="E42" s="47">
        <v>8.25</v>
      </c>
      <c r="F42" s="17">
        <v>7</v>
      </c>
      <c r="G42" s="27">
        <v>8</v>
      </c>
      <c r="H42" s="17" t="s">
        <v>9</v>
      </c>
      <c r="I42" s="47">
        <v>8.25</v>
      </c>
      <c r="J42" s="47">
        <v>8.25</v>
      </c>
      <c r="K42" s="47">
        <v>8.25</v>
      </c>
      <c r="L42" s="47">
        <v>8.25</v>
      </c>
      <c r="M42" s="17">
        <v>7</v>
      </c>
      <c r="N42" s="60" t="s">
        <v>9</v>
      </c>
      <c r="O42" s="60" t="s">
        <v>9</v>
      </c>
      <c r="P42" s="47"/>
      <c r="Q42" s="47"/>
      <c r="R42" s="47"/>
      <c r="S42" s="47"/>
      <c r="T42" s="17"/>
      <c r="U42" s="47" t="s">
        <v>9</v>
      </c>
      <c r="V42" s="47" t="s">
        <v>9</v>
      </c>
      <c r="W42" s="47"/>
      <c r="X42" s="47"/>
      <c r="Y42" s="47"/>
      <c r="Z42" s="47"/>
      <c r="AA42" s="17"/>
      <c r="AB42" s="47" t="s">
        <v>9</v>
      </c>
      <c r="AC42" s="47" t="s">
        <v>9</v>
      </c>
      <c r="AD42" s="47"/>
      <c r="AE42" s="47"/>
      <c r="AF42" s="47"/>
      <c r="AG42" s="47"/>
      <c r="AH42" s="17"/>
      <c r="AI42" s="114">
        <f t="shared" si="6"/>
        <v>9</v>
      </c>
      <c r="AJ42" s="19">
        <f t="shared" si="8"/>
        <v>71.5</v>
      </c>
      <c r="AK42" s="20"/>
      <c r="AL42" s="112">
        <f t="array" ref="AL42">(SUMPRODUCT(IF(ISNUMBER(D42:AH42),(WEEKDAY($D$6:$AH$6,2)&lt;=5)*(D42:AH42&gt;8)*(D42:AH42)))-SUMPRODUCT(IF(ISNUMBER(D42:AH42),WEEKDAY($D$6:$AH$6,2)&lt;=5)*(D42:AH42&gt;8))*8)+
(SUMPRODUCT(IF(ISNUMBER(D42:AH42),(WEEKDAY($D$6:$AH$6,2)&gt;5)*(D42:AH42&gt;0)*(D42:AH42)))-SUMPRODUCT(IF(ISNUMBER(D42:AH42),WEEKDAY($D$6:$AH$6,2)&gt;5)*(D42:AH42&gt;0))*0)</f>
        <v>9.5</v>
      </c>
      <c r="AM42" s="88"/>
      <c r="AN42" s="83">
        <v>8</v>
      </c>
    </row>
    <row r="43" spans="1:40" ht="20.100000000000001" customHeight="1" thickBot="1" x14ac:dyDescent="0.25">
      <c r="A43" s="75">
        <v>36</v>
      </c>
      <c r="B43" s="80" t="s">
        <v>18</v>
      </c>
      <c r="C43" s="31"/>
      <c r="D43" s="49">
        <v>8.25</v>
      </c>
      <c r="E43" s="49">
        <v>8.25</v>
      </c>
      <c r="F43" s="22">
        <v>7</v>
      </c>
      <c r="G43" s="62">
        <v>8</v>
      </c>
      <c r="H43" s="24" t="s">
        <v>9</v>
      </c>
      <c r="I43" s="49">
        <v>8.25</v>
      </c>
      <c r="J43" s="49">
        <v>8.25</v>
      </c>
      <c r="K43" s="49">
        <v>8.25</v>
      </c>
      <c r="L43" s="49">
        <v>8.25</v>
      </c>
      <c r="M43" s="32">
        <v>7</v>
      </c>
      <c r="N43" s="49" t="s">
        <v>9</v>
      </c>
      <c r="O43" s="49" t="s">
        <v>9</v>
      </c>
      <c r="P43" s="47"/>
      <c r="Q43" s="47"/>
      <c r="R43" s="47"/>
      <c r="S43" s="47"/>
      <c r="T43" s="32"/>
      <c r="U43" s="49" t="s">
        <v>9</v>
      </c>
      <c r="V43" s="49" t="s">
        <v>9</v>
      </c>
      <c r="W43" s="47"/>
      <c r="X43" s="47"/>
      <c r="Y43" s="47"/>
      <c r="Z43" s="47"/>
      <c r="AA43" s="32"/>
      <c r="AB43" s="49" t="s">
        <v>9</v>
      </c>
      <c r="AC43" s="49" t="s">
        <v>9</v>
      </c>
      <c r="AD43" s="49"/>
      <c r="AE43" s="49"/>
      <c r="AF43" s="49"/>
      <c r="AG43" s="49"/>
      <c r="AH43" s="32"/>
      <c r="AI43" s="118">
        <f t="shared" si="6"/>
        <v>9</v>
      </c>
      <c r="AJ43" s="35">
        <f t="shared" si="8"/>
        <v>71.5</v>
      </c>
      <c r="AK43" s="10"/>
      <c r="AL43" s="112">
        <f t="array" ref="AL43">(SUMPRODUCT(IF(ISNUMBER(D43:AH43),(WEEKDAY($D$6:$AH$6,2)&lt;=5)*(D43:AH43&gt;8)*(D43:AH43)))-SUMPRODUCT(IF(ISNUMBER(D43:AH43),WEEKDAY($D$6:$AH$6,2)&lt;=5)*(D43:AH43&gt;8))*8)+
(SUMPRODUCT(IF(ISNUMBER(D43:AH43),(WEEKDAY($D$6:$AH$6,2)&gt;5)*(D43:AH43&gt;0)*(D43:AH43)))-SUMPRODUCT(IF(ISNUMBER(D43:AH43),WEEKDAY($D$6:$AH$6,2)&gt;5)*(D43:AH43&gt;0))*0)</f>
        <v>9.5</v>
      </c>
      <c r="AM43" s="88"/>
      <c r="AN43" s="84">
        <v>8</v>
      </c>
    </row>
    <row r="44" spans="1:40" ht="20.100000000000001" customHeight="1" x14ac:dyDescent="0.2">
      <c r="A44" s="75">
        <v>37</v>
      </c>
      <c r="B44" s="76" t="s">
        <v>19</v>
      </c>
      <c r="C44" s="13"/>
      <c r="D44" s="39">
        <v>8</v>
      </c>
      <c r="E44" s="39">
        <v>8</v>
      </c>
      <c r="F44" s="39">
        <v>6</v>
      </c>
      <c r="G44" s="39" t="s">
        <v>9</v>
      </c>
      <c r="H44" s="39" t="s">
        <v>9</v>
      </c>
      <c r="I44" s="39">
        <v>6</v>
      </c>
      <c r="J44" s="39">
        <v>8</v>
      </c>
      <c r="K44" s="39">
        <v>8</v>
      </c>
      <c r="L44" s="39">
        <v>8</v>
      </c>
      <c r="M44" s="85">
        <v>12</v>
      </c>
      <c r="N44" s="63" t="s">
        <v>9</v>
      </c>
      <c r="O44" s="63" t="s">
        <v>9</v>
      </c>
      <c r="P44" s="39"/>
      <c r="Q44" s="39"/>
      <c r="R44" s="39"/>
      <c r="S44" s="39"/>
      <c r="T44" s="39"/>
      <c r="U44" s="63" t="s">
        <v>9</v>
      </c>
      <c r="V44" s="63" t="s">
        <v>9</v>
      </c>
      <c r="W44" s="39"/>
      <c r="X44" s="39"/>
      <c r="Y44" s="39"/>
      <c r="Z44" s="39"/>
      <c r="AA44" s="39"/>
      <c r="AB44" s="63" t="s">
        <v>9</v>
      </c>
      <c r="AC44" s="63" t="s">
        <v>9</v>
      </c>
      <c r="AD44" s="51"/>
      <c r="AE44" s="51"/>
      <c r="AF44" s="51"/>
      <c r="AG44" s="51"/>
      <c r="AH44" s="51"/>
      <c r="AI44" s="115">
        <f t="shared" si="6"/>
        <v>8</v>
      </c>
      <c r="AJ44" s="58">
        <f t="shared" si="8"/>
        <v>64</v>
      </c>
      <c r="AK44" s="20"/>
      <c r="AL44" s="112">
        <f t="array" ref="AL44">(SUMPRODUCT(IF(ISNUMBER(D44:AH44),(WEEKDAY($D$6:$AH$6,2)&lt;=5)*(D44:AH44&gt;8)*(D44:AH44)))-SUMPRODUCT(IF(ISNUMBER(D44:AH44),WEEKDAY($D$6:$AH$6,2)&lt;=5)*(D44:AH44&gt;8))*8)+
(SUMPRODUCT(IF(ISNUMBER(D44:AH44),(WEEKDAY($D$6:$AH$6,2)&gt;5)*(D44:AH44&gt;0)*(D44:AH44)))-SUMPRODUCT(IF(ISNUMBER(D44:AH44),WEEKDAY($D$6:$AH$6,2)&gt;5)*(D44:AH44&gt;0))*0)</f>
        <v>4</v>
      </c>
      <c r="AM44" s="88"/>
      <c r="AN44" s="82">
        <v>6</v>
      </c>
    </row>
    <row r="45" spans="1:40" ht="20.100000000000001" customHeight="1" x14ac:dyDescent="0.2">
      <c r="A45" s="75">
        <v>38</v>
      </c>
      <c r="B45" s="76" t="s">
        <v>20</v>
      </c>
      <c r="C45" s="13"/>
      <c r="D45" s="14" t="s">
        <v>8</v>
      </c>
      <c r="E45" s="14" t="s">
        <v>8</v>
      </c>
      <c r="F45" s="14" t="s">
        <v>8</v>
      </c>
      <c r="G45" s="14" t="s">
        <v>8</v>
      </c>
      <c r="H45" s="14" t="s">
        <v>8</v>
      </c>
      <c r="I45" s="14" t="s">
        <v>8</v>
      </c>
      <c r="J45" s="14" t="s">
        <v>8</v>
      </c>
      <c r="K45" s="14" t="s">
        <v>8</v>
      </c>
      <c r="L45" s="14" t="s">
        <v>8</v>
      </c>
      <c r="M45" s="61" t="s">
        <v>8</v>
      </c>
      <c r="N45" s="61" t="s">
        <v>8</v>
      </c>
      <c r="O45" s="61" t="s">
        <v>8</v>
      </c>
      <c r="P45" s="61" t="s">
        <v>8</v>
      </c>
      <c r="Q45" s="61" t="s">
        <v>8</v>
      </c>
      <c r="R45" s="61" t="s">
        <v>8</v>
      </c>
      <c r="S45" s="61" t="s">
        <v>8</v>
      </c>
      <c r="T45" s="61" t="s">
        <v>8</v>
      </c>
      <c r="U45" s="61" t="s">
        <v>8</v>
      </c>
      <c r="V45" s="61" t="s">
        <v>8</v>
      </c>
      <c r="W45" s="61" t="s">
        <v>8</v>
      </c>
      <c r="X45" s="61" t="s">
        <v>8</v>
      </c>
      <c r="Y45" s="61" t="s">
        <v>8</v>
      </c>
      <c r="Z45" s="61" t="s">
        <v>8</v>
      </c>
      <c r="AA45" s="61" t="s">
        <v>8</v>
      </c>
      <c r="AB45" s="61" t="s">
        <v>8</v>
      </c>
      <c r="AC45" s="60" t="s">
        <v>9</v>
      </c>
      <c r="AD45" s="47"/>
      <c r="AE45" s="47"/>
      <c r="AF45" s="47"/>
      <c r="AG45" s="47"/>
      <c r="AH45" s="47"/>
      <c r="AI45" s="116">
        <f t="shared" si="6"/>
        <v>0</v>
      </c>
      <c r="AJ45" s="43">
        <f t="shared" si="8"/>
        <v>0</v>
      </c>
      <c r="AK45" s="20"/>
      <c r="AL45" s="112">
        <f t="array" ref="AL45">(SUMPRODUCT(IF(ISNUMBER(D45:AH45),(WEEKDAY($D$6:$AH$6,2)&lt;=5)*(D45:AH45&gt;8)*(D45:AH45)))-SUMPRODUCT(IF(ISNUMBER(D45:AH45),WEEKDAY($D$6:$AH$6,2)&lt;=5)*(D45:AH45&gt;8))*8)+
(SUMPRODUCT(IF(ISNUMBER(D45:AH45),(WEEKDAY($D$6:$AH$6,2)&gt;5)*(D45:AH45&gt;0)*(D45:AH45)))-SUMPRODUCT(IF(ISNUMBER(D45:AH45),WEEKDAY($D$6:$AH$6,2)&gt;5)*(D45:AH45&gt;0))*0)</f>
        <v>0</v>
      </c>
      <c r="AM45" s="88"/>
      <c r="AN45" s="82"/>
    </row>
    <row r="46" spans="1:40" ht="20.100000000000001" customHeight="1" x14ac:dyDescent="0.2">
      <c r="A46" s="75">
        <v>39</v>
      </c>
      <c r="B46" s="76" t="s">
        <v>21</v>
      </c>
      <c r="C46" s="64"/>
      <c r="D46" s="17">
        <v>8</v>
      </c>
      <c r="E46" s="17">
        <v>8</v>
      </c>
      <c r="F46" s="65">
        <v>6</v>
      </c>
      <c r="G46" s="15" t="s">
        <v>9</v>
      </c>
      <c r="H46" s="15" t="s">
        <v>9</v>
      </c>
      <c r="I46" s="14" t="s">
        <v>8</v>
      </c>
      <c r="J46" s="14" t="s">
        <v>8</v>
      </c>
      <c r="K46" s="14" t="s">
        <v>8</v>
      </c>
      <c r="L46" s="14" t="s">
        <v>8</v>
      </c>
      <c r="M46" s="61" t="s">
        <v>8</v>
      </c>
      <c r="N46" s="61" t="s">
        <v>8</v>
      </c>
      <c r="O46" s="61" t="s">
        <v>8</v>
      </c>
      <c r="P46" s="61" t="s">
        <v>8</v>
      </c>
      <c r="Q46" s="61" t="s">
        <v>8</v>
      </c>
      <c r="R46" s="61" t="s">
        <v>8</v>
      </c>
      <c r="S46" s="61" t="s">
        <v>8</v>
      </c>
      <c r="T46" s="61" t="s">
        <v>8</v>
      </c>
      <c r="U46" s="61" t="s">
        <v>8</v>
      </c>
      <c r="V46" s="61" t="s">
        <v>8</v>
      </c>
      <c r="W46" s="61" t="s">
        <v>8</v>
      </c>
      <c r="X46" s="61" t="s">
        <v>8</v>
      </c>
      <c r="Y46" s="61" t="s">
        <v>8</v>
      </c>
      <c r="Z46" s="61" t="s">
        <v>8</v>
      </c>
      <c r="AA46" s="61" t="s">
        <v>8</v>
      </c>
      <c r="AB46" s="61" t="s">
        <v>8</v>
      </c>
      <c r="AC46" s="61" t="s">
        <v>8</v>
      </c>
      <c r="AD46" s="61" t="s">
        <v>8</v>
      </c>
      <c r="AE46" s="61" t="s">
        <v>8</v>
      </c>
      <c r="AF46" s="61" t="s">
        <v>8</v>
      </c>
      <c r="AG46" s="61" t="s">
        <v>8</v>
      </c>
      <c r="AH46" s="61" t="s">
        <v>8</v>
      </c>
      <c r="AI46" s="116">
        <f t="shared" si="6"/>
        <v>3</v>
      </c>
      <c r="AJ46" s="19">
        <f t="shared" si="8"/>
        <v>22</v>
      </c>
      <c r="AK46" s="20"/>
      <c r="AL46" s="112">
        <f t="array" ref="AL46">(SUMPRODUCT(IF(ISNUMBER(D46:AH46),(WEEKDAY($D$6:$AH$6,2)&lt;=5)*(D46:AH46&gt;8)*(D46:AH46)))-SUMPRODUCT(IF(ISNUMBER(D46:AH46),WEEKDAY($D$6:$AH$6,2)&lt;=5)*(D46:AH46&gt;8))*8)+
(SUMPRODUCT(IF(ISNUMBER(D46:AH46),(WEEKDAY($D$6:$AH$6,2)&gt;5)*(D46:AH46&gt;0)*(D46:AH46)))-SUMPRODUCT(IF(ISNUMBER(D46:AH46),WEEKDAY($D$6:$AH$6,2)&gt;5)*(D46:AH46&gt;0))*0)</f>
        <v>0</v>
      </c>
      <c r="AM46" s="88"/>
      <c r="AN46" s="82"/>
    </row>
    <row r="47" spans="1:40" ht="20.100000000000001" customHeight="1" x14ac:dyDescent="0.2">
      <c r="A47" s="75">
        <v>40</v>
      </c>
      <c r="B47" s="76" t="s">
        <v>22</v>
      </c>
      <c r="C47" s="13"/>
      <c r="D47" s="47">
        <v>8.25</v>
      </c>
      <c r="E47" s="47">
        <v>8.25</v>
      </c>
      <c r="F47" s="27">
        <v>9</v>
      </c>
      <c r="G47" s="15" t="s">
        <v>9</v>
      </c>
      <c r="H47" s="15" t="s">
        <v>9</v>
      </c>
      <c r="I47" s="47">
        <v>8.25</v>
      </c>
      <c r="J47" s="47">
        <v>8.25</v>
      </c>
      <c r="K47" s="47">
        <v>8.25</v>
      </c>
      <c r="L47" s="47">
        <v>8.25</v>
      </c>
      <c r="M47" s="17">
        <v>7</v>
      </c>
      <c r="N47" s="60" t="s">
        <v>9</v>
      </c>
      <c r="O47" s="60" t="s">
        <v>9</v>
      </c>
      <c r="P47" s="47"/>
      <c r="Q47" s="47"/>
      <c r="R47" s="47"/>
      <c r="S47" s="47"/>
      <c r="T47" s="17"/>
      <c r="U47" s="47" t="s">
        <v>9</v>
      </c>
      <c r="V47" s="47" t="s">
        <v>9</v>
      </c>
      <c r="W47" s="47"/>
      <c r="X47" s="47"/>
      <c r="Y47" s="47"/>
      <c r="Z47" s="47"/>
      <c r="AA47" s="17"/>
      <c r="AB47" s="47" t="s">
        <v>9</v>
      </c>
      <c r="AC47" s="47" t="s">
        <v>9</v>
      </c>
      <c r="AD47" s="47"/>
      <c r="AE47" s="47"/>
      <c r="AF47" s="47"/>
      <c r="AG47" s="47"/>
      <c r="AH47" s="17"/>
      <c r="AI47" s="116">
        <f t="shared" si="6"/>
        <v>8</v>
      </c>
      <c r="AJ47" s="19">
        <f t="shared" si="8"/>
        <v>65.5</v>
      </c>
      <c r="AK47" s="20"/>
      <c r="AL47" s="112">
        <f t="array" ref="AL47">(SUMPRODUCT(IF(ISNUMBER(D47:AH47),(WEEKDAY($D$6:$AH$6,2)&lt;=5)*(D47:AH47&gt;8)*(D47:AH47)))-SUMPRODUCT(IF(ISNUMBER(D47:AH47),WEEKDAY($D$6:$AH$6,2)&lt;=5)*(D47:AH47&gt;8))*8)+
(SUMPRODUCT(IF(ISNUMBER(D47:AH47),(WEEKDAY($D$6:$AH$6,2)&gt;5)*(D47:AH47&gt;0)*(D47:AH47)))-SUMPRODUCT(IF(ISNUMBER(D47:AH47),WEEKDAY($D$6:$AH$6,2)&gt;5)*(D47:AH47&gt;0))*0)</f>
        <v>2.5</v>
      </c>
      <c r="AM47" s="89"/>
      <c r="AN47" s="83">
        <v>2</v>
      </c>
    </row>
    <row r="48" spans="1:40" ht="20.100000000000001" customHeight="1" thickBot="1" x14ac:dyDescent="0.25">
      <c r="A48" s="75">
        <v>41</v>
      </c>
      <c r="B48" s="76" t="s">
        <v>23</v>
      </c>
      <c r="C48" s="13"/>
      <c r="D48" s="47">
        <v>8.25</v>
      </c>
      <c r="E48" s="47">
        <v>8.25</v>
      </c>
      <c r="F48" s="17">
        <v>7</v>
      </c>
      <c r="G48" s="17" t="s">
        <v>9</v>
      </c>
      <c r="H48" s="17" t="s">
        <v>9</v>
      </c>
      <c r="I48" s="47">
        <v>8.25</v>
      </c>
      <c r="J48" s="47">
        <v>8.25</v>
      </c>
      <c r="K48" s="47">
        <v>8.25</v>
      </c>
      <c r="L48" s="47">
        <v>8.25</v>
      </c>
      <c r="M48" s="17">
        <v>7</v>
      </c>
      <c r="N48" s="60" t="s">
        <v>9</v>
      </c>
      <c r="O48" s="60" t="s">
        <v>9</v>
      </c>
      <c r="P48" s="47"/>
      <c r="Q48" s="47"/>
      <c r="R48" s="47"/>
      <c r="S48" s="47"/>
      <c r="T48" s="17"/>
      <c r="U48" s="47" t="s">
        <v>9</v>
      </c>
      <c r="V48" s="47" t="s">
        <v>9</v>
      </c>
      <c r="W48" s="47"/>
      <c r="X48" s="47"/>
      <c r="Y48" s="47"/>
      <c r="Z48" s="47"/>
      <c r="AA48" s="17"/>
      <c r="AB48" s="47" t="s">
        <v>9</v>
      </c>
      <c r="AC48" s="47" t="s">
        <v>9</v>
      </c>
      <c r="AD48" s="47"/>
      <c r="AE48" s="47"/>
      <c r="AF48" s="47"/>
      <c r="AG48" s="47"/>
      <c r="AH48" s="17"/>
      <c r="AI48" s="116">
        <f t="shared" si="6"/>
        <v>8</v>
      </c>
      <c r="AJ48" s="19">
        <f t="shared" si="8"/>
        <v>63.5</v>
      </c>
      <c r="AK48" s="20"/>
      <c r="AL48" s="112">
        <f t="array" ref="AL48">(SUMPRODUCT(IF(ISNUMBER(D48:AH48),(WEEKDAY($D$6:$AH$6,2)&lt;=5)*(D48:AH48&gt;8)*(D48:AH48)))-SUMPRODUCT(IF(ISNUMBER(D48:AH48),WEEKDAY($D$6:$AH$6,2)&lt;=5)*(D48:AH48&gt;8))*8)+
(SUMPRODUCT(IF(ISNUMBER(D48:AH48),(WEEKDAY($D$6:$AH$6,2)&gt;5)*(D48:AH48&gt;0)*(D48:AH48)))-SUMPRODUCT(IF(ISNUMBER(D48:AH48),WEEKDAY($D$6:$AH$6,2)&gt;5)*(D48:AH48&gt;0))*0)</f>
        <v>1.5</v>
      </c>
      <c r="AM48" s="88"/>
      <c r="AN48" s="83"/>
    </row>
    <row r="49" spans="1:40" ht="20.100000000000001" customHeight="1" x14ac:dyDescent="0.2">
      <c r="A49" s="75">
        <v>42</v>
      </c>
      <c r="B49" s="76" t="s">
        <v>24</v>
      </c>
      <c r="C49" s="64"/>
      <c r="D49" s="17">
        <v>8</v>
      </c>
      <c r="E49" s="17">
        <v>8</v>
      </c>
      <c r="F49" s="65">
        <v>6</v>
      </c>
      <c r="G49" s="15" t="s">
        <v>9</v>
      </c>
      <c r="H49" s="86">
        <v>4</v>
      </c>
      <c r="I49" s="17">
        <v>6</v>
      </c>
      <c r="J49" s="17">
        <v>8</v>
      </c>
      <c r="K49" s="17">
        <v>8</v>
      </c>
      <c r="L49" s="17">
        <v>8</v>
      </c>
      <c r="M49" s="17">
        <v>6</v>
      </c>
      <c r="N49" s="60" t="s">
        <v>9</v>
      </c>
      <c r="O49" s="60" t="s">
        <v>9</v>
      </c>
      <c r="P49" s="39"/>
      <c r="Q49" s="39"/>
      <c r="R49" s="39"/>
      <c r="S49" s="39"/>
      <c r="T49" s="39"/>
      <c r="U49" s="47" t="s">
        <v>9</v>
      </c>
      <c r="V49" s="47" t="s">
        <v>9</v>
      </c>
      <c r="W49" s="39"/>
      <c r="X49" s="39"/>
      <c r="Y49" s="39"/>
      <c r="Z49" s="39"/>
      <c r="AA49" s="39"/>
      <c r="AB49" s="47" t="s">
        <v>9</v>
      </c>
      <c r="AC49" s="47" t="s">
        <v>9</v>
      </c>
      <c r="AD49" s="47"/>
      <c r="AE49" s="47"/>
      <c r="AF49" s="47"/>
      <c r="AG49" s="47"/>
      <c r="AH49" s="47"/>
      <c r="AI49" s="116">
        <f t="shared" si="6"/>
        <v>9</v>
      </c>
      <c r="AJ49" s="19">
        <f t="shared" si="8"/>
        <v>62</v>
      </c>
      <c r="AK49" s="20"/>
      <c r="AL49" s="112">
        <f t="array" ref="AL49">(SUMPRODUCT(IF(ISNUMBER(D49:AH49),(WEEKDAY($D$6:$AH$6,2)&lt;=5)*(D49:AH49&gt;8)*(D49:AH49)))-SUMPRODUCT(IF(ISNUMBER(D49:AH49),WEEKDAY($D$6:$AH$6,2)&lt;=5)*(D49:AH49&gt;8))*8)+
(SUMPRODUCT(IF(ISNUMBER(D49:AH49),(WEEKDAY($D$6:$AH$6,2)&gt;5)*(D49:AH49&gt;0)*(D49:AH49)))-SUMPRODUCT(IF(ISNUMBER(D49:AH49),WEEKDAY($D$6:$AH$6,2)&gt;5)*(D49:AH49&gt;0))*0)</f>
        <v>4</v>
      </c>
      <c r="AM49" s="88"/>
      <c r="AN49" s="82">
        <v>4</v>
      </c>
    </row>
    <row r="50" spans="1:40" ht="20.100000000000001" customHeight="1" thickBot="1" x14ac:dyDescent="0.25">
      <c r="A50" s="75">
        <v>43</v>
      </c>
      <c r="B50" s="76" t="s">
        <v>25</v>
      </c>
      <c r="C50" s="13"/>
      <c r="D50" s="47">
        <v>8.25</v>
      </c>
      <c r="E50" s="47">
        <v>8.25</v>
      </c>
      <c r="F50" s="66">
        <v>10</v>
      </c>
      <c r="G50" s="15" t="s">
        <v>9</v>
      </c>
      <c r="H50" s="15" t="s">
        <v>9</v>
      </c>
      <c r="I50" s="47">
        <v>8.25</v>
      </c>
      <c r="J50" s="47">
        <v>8.25</v>
      </c>
      <c r="K50" s="47">
        <v>8.25</v>
      </c>
      <c r="L50" s="47">
        <v>8.25</v>
      </c>
      <c r="M50" s="17">
        <v>7</v>
      </c>
      <c r="N50" s="60" t="s">
        <v>9</v>
      </c>
      <c r="O50" s="60" t="s">
        <v>9</v>
      </c>
      <c r="P50" s="47"/>
      <c r="Q50" s="47"/>
      <c r="R50" s="47"/>
      <c r="S50" s="47"/>
      <c r="T50" s="17"/>
      <c r="U50" s="47" t="s">
        <v>9</v>
      </c>
      <c r="V50" s="47" t="s">
        <v>9</v>
      </c>
      <c r="W50" s="47"/>
      <c r="X50" s="47"/>
      <c r="Y50" s="47"/>
      <c r="Z50" s="47"/>
      <c r="AA50" s="17"/>
      <c r="AB50" s="47" t="s">
        <v>9</v>
      </c>
      <c r="AC50" s="47" t="s">
        <v>9</v>
      </c>
      <c r="AD50" s="47"/>
      <c r="AE50" s="47"/>
      <c r="AF50" s="47"/>
      <c r="AG50" s="47"/>
      <c r="AH50" s="17"/>
      <c r="AI50" s="116">
        <f t="shared" si="6"/>
        <v>8</v>
      </c>
      <c r="AJ50" s="19">
        <f t="shared" si="8"/>
        <v>66.5</v>
      </c>
      <c r="AK50" s="20">
        <f t="array" ref="AK50">SUM(--TEXT(TEXT(D50:AH50,"0;;0;\0")-IF(WEEKDAY(TEXT(D$6:AH$6,"0;;;\0"),2)&lt;6,8,0),"0;\0"))</f>
        <v>2</v>
      </c>
      <c r="AL50" s="112">
        <f t="array" ref="AL50">(SUMPRODUCT(IF(ISNUMBER(D50:AH50),(WEEKDAY($D$6:$AH$6,2)&lt;=5)*(D50:AH50&gt;8.25)*(D50:AH50)))-SUMPRODUCT(IF(ISNUMBER(D50:AH50),WEEKDAY($D$6:$AH$6,2)&lt;=5)*(D50:AH50&gt;8.25))*8.25)+
(SUMPRODUCT(IF(ISNUMBER(D50:AH50),(WEEKDAY($D$6:$AH$6,2)&gt;5)*(D50:AH50&gt;0)*(D50:AH50)))-SUMPRODUCT(IF(ISNUMBER(D50:AH50),WEEKDAY($D$6:$AH$6,2)&gt;5)*(D50:AH50&gt;0))*0)</f>
        <v>1.75</v>
      </c>
      <c r="AM50" s="88"/>
      <c r="AN50" s="83">
        <v>3</v>
      </c>
    </row>
    <row r="51" spans="1:40" ht="20.100000000000001" customHeight="1" thickBot="1" x14ac:dyDescent="0.25">
      <c r="A51" s="75">
        <v>44</v>
      </c>
      <c r="B51" s="77" t="s">
        <v>26</v>
      </c>
      <c r="C51" s="67"/>
      <c r="D51" s="32">
        <v>8</v>
      </c>
      <c r="E51" s="32">
        <v>8</v>
      </c>
      <c r="F51" s="68">
        <v>6</v>
      </c>
      <c r="G51" s="33" t="s">
        <v>9</v>
      </c>
      <c r="H51" s="33" t="s">
        <v>9</v>
      </c>
      <c r="I51" s="32">
        <v>6</v>
      </c>
      <c r="J51" s="32">
        <v>8</v>
      </c>
      <c r="K51" s="32">
        <v>8</v>
      </c>
      <c r="L51" s="32">
        <v>8</v>
      </c>
      <c r="M51" s="32">
        <v>6</v>
      </c>
      <c r="N51" s="49" t="s">
        <v>9</v>
      </c>
      <c r="O51" s="49" t="s">
        <v>9</v>
      </c>
      <c r="P51" s="39"/>
      <c r="Q51" s="39"/>
      <c r="R51" s="39"/>
      <c r="S51" s="39"/>
      <c r="T51" s="39"/>
      <c r="U51" s="49" t="s">
        <v>9</v>
      </c>
      <c r="V51" s="49" t="s">
        <v>9</v>
      </c>
      <c r="W51" s="39"/>
      <c r="X51" s="39"/>
      <c r="Y51" s="39"/>
      <c r="Z51" s="39"/>
      <c r="AA51" s="39"/>
      <c r="AB51" s="49" t="s">
        <v>9</v>
      </c>
      <c r="AC51" s="49" t="s">
        <v>9</v>
      </c>
      <c r="AD51" s="49"/>
      <c r="AE51" s="49"/>
      <c r="AF51" s="49"/>
      <c r="AG51" s="49"/>
      <c r="AH51" s="49"/>
      <c r="AI51" s="117">
        <f>SUBTOTAL(2,D51:AH51)</f>
        <v>8</v>
      </c>
      <c r="AJ51" s="35">
        <f t="shared" si="8"/>
        <v>58</v>
      </c>
      <c r="AK51" s="20">
        <f t="array" ref="AK51">SUM(--TEXT(TEXT(D51:AH51,"0;;0;\0")-IF(WEEKDAY(TEXT(D$6:AH$6,"0;;;\0"),2)&lt;6,8,0),"0;\0"))</f>
        <v>0</v>
      </c>
      <c r="AL51" s="112">
        <f t="array" ref="AL51">(SUMPRODUCT(IF(ISNUMBER(D51:AH51),(WEEKDAY($D$6:$AH$6,2)&lt;=5)*(D51:AH51&gt;8)*(D51:AH51)))-SUMPRODUCT(IF(ISNUMBER(D51:AH51),WEEKDAY($D$6:$AH$6,2)&lt;=5)*(D51:AH51&gt;8))*8)+
(SUMPRODUCT(IF(ISNUMBER(D51:AH51),(WEEKDAY($D$6:$AH$6,2)&gt;5)*(D51:AH51&gt;0)*(D51:AH51)))-SUMPRODUCT(IF(ISNUMBER(D51:AH51),WEEKDAY($D$6:$AH$6,2)&gt;5)*(D51:AH51&gt;0))*0)</f>
        <v>0</v>
      </c>
      <c r="AM51" s="88"/>
      <c r="AN51" s="82"/>
    </row>
    <row r="52" spans="1:40" ht="48" customHeight="1" x14ac:dyDescent="0.2">
      <c r="C52" s="71" t="s">
        <v>28</v>
      </c>
      <c r="H52" s="69"/>
      <c r="AJ52" s="70"/>
      <c r="AK52" s="70"/>
      <c r="AL52" s="112"/>
      <c r="AN52" s="70"/>
    </row>
    <row r="53" spans="1:40" ht="6" customHeight="1" x14ac:dyDescent="0.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AJ53" s="36"/>
      <c r="AK53" s="36"/>
      <c r="AL53" s="112"/>
      <c r="AN53" s="36"/>
    </row>
    <row r="54" spans="1:40" ht="15" x14ac:dyDescent="0.2">
      <c r="B54" s="71"/>
      <c r="C54" s="71" t="s">
        <v>29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AJ54" s="20"/>
      <c r="AK54" s="20"/>
      <c r="AL54" s="112"/>
      <c r="AN54" s="20"/>
    </row>
    <row r="55" spans="1:40" ht="22.5" customHeight="1" thickBot="1" x14ac:dyDescent="0.35">
      <c r="C55" s="72" t="s">
        <v>31</v>
      </c>
      <c r="D55" s="71"/>
      <c r="E55" s="71"/>
      <c r="F55" s="71"/>
      <c r="G55" s="71"/>
      <c r="H55" s="73"/>
      <c r="I55" s="73"/>
      <c r="J55" s="73"/>
      <c r="K55" s="73"/>
      <c r="L55" s="73"/>
      <c r="M55" s="73"/>
      <c r="N55" s="73"/>
      <c r="O55" s="73"/>
      <c r="P55" s="71"/>
      <c r="Q55" s="71"/>
      <c r="R55" s="71"/>
      <c r="S55" s="92"/>
      <c r="T55" s="92"/>
      <c r="U55" s="92"/>
      <c r="V55" s="92"/>
      <c r="W55" s="92"/>
      <c r="X55" s="92"/>
      <c r="Y55" s="92"/>
      <c r="Z55" s="92"/>
      <c r="AJ55" s="74">
        <f>SUM(AJ8:AJ51)</f>
        <v>1969</v>
      </c>
      <c r="AK55" s="74">
        <f>SUM(AK7:AK54)</f>
        <v>28</v>
      </c>
      <c r="AL55" s="113">
        <f>SUM(AL8:AL54)</f>
        <v>63.25</v>
      </c>
      <c r="AN55" s="74">
        <f>SUM(AN8:AN51)</f>
        <v>39</v>
      </c>
    </row>
    <row r="56" spans="1:40" ht="4.5" customHeight="1" x14ac:dyDescent="0.2"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</row>
    <row r="57" spans="1:40" ht="15" x14ac:dyDescent="0.2">
      <c r="B57" s="71"/>
      <c r="C57" s="71" t="s">
        <v>30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</row>
    <row r="58" spans="1:40" ht="15" x14ac:dyDescent="0.2"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</row>
    <row r="59" spans="1:40" ht="15" x14ac:dyDescent="0.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</row>
    <row r="60" spans="1:40" ht="15" x14ac:dyDescent="0.2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</row>
  </sheetData>
  <mergeCells count="14">
    <mergeCell ref="S55:Z55"/>
    <mergeCell ref="B56:U56"/>
    <mergeCell ref="B58:U58"/>
    <mergeCell ref="B60:U60"/>
    <mergeCell ref="A2:AK2"/>
    <mergeCell ref="A3:S3"/>
    <mergeCell ref="T3:U3"/>
    <mergeCell ref="V3:AK3"/>
    <mergeCell ref="A5:A7"/>
    <mergeCell ref="B5:B7"/>
    <mergeCell ref="C5:C7"/>
    <mergeCell ref="D5:AH5"/>
    <mergeCell ref="AI6:AI7"/>
    <mergeCell ref="AJ6:AJ7"/>
  </mergeCells>
  <conditionalFormatting sqref="D6:AH51">
    <cfRule type="expression" dxfId="18" priority="10">
      <formula>WEEKDAY(D$7,2)&gt;5</formula>
    </cfRule>
  </conditionalFormatting>
  <conditionalFormatting sqref="AK8:AL51">
    <cfRule type="cellIs" dxfId="17" priority="8" operator="greaterThan">
      <formula>0</formula>
    </cfRule>
  </conditionalFormatting>
  <conditionalFormatting sqref="AK39:AL40 AK42:AL43 AK47:AL48 AK50:AL50 AK37:AL37">
    <cfRule type="cellIs" dxfId="16" priority="9" operator="greaterThan">
      <formula>0</formula>
    </cfRule>
  </conditionalFormatting>
  <conditionalFormatting sqref="AN8:AN51">
    <cfRule type="cellIs" dxfId="15" priority="5" operator="greaterThan">
      <formula>0</formula>
    </cfRule>
  </conditionalFormatting>
  <conditionalFormatting sqref="AN39:AN40 AN42:AN43 AN47:AN48 AN50 AN37">
    <cfRule type="cellIs" dxfId="14" priority="6" operator="greaterThan">
      <formula>0</formula>
    </cfRule>
  </conditionalFormatting>
  <conditionalFormatting sqref="D8:AH51">
    <cfRule type="containsText" dxfId="13" priority="4" operator="containsText" text="ОТ">
      <formula>NOT(ISERROR(SEARCH("ОТ",D8)))</formula>
    </cfRule>
    <cfRule type="cellIs" dxfId="12" priority="3" operator="between">
      <formula>0</formula>
      <formula>20</formula>
    </cfRule>
    <cfRule type="containsText" dxfId="11" priority="2" operator="containsText" text="Б">
      <formula>NOT(ISERROR(SEARCH("Б",D8)))</formula>
    </cfRule>
    <cfRule type="containsText" dxfId="10" priority="1" operator="containsText" text="У">
      <formula>NOT(ISERROR(SEARCH("У",D8)))</formula>
    </cfRule>
  </conditionalFormatting>
  <pageMargins left="0" right="0" top="0" bottom="0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 Пятериков</cp:lastModifiedBy>
  <dcterms:created xsi:type="dcterms:W3CDTF">2015-07-10T13:14:03Z</dcterms:created>
  <dcterms:modified xsi:type="dcterms:W3CDTF">2015-08-02T13:37:52Z</dcterms:modified>
</cp:coreProperties>
</file>