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345" windowWidth="18855" windowHeight="8160"/>
  </bookViews>
  <sheets>
    <sheet name="Табель" sheetId="1" r:id="rId1"/>
    <sheet name="Стыки" sheetId="2" r:id="rId2"/>
  </sheets>
  <calcPr calcId="145621"/>
</workbook>
</file>

<file path=xl/calcChain.xml><?xml version="1.0" encoding="utf-8"?>
<calcChain xmlns="http://schemas.openxmlformats.org/spreadsheetml/2006/main">
  <c r="AK5" i="1" l="1"/>
  <c r="AM12" i="1"/>
  <c r="AM13" i="1"/>
  <c r="AM14" i="1"/>
  <c r="AM15" i="1"/>
  <c r="AM16" i="1"/>
  <c r="AM17" i="1"/>
  <c r="AM18" i="1"/>
  <c r="AM19" i="1"/>
  <c r="AM20" i="1"/>
  <c r="AM21" i="1"/>
  <c r="AM22" i="1"/>
  <c r="AM23" i="1"/>
  <c r="AM24" i="1"/>
  <c r="AJ12" i="1"/>
  <c r="AJ13" i="1"/>
  <c r="AJ14" i="1"/>
  <c r="AJ15" i="1"/>
  <c r="AJ16" i="1"/>
  <c r="AJ17" i="1"/>
  <c r="AJ18" i="1"/>
  <c r="AJ19" i="1"/>
  <c r="AJ20" i="1"/>
  <c r="AJ21" i="1"/>
  <c r="AJ22" i="1"/>
  <c r="AJ23" i="1"/>
  <c r="AJ24" i="1"/>
  <c r="AH12" i="1"/>
  <c r="AH13" i="1"/>
  <c r="AH14" i="1"/>
  <c r="AH15" i="1"/>
  <c r="AH16" i="1"/>
  <c r="AH17" i="1"/>
  <c r="AH18" i="1"/>
  <c r="AH19" i="1"/>
  <c r="AH20" i="1"/>
  <c r="AH21" i="1"/>
  <c r="AH22" i="1"/>
  <c r="AH23" i="1"/>
  <c r="AH24" i="1"/>
  <c r="AI12" i="1"/>
  <c r="AI13" i="1"/>
  <c r="AI14" i="1"/>
  <c r="AI15" i="1"/>
  <c r="AI16" i="1"/>
  <c r="AI17" i="1"/>
  <c r="AI18" i="1"/>
  <c r="AI19" i="1"/>
  <c r="AI20" i="1"/>
  <c r="AI21" i="1"/>
  <c r="AI22" i="1"/>
  <c r="AI23" i="1"/>
  <c r="AI24" i="1"/>
  <c r="AM5" i="1" l="1"/>
  <c r="AM6" i="1" l="1"/>
  <c r="AM7" i="1"/>
  <c r="AM8" i="1"/>
  <c r="AM9" i="1"/>
  <c r="AM10" i="1"/>
  <c r="AM11" i="1"/>
  <c r="AJ6" i="1"/>
  <c r="AJ7" i="1"/>
  <c r="AJ8" i="1"/>
  <c r="AJ9" i="1"/>
  <c r="AJ10" i="1"/>
  <c r="AJ11" i="1"/>
  <c r="AI6" i="1"/>
  <c r="AI7" i="1"/>
  <c r="AI8" i="1"/>
  <c r="AI9" i="1"/>
  <c r="AI10" i="1"/>
  <c r="AI11" i="1"/>
  <c r="AH6" i="1"/>
  <c r="AH7" i="1"/>
  <c r="AH8" i="1"/>
  <c r="AH9" i="1"/>
  <c r="AH10" i="1"/>
  <c r="AH11" i="1"/>
  <c r="AF14" i="2"/>
  <c r="AE14" i="2"/>
  <c r="AD14" i="2"/>
  <c r="AC14" i="2"/>
  <c r="AB14" i="2"/>
  <c r="AA14" i="2"/>
  <c r="Z14" i="2"/>
  <c r="Y14" i="2"/>
  <c r="X14" i="2"/>
  <c r="W14" i="2"/>
  <c r="V14" i="2"/>
  <c r="U14" i="2"/>
  <c r="T14" i="2"/>
  <c r="S14" i="2"/>
  <c r="R14" i="2"/>
  <c r="Q14" i="2"/>
  <c r="P14" i="2"/>
  <c r="O14" i="2"/>
  <c r="N14" i="2"/>
  <c r="M14" i="2"/>
  <c r="L14" i="2"/>
  <c r="K14" i="2"/>
  <c r="J14" i="2"/>
  <c r="I14" i="2"/>
  <c r="H14" i="2"/>
  <c r="G14" i="2"/>
  <c r="F14" i="2"/>
  <c r="E14" i="2"/>
  <c r="D14" i="2"/>
  <c r="C14" i="2"/>
  <c r="AG4" i="2" s="1"/>
  <c r="AI13" i="2"/>
  <c r="AH13" i="2"/>
  <c r="AG13" i="2"/>
  <c r="AI12" i="2"/>
  <c r="AH12" i="2"/>
  <c r="AG12" i="2"/>
  <c r="AJ12" i="2" s="1"/>
  <c r="AI11" i="2"/>
  <c r="AH11" i="2"/>
  <c r="AG11" i="2"/>
  <c r="AI10" i="2"/>
  <c r="AH10" i="2"/>
  <c r="AG10" i="2"/>
  <c r="AJ10" i="2" s="1"/>
  <c r="AI9" i="2"/>
  <c r="AH9" i="2"/>
  <c r="AG9" i="2"/>
  <c r="AI8" i="2"/>
  <c r="AH8" i="2"/>
  <c r="AG8" i="2"/>
  <c r="AJ8" i="2" s="1"/>
  <c r="AI7" i="2"/>
  <c r="AH7" i="2"/>
  <c r="AG7" i="2"/>
  <c r="AI6" i="2"/>
  <c r="AH6" i="2"/>
  <c r="AG6" i="2"/>
  <c r="AJ6" i="2" s="1"/>
  <c r="AI5" i="2"/>
  <c r="AH5" i="2"/>
  <c r="AG5" i="2"/>
  <c r="A5" i="2"/>
  <c r="A6" i="2" s="1"/>
  <c r="A7" i="2" s="1"/>
  <c r="A8" i="2" s="1"/>
  <c r="A9" i="2" s="1"/>
  <c r="A10" i="2" s="1"/>
  <c r="A11" i="2" s="1"/>
  <c r="A12" i="2" s="1"/>
  <c r="A13" i="2" s="1"/>
  <c r="AJ5" i="2" l="1"/>
  <c r="Y3" i="2"/>
  <c r="AJ7" i="2"/>
  <c r="AJ9" i="2"/>
  <c r="AJ11" i="2"/>
  <c r="AJ13" i="2"/>
  <c r="AH4" i="2"/>
  <c r="AI4" i="2"/>
  <c r="AJ4" i="2"/>
  <c r="AH5" i="1"/>
  <c r="AI5" i="1"/>
  <c r="A2" i="1" l="1"/>
  <c r="C3" i="1"/>
  <c r="AJ5" i="1"/>
  <c r="D4" i="1"/>
  <c r="E4" i="1" s="1"/>
  <c r="A6" i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E3" i="1" l="1"/>
  <c r="F4" i="1"/>
  <c r="D3" i="1"/>
  <c r="G4" i="1" l="1"/>
  <c r="F3" i="1"/>
  <c r="G3" i="1" l="1"/>
  <c r="H4" i="1"/>
  <c r="I4" i="1" l="1"/>
  <c r="H3" i="1"/>
  <c r="I3" i="1" l="1"/>
  <c r="J4" i="1"/>
  <c r="K4" i="1" l="1"/>
  <c r="J3" i="1"/>
  <c r="K3" i="1" l="1"/>
  <c r="L4" i="1"/>
  <c r="M4" i="1" l="1"/>
  <c r="L3" i="1"/>
  <c r="M3" i="1" l="1"/>
  <c r="N4" i="1"/>
  <c r="O4" i="1" l="1"/>
  <c r="N3" i="1"/>
  <c r="O3" i="1" l="1"/>
  <c r="P4" i="1"/>
  <c r="Q4" i="1" l="1"/>
  <c r="P3" i="1"/>
  <c r="Q3" i="1" l="1"/>
  <c r="R4" i="1"/>
  <c r="S4" i="1" l="1"/>
  <c r="R3" i="1"/>
  <c r="S3" i="1" l="1"/>
  <c r="T4" i="1"/>
  <c r="U4" i="1" l="1"/>
  <c r="T3" i="1"/>
  <c r="U3" i="1" l="1"/>
  <c r="V4" i="1"/>
  <c r="W4" i="1" l="1"/>
  <c r="V3" i="1"/>
  <c r="W3" i="1" l="1"/>
  <c r="X4" i="1"/>
  <c r="Y4" i="1" l="1"/>
  <c r="X3" i="1"/>
  <c r="Y3" i="1" l="1"/>
  <c r="Z4" i="1"/>
  <c r="AA4" i="1" l="1"/>
  <c r="Z3" i="1"/>
  <c r="AA3" i="1" l="1"/>
  <c r="AB4" i="1"/>
  <c r="AC4" i="1" l="1"/>
  <c r="AB3" i="1"/>
  <c r="AC3" i="1" l="1"/>
  <c r="AD4" i="1"/>
  <c r="AE4" i="1" l="1"/>
  <c r="AD3" i="1"/>
  <c r="AE3" i="1" l="1"/>
  <c r="AF4" i="1"/>
  <c r="AG4" i="1" s="1"/>
  <c r="AG3" i="1" l="1"/>
  <c r="AF3" i="1"/>
  <c r="AL24" i="1" l="1" a="1"/>
  <c r="AL24" i="1" s="1"/>
  <c r="AL5" i="1" a="1"/>
  <c r="AL5" i="1" s="1"/>
  <c r="AL17" i="1" a="1"/>
  <c r="AL23" i="1" a="1"/>
  <c r="AL6" i="1" a="1"/>
  <c r="AL6" i="1" s="1"/>
  <c r="AK6" i="1" s="1"/>
  <c r="AL16" i="1" a="1"/>
  <c r="AL13" i="1" a="1"/>
  <c r="AL13" i="1" s="1"/>
  <c r="AK13" i="1" s="1"/>
  <c r="AL18" i="1" a="1"/>
  <c r="AL21" i="1" a="1"/>
  <c r="AL21" i="1" s="1"/>
  <c r="AK21" i="1" s="1"/>
  <c r="AL19" i="1" a="1"/>
  <c r="AL10" i="1" a="1"/>
  <c r="AL10" i="1" s="1"/>
  <c r="AK10" i="1" s="1"/>
  <c r="AL9" i="1" a="1"/>
  <c r="AL7" i="1" a="1"/>
  <c r="AL7" i="1" s="1"/>
  <c r="AK7" i="1" s="1"/>
  <c r="AL20" i="1" a="1"/>
  <c r="AL11" i="1" a="1"/>
  <c r="AL8" i="1" a="1"/>
  <c r="AL12" i="1" a="1"/>
  <c r="AL12" i="1" s="1"/>
  <c r="AK12" i="1" s="1"/>
  <c r="AL22" i="1" a="1"/>
  <c r="AL14" i="1" a="1"/>
  <c r="AL14" i="1" s="1"/>
  <c r="AK14" i="1" s="1"/>
  <c r="AL15" i="1" a="1"/>
  <c r="AL15" i="1" s="1"/>
  <c r="AK15" i="1" s="1"/>
  <c r="AL20" i="1"/>
  <c r="AK20" i="1" s="1"/>
  <c r="AL16" i="1"/>
  <c r="AK16" i="1" s="1"/>
  <c r="AL22" i="1"/>
  <c r="AK22" i="1" s="1"/>
  <c r="AL18" i="1"/>
  <c r="AK18" i="1" s="1"/>
  <c r="AL9" i="1"/>
  <c r="AK9" i="1" s="1"/>
  <c r="AL8" i="1"/>
  <c r="AK8" i="1" s="1"/>
  <c r="AK24" i="1"/>
  <c r="AL19" i="1"/>
  <c r="AK19" i="1" s="1"/>
  <c r="AL23" i="1"/>
  <c r="AK23" i="1" s="1"/>
  <c r="AL11" i="1"/>
  <c r="AK11" i="1" s="1"/>
  <c r="AL17" i="1"/>
  <c r="AK17" i="1" s="1"/>
</calcChain>
</file>

<file path=xl/sharedStrings.xml><?xml version="1.0" encoding="utf-8"?>
<sst xmlns="http://schemas.openxmlformats.org/spreadsheetml/2006/main" count="77" uniqueCount="27">
  <si>
    <t>Ф.И.О</t>
  </si>
  <si>
    <t>№</t>
  </si>
  <si>
    <t>д.           б.</t>
  </si>
  <si>
    <t>День недели</t>
  </si>
  <si>
    <t>Табель</t>
  </si>
  <si>
    <t>Итого</t>
  </si>
  <si>
    <t>Вых.</t>
  </si>
  <si>
    <t>Перераб.</t>
  </si>
  <si>
    <t>8ч.раб.д. Итого</t>
  </si>
  <si>
    <t>Дни Итого</t>
  </si>
  <si>
    <t>Диаметр труб</t>
  </si>
  <si>
    <t>Dn 100</t>
  </si>
  <si>
    <t>Dn</t>
  </si>
  <si>
    <t>Ar+Ar Итого</t>
  </si>
  <si>
    <t>Ar+EL Итого</t>
  </si>
  <si>
    <t>EL+EL Итого</t>
  </si>
  <si>
    <t>Тип Сварки</t>
  </si>
  <si>
    <t>Ar+Ar</t>
  </si>
  <si>
    <t>Ar+EL</t>
  </si>
  <si>
    <t>EL+EL</t>
  </si>
  <si>
    <t>Б</t>
  </si>
  <si>
    <t>В</t>
  </si>
  <si>
    <t xml:space="preserve">       Больничный</t>
  </si>
  <si>
    <t xml:space="preserve">  Выходной день</t>
  </si>
  <si>
    <t>б</t>
  </si>
  <si>
    <t>в</t>
  </si>
  <si>
    <t>Мне помогли с этой формулой, она находитса в столбце ( 8ч.раб.д.Итого). Столкнулся с проблемой. Эта формула не счетает время работы, меньше 8 рабочих часов.Эта формула счетет отрабтаных 2 часа, как 8 часов отработаны, и пишит в столбце ( перераб.) № 1 ( -28 часов переработки ). Я не нашел подсказку ( или не понял) формулу ( рабдень ) , как создать эту формулу в столбце ( 8ч.раб.д.Итого ). Я хотел создать такую формулу в столбце ( перераб.)(=AJ5-AL5 ), чтобы счетала правильно в столце ( перераб.)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</si>
</sst>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"/>
    <numFmt numFmtId="165" formatCode="[$-419]mmmm\ yyyy;@"/>
  </numFmts>
  <fonts count="8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u/>
      <sz val="16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70C0"/>
      <name val="Calibri"/>
      <family val="2"/>
      <charset val="204"/>
      <scheme val="minor"/>
    </font>
    <font>
      <b/>
      <u/>
      <sz val="11"/>
      <color rgb="FF0070C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</fills>
  <borders count="36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 diagonalUp="1"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 style="hair">
        <color auto="1"/>
      </diagonal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ck">
        <color rgb="FFFF0000"/>
      </left>
      <right/>
      <top style="thick">
        <color rgb="FFFF0000"/>
      </top>
      <bottom/>
      <diagonal/>
    </border>
    <border>
      <left/>
      <right/>
      <top style="thick">
        <color rgb="FFFF0000"/>
      </top>
      <bottom/>
      <diagonal/>
    </border>
    <border>
      <left/>
      <right style="thick">
        <color rgb="FFFF0000"/>
      </right>
      <top style="thick">
        <color rgb="FFFF0000"/>
      </top>
      <bottom/>
      <diagonal/>
    </border>
    <border>
      <left style="thick">
        <color rgb="FFFF0000"/>
      </left>
      <right/>
      <top/>
      <bottom/>
      <diagonal/>
    </border>
    <border>
      <left/>
      <right style="thick">
        <color rgb="FFFF0000"/>
      </right>
      <top/>
      <bottom/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/>
      <right/>
      <top/>
      <bottom style="thick">
        <color rgb="FFFF0000"/>
      </bottom>
      <diagonal/>
    </border>
    <border>
      <left/>
      <right style="thick">
        <color rgb="FFFF0000"/>
      </right>
      <top/>
      <bottom style="thick">
        <color rgb="FFFF0000"/>
      </bottom>
      <diagonal/>
    </border>
  </borders>
  <cellStyleXfs count="2">
    <xf numFmtId="0" fontId="0" fillId="0" borderId="0"/>
    <xf numFmtId="0" fontId="4" fillId="2" borderId="0" applyNumberFormat="0" applyBorder="0" applyAlignment="0" applyProtection="0"/>
  </cellStyleXfs>
  <cellXfs count="73">
    <xf numFmtId="0" fontId="0" fillId="0" borderId="0" xfId="0"/>
    <xf numFmtId="164" fontId="0" fillId="0" borderId="1" xfId="0" applyNumberFormat="1" applyBorder="1" applyAlignment="1">
      <alignment horizontal="center" vertical="center"/>
    </xf>
    <xf numFmtId="0" fontId="0" fillId="0" borderId="3" xfId="0" applyBorder="1" applyAlignment="1">
      <alignment horizontal="center"/>
    </xf>
    <xf numFmtId="164" fontId="0" fillId="0" borderId="5" xfId="0" applyNumberFormat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4" xfId="0" applyBorder="1"/>
    <xf numFmtId="0" fontId="0" fillId="0" borderId="18" xfId="0" applyBorder="1" applyAlignment="1">
      <alignment horizontal="center"/>
    </xf>
    <xf numFmtId="0" fontId="0" fillId="0" borderId="9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4" fillId="2" borderId="1" xfId="1" applyBorder="1"/>
    <xf numFmtId="0" fontId="0" fillId="0" borderId="0" xfId="0" applyAlignment="1">
      <alignment horizontal="center"/>
    </xf>
    <xf numFmtId="0" fontId="0" fillId="0" borderId="6" xfId="0" applyNumberFormat="1" applyBorder="1" applyAlignment="1">
      <alignment horizontal="center" vertical="center"/>
    </xf>
    <xf numFmtId="0" fontId="0" fillId="0" borderId="7" xfId="0" applyNumberFormat="1" applyBorder="1" applyAlignment="1">
      <alignment horizontal="center" vertical="center"/>
    </xf>
    <xf numFmtId="0" fontId="0" fillId="0" borderId="8" xfId="0" applyNumberFormat="1" applyBorder="1" applyAlignment="1">
      <alignment horizontal="center" vertical="center"/>
    </xf>
    <xf numFmtId="0" fontId="0" fillId="0" borderId="9" xfId="0" applyNumberFormat="1" applyBorder="1" applyAlignment="1">
      <alignment horizontal="center" vertical="center"/>
    </xf>
    <xf numFmtId="0" fontId="0" fillId="0" borderId="4" xfId="0" applyNumberFormat="1" applyBorder="1" applyAlignment="1">
      <alignment horizontal="center" vertical="center"/>
    </xf>
    <xf numFmtId="0" fontId="0" fillId="0" borderId="19" xfId="0" applyNumberFormat="1" applyBorder="1" applyAlignment="1">
      <alignment horizontal="center" vertical="center"/>
    </xf>
    <xf numFmtId="0" fontId="0" fillId="0" borderId="10" xfId="0" applyNumberFormat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165" fontId="2" fillId="0" borderId="15" xfId="0" applyNumberFormat="1" applyFont="1" applyBorder="1" applyAlignment="1">
      <alignment horizontal="center" vertical="center"/>
    </xf>
    <xf numFmtId="165" fontId="2" fillId="0" borderId="16" xfId="0" applyNumberFormat="1" applyFont="1" applyBorder="1" applyAlignment="1">
      <alignment horizontal="center" vertical="center"/>
    </xf>
    <xf numFmtId="165" fontId="2" fillId="0" borderId="5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5" xfId="0" applyBorder="1" applyAlignment="1">
      <alignment horizontal="center"/>
    </xf>
    <xf numFmtId="0" fontId="0" fillId="0" borderId="5" xfId="0" applyBorder="1" applyAlignment="1">
      <alignment horizont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0" fillId="0" borderId="28" xfId="0" applyBorder="1" applyAlignment="1">
      <alignment horizontal="left" vertical="center" wrapText="1"/>
    </xf>
    <xf numFmtId="0" fontId="0" fillId="0" borderId="29" xfId="0" applyBorder="1" applyAlignment="1">
      <alignment horizontal="left" vertical="center" wrapText="1"/>
    </xf>
    <xf numFmtId="0" fontId="0" fillId="0" borderId="30" xfId="0" applyBorder="1" applyAlignment="1">
      <alignment horizontal="left" vertical="center" wrapText="1"/>
    </xf>
    <xf numFmtId="0" fontId="0" fillId="0" borderId="31" xfId="0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32" xfId="0" applyBorder="1" applyAlignment="1">
      <alignment horizontal="left" vertical="center" wrapText="1"/>
    </xf>
    <xf numFmtId="0" fontId="0" fillId="0" borderId="33" xfId="0" applyBorder="1" applyAlignment="1">
      <alignment horizontal="left" vertical="center" wrapText="1"/>
    </xf>
    <xf numFmtId="0" fontId="0" fillId="0" borderId="34" xfId="0" applyBorder="1" applyAlignment="1">
      <alignment horizontal="left" vertical="center" wrapText="1"/>
    </xf>
    <xf numFmtId="0" fontId="0" fillId="0" borderId="35" xfId="0" applyBorder="1" applyAlignment="1">
      <alignment horizontal="left" vertical="center" wrapText="1"/>
    </xf>
  </cellXfs>
  <cellStyles count="2">
    <cellStyle name="20% - Акцент1" xfId="1" builtinId="30"/>
    <cellStyle name="Обычный" xfId="0" builtinId="0"/>
  </cellStyles>
  <dxfs count="17"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theme="0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theme="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00B0F0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79998168889431442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42"/>
  <sheetViews>
    <sheetView tabSelected="1" topLeftCell="C10" workbookViewId="0">
      <selection activeCell="AI32" sqref="AI32"/>
    </sheetView>
  </sheetViews>
  <sheetFormatPr defaultRowHeight="15" x14ac:dyDescent="0.25"/>
  <cols>
    <col min="1" max="1" width="3.7109375" customWidth="1"/>
    <col min="2" max="2" width="25.7109375" customWidth="1"/>
    <col min="3" max="33" width="3.7109375" customWidth="1"/>
  </cols>
  <sheetData>
    <row r="1" spans="1:39" ht="20.100000000000001" customHeight="1" thickBot="1" x14ac:dyDescent="0.3">
      <c r="A1" s="36" t="s">
        <v>4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  <c r="Y1" s="37"/>
      <c r="Z1" s="37"/>
      <c r="AA1" s="37"/>
      <c r="AB1" s="37"/>
      <c r="AC1" s="37"/>
      <c r="AD1" s="37"/>
      <c r="AE1" s="37"/>
      <c r="AF1" s="37"/>
      <c r="AG1" s="37"/>
      <c r="AH1" s="37"/>
      <c r="AI1" s="37"/>
      <c r="AJ1" s="37"/>
      <c r="AK1" s="37"/>
      <c r="AL1" s="37"/>
      <c r="AM1" s="38"/>
    </row>
    <row r="2" spans="1:39" ht="20.100000000000001" customHeight="1" thickBot="1" x14ac:dyDescent="0.3">
      <c r="A2" s="39">
        <f>C4</f>
        <v>42036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/>
      <c r="AM2" s="41"/>
    </row>
    <row r="3" spans="1:39" ht="15.75" customHeight="1" thickBot="1" x14ac:dyDescent="0.3">
      <c r="A3" s="46" t="s">
        <v>1</v>
      </c>
      <c r="B3" s="48" t="s">
        <v>0</v>
      </c>
      <c r="C3" s="7">
        <f>IF(C4="","",WEEKDAY(C4,2))</f>
        <v>7</v>
      </c>
      <c r="D3" s="2">
        <f t="shared" ref="D3:AG3" si="0">IF(D4="","",WEEKDAY(D4,2))</f>
        <v>1</v>
      </c>
      <c r="E3" s="2">
        <f t="shared" si="0"/>
        <v>2</v>
      </c>
      <c r="F3" s="2">
        <f t="shared" si="0"/>
        <v>3</v>
      </c>
      <c r="G3" s="2">
        <f t="shared" si="0"/>
        <v>4</v>
      </c>
      <c r="H3" s="2">
        <f t="shared" si="0"/>
        <v>5</v>
      </c>
      <c r="I3" s="2">
        <f t="shared" si="0"/>
        <v>6</v>
      </c>
      <c r="J3" s="2">
        <f t="shared" si="0"/>
        <v>7</v>
      </c>
      <c r="K3" s="2">
        <f t="shared" si="0"/>
        <v>1</v>
      </c>
      <c r="L3" s="2">
        <f t="shared" si="0"/>
        <v>2</v>
      </c>
      <c r="M3" s="2">
        <f t="shared" si="0"/>
        <v>3</v>
      </c>
      <c r="N3" s="2">
        <f t="shared" si="0"/>
        <v>4</v>
      </c>
      <c r="O3" s="2">
        <f t="shared" si="0"/>
        <v>5</v>
      </c>
      <c r="P3" s="2">
        <f t="shared" si="0"/>
        <v>6</v>
      </c>
      <c r="Q3" s="2">
        <f t="shared" si="0"/>
        <v>7</v>
      </c>
      <c r="R3" s="2">
        <f t="shared" si="0"/>
        <v>1</v>
      </c>
      <c r="S3" s="2">
        <f t="shared" si="0"/>
        <v>2</v>
      </c>
      <c r="T3" s="2">
        <f t="shared" si="0"/>
        <v>3</v>
      </c>
      <c r="U3" s="2">
        <f t="shared" si="0"/>
        <v>4</v>
      </c>
      <c r="V3" s="2">
        <f t="shared" si="0"/>
        <v>5</v>
      </c>
      <c r="W3" s="2">
        <f t="shared" si="0"/>
        <v>6</v>
      </c>
      <c r="X3" s="2">
        <f t="shared" si="0"/>
        <v>7</v>
      </c>
      <c r="Y3" s="2">
        <f t="shared" si="0"/>
        <v>1</v>
      </c>
      <c r="Z3" s="2">
        <f t="shared" si="0"/>
        <v>2</v>
      </c>
      <c r="AA3" s="2">
        <f t="shared" si="0"/>
        <v>3</v>
      </c>
      <c r="AB3" s="2">
        <f t="shared" si="0"/>
        <v>4</v>
      </c>
      <c r="AC3" s="2">
        <f t="shared" si="0"/>
        <v>5</v>
      </c>
      <c r="AD3" s="2">
        <f t="shared" si="0"/>
        <v>6</v>
      </c>
      <c r="AE3" s="2" t="str">
        <f t="shared" si="0"/>
        <v/>
      </c>
      <c r="AF3" s="2" t="str">
        <f t="shared" si="0"/>
        <v/>
      </c>
      <c r="AG3" s="2" t="str">
        <f t="shared" si="0"/>
        <v/>
      </c>
      <c r="AH3" s="50" t="s">
        <v>3</v>
      </c>
      <c r="AI3" s="51"/>
      <c r="AJ3" s="52" t="s">
        <v>5</v>
      </c>
      <c r="AK3" s="52" t="s">
        <v>7</v>
      </c>
      <c r="AL3" s="44" t="s">
        <v>8</v>
      </c>
      <c r="AM3" s="42" t="s">
        <v>9</v>
      </c>
    </row>
    <row r="4" spans="1:39" ht="15.75" customHeight="1" thickBot="1" x14ac:dyDescent="0.3">
      <c r="A4" s="47"/>
      <c r="B4" s="49"/>
      <c r="C4" s="3">
        <v>42036</v>
      </c>
      <c r="D4" s="1">
        <f t="shared" ref="D4:AF4" si="1">IF(C4="","",IF(C4+1&gt;EOMONTH($C$4,0),"",C4+1))</f>
        <v>42037</v>
      </c>
      <c r="E4" s="1">
        <f t="shared" si="1"/>
        <v>42038</v>
      </c>
      <c r="F4" s="1">
        <f t="shared" si="1"/>
        <v>42039</v>
      </c>
      <c r="G4" s="1">
        <f t="shared" si="1"/>
        <v>42040</v>
      </c>
      <c r="H4" s="1">
        <f t="shared" si="1"/>
        <v>42041</v>
      </c>
      <c r="I4" s="1">
        <f t="shared" si="1"/>
        <v>42042</v>
      </c>
      <c r="J4" s="1">
        <f t="shared" si="1"/>
        <v>42043</v>
      </c>
      <c r="K4" s="1">
        <f t="shared" si="1"/>
        <v>42044</v>
      </c>
      <c r="L4" s="1">
        <f t="shared" si="1"/>
        <v>42045</v>
      </c>
      <c r="M4" s="1">
        <f t="shared" si="1"/>
        <v>42046</v>
      </c>
      <c r="N4" s="1">
        <f t="shared" si="1"/>
        <v>42047</v>
      </c>
      <c r="O4" s="1">
        <f t="shared" si="1"/>
        <v>42048</v>
      </c>
      <c r="P4" s="1">
        <f t="shared" si="1"/>
        <v>42049</v>
      </c>
      <c r="Q4" s="1">
        <f t="shared" si="1"/>
        <v>42050</v>
      </c>
      <c r="R4" s="1">
        <f t="shared" si="1"/>
        <v>42051</v>
      </c>
      <c r="S4" s="1">
        <f t="shared" si="1"/>
        <v>42052</v>
      </c>
      <c r="T4" s="1">
        <f t="shared" si="1"/>
        <v>42053</v>
      </c>
      <c r="U4" s="1">
        <f t="shared" si="1"/>
        <v>42054</v>
      </c>
      <c r="V4" s="1">
        <f t="shared" si="1"/>
        <v>42055</v>
      </c>
      <c r="W4" s="1">
        <f t="shared" si="1"/>
        <v>42056</v>
      </c>
      <c r="X4" s="1">
        <f t="shared" si="1"/>
        <v>42057</v>
      </c>
      <c r="Y4" s="1">
        <f t="shared" si="1"/>
        <v>42058</v>
      </c>
      <c r="Z4" s="1">
        <f t="shared" si="1"/>
        <v>42059</v>
      </c>
      <c r="AA4" s="1">
        <f t="shared" si="1"/>
        <v>42060</v>
      </c>
      <c r="AB4" s="1">
        <f t="shared" si="1"/>
        <v>42061</v>
      </c>
      <c r="AC4" s="1">
        <f t="shared" si="1"/>
        <v>42062</v>
      </c>
      <c r="AD4" s="1">
        <f t="shared" si="1"/>
        <v>42063</v>
      </c>
      <c r="AE4" s="1" t="str">
        <f t="shared" si="1"/>
        <v/>
      </c>
      <c r="AF4" s="1" t="str">
        <f t="shared" si="1"/>
        <v/>
      </c>
      <c r="AG4" s="1" t="str">
        <f>IF(AF4="","",IF(AF4+1&gt;EOMONTH($C$4,0),"",AF4+1))</f>
        <v/>
      </c>
      <c r="AH4" s="6" t="s">
        <v>2</v>
      </c>
      <c r="AI4" s="17" t="s">
        <v>6</v>
      </c>
      <c r="AJ4" s="53"/>
      <c r="AK4" s="53"/>
      <c r="AL4" s="45"/>
      <c r="AM4" s="43"/>
    </row>
    <row r="5" spans="1:39" ht="15.75" thickBot="1" x14ac:dyDescent="0.3">
      <c r="A5" s="5">
        <v>1</v>
      </c>
      <c r="B5" s="15"/>
      <c r="C5" s="28" t="s">
        <v>25</v>
      </c>
      <c r="D5" s="29">
        <v>1</v>
      </c>
      <c r="E5" s="29">
        <v>2</v>
      </c>
      <c r="F5" s="29" t="s">
        <v>24</v>
      </c>
      <c r="G5" s="29">
        <v>3</v>
      </c>
      <c r="H5" s="29">
        <v>4</v>
      </c>
      <c r="I5" s="29" t="s">
        <v>25</v>
      </c>
      <c r="J5" s="29" t="s">
        <v>25</v>
      </c>
      <c r="K5" s="29">
        <v>5</v>
      </c>
      <c r="L5" s="29">
        <v>6</v>
      </c>
      <c r="M5" s="29">
        <v>7</v>
      </c>
      <c r="N5" s="29"/>
      <c r="O5" s="29"/>
      <c r="P5" s="29"/>
      <c r="Q5" s="29"/>
      <c r="R5" s="29"/>
      <c r="S5" s="29"/>
      <c r="T5" s="29"/>
      <c r="U5" s="29"/>
      <c r="V5" s="29"/>
      <c r="W5" s="29"/>
      <c r="X5" s="29"/>
      <c r="Y5" s="29"/>
      <c r="Z5" s="29"/>
      <c r="AA5" s="29"/>
      <c r="AB5" s="29"/>
      <c r="AC5" s="29"/>
      <c r="AD5" s="29"/>
      <c r="AE5" s="29"/>
      <c r="AF5" s="29"/>
      <c r="AG5" s="30"/>
      <c r="AH5" s="16">
        <f>COUNTIF(D5:AG5,"Б")</f>
        <v>1</v>
      </c>
      <c r="AI5" s="5">
        <f>COUNTIF(C5:AG5,"В")</f>
        <v>3</v>
      </c>
      <c r="AJ5" s="5">
        <f>SUM(C5:AG5)</f>
        <v>28</v>
      </c>
      <c r="AK5" s="5">
        <f>AJ5-AL5</f>
        <v>-28</v>
      </c>
      <c r="AL5" s="5">
        <f t="array" ref="AL5">SUM(($C$3:$AG$3&lt;6)*(ISNUMBER(C5:AG5)*8))</f>
        <v>56</v>
      </c>
      <c r="AM5" s="5">
        <f>COUNT(C5:AG5)</f>
        <v>7</v>
      </c>
    </row>
    <row r="6" spans="1:39" ht="15.75" thickBot="1" x14ac:dyDescent="0.3">
      <c r="A6" s="5">
        <f>A5+1</f>
        <v>2</v>
      </c>
      <c r="B6" s="4"/>
      <c r="C6" s="31"/>
      <c r="D6" s="32">
        <v>10</v>
      </c>
      <c r="E6" s="32">
        <v>10</v>
      </c>
      <c r="F6" s="32">
        <v>10</v>
      </c>
      <c r="G6" s="32">
        <v>10</v>
      </c>
      <c r="H6" s="32">
        <v>10</v>
      </c>
      <c r="I6" s="32"/>
      <c r="J6" s="32"/>
      <c r="K6" s="32"/>
      <c r="L6" s="32"/>
      <c r="M6" s="33"/>
      <c r="N6" s="32"/>
      <c r="O6" s="32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32"/>
      <c r="AG6" s="34"/>
      <c r="AH6" s="16">
        <f t="shared" ref="AH6:AH24" si="2">COUNTIF(D6:AG6,"Б")</f>
        <v>0</v>
      </c>
      <c r="AI6" s="5">
        <f t="shared" ref="AI6:AI24" si="3">COUNTIF(C6:AG6,"В")</f>
        <v>0</v>
      </c>
      <c r="AJ6" s="5">
        <f t="shared" ref="AJ6:AJ24" si="4">SUM(C6:AG6)</f>
        <v>50</v>
      </c>
      <c r="AK6" s="5">
        <f>AJ6-AL6</f>
        <v>10</v>
      </c>
      <c r="AL6" s="5">
        <f t="array" ref="AL6">SUM(($C$3:$AG$3&lt;6)*(ISNUMBER($C6:$AG6)))*8</f>
        <v>40</v>
      </c>
      <c r="AM6" s="5">
        <f>COUNT(C6:AG6)</f>
        <v>5</v>
      </c>
    </row>
    <row r="7" spans="1:39" ht="15.75" thickBot="1" x14ac:dyDescent="0.3">
      <c r="A7" s="5">
        <f t="shared" ref="A7:A24" si="5">A6+1</f>
        <v>3</v>
      </c>
      <c r="B7" s="4"/>
      <c r="C7" s="31"/>
      <c r="D7" s="32">
        <v>2</v>
      </c>
      <c r="E7" s="32">
        <v>2</v>
      </c>
      <c r="F7" s="32">
        <v>2</v>
      </c>
      <c r="G7" s="32">
        <v>2</v>
      </c>
      <c r="H7" s="32">
        <v>2</v>
      </c>
      <c r="I7" s="32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32"/>
      <c r="AE7" s="32"/>
      <c r="AF7" s="32"/>
      <c r="AG7" s="34"/>
      <c r="AH7" s="16">
        <f t="shared" si="2"/>
        <v>0</v>
      </c>
      <c r="AI7" s="5">
        <f t="shared" si="3"/>
        <v>0</v>
      </c>
      <c r="AJ7" s="5">
        <f t="shared" si="4"/>
        <v>10</v>
      </c>
      <c r="AK7" s="5">
        <f>AJ7-AL7</f>
        <v>-30</v>
      </c>
      <c r="AL7" s="5">
        <f t="array" ref="AL7">SUM((($C$3:$AG$3&lt;6)*(ISNUMBER($C7:$AG7)))*8)</f>
        <v>40</v>
      </c>
      <c r="AM7" s="5">
        <f t="shared" ref="AM7:AM24" si="6">COUNT(C7:AG7)</f>
        <v>5</v>
      </c>
    </row>
    <row r="8" spans="1:39" ht="15.75" thickBot="1" x14ac:dyDescent="0.3">
      <c r="A8" s="5">
        <f t="shared" si="5"/>
        <v>4</v>
      </c>
      <c r="B8" s="4"/>
      <c r="C8" s="31"/>
      <c r="D8" s="32"/>
      <c r="E8" s="32"/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  <c r="U8" s="32"/>
      <c r="V8" s="32"/>
      <c r="W8" s="32"/>
      <c r="X8" s="32"/>
      <c r="Y8" s="32"/>
      <c r="Z8" s="32"/>
      <c r="AA8" s="32"/>
      <c r="AB8" s="32"/>
      <c r="AC8" s="32"/>
      <c r="AD8" s="32"/>
      <c r="AE8" s="32"/>
      <c r="AF8" s="32"/>
      <c r="AG8" s="34"/>
      <c r="AH8" s="16">
        <f t="shared" si="2"/>
        <v>0</v>
      </c>
      <c r="AI8" s="5">
        <f t="shared" si="3"/>
        <v>0</v>
      </c>
      <c r="AJ8" s="5">
        <f t="shared" si="4"/>
        <v>0</v>
      </c>
      <c r="AK8" s="5">
        <f>AJ8-AL8</f>
        <v>0</v>
      </c>
      <c r="AL8" s="5">
        <f t="array" ref="AL8">SUM(($C$3:$AG$3&lt;6)*(ISNUMBER($C8:$AG8)))*8</f>
        <v>0</v>
      </c>
      <c r="AM8" s="5">
        <f t="shared" si="6"/>
        <v>0</v>
      </c>
    </row>
    <row r="9" spans="1:39" ht="15.75" thickBot="1" x14ac:dyDescent="0.3">
      <c r="A9" s="5">
        <f t="shared" si="5"/>
        <v>5</v>
      </c>
      <c r="B9" s="4"/>
      <c r="C9" s="31"/>
      <c r="D9" s="32"/>
      <c r="E9" s="32"/>
      <c r="F9" s="32"/>
      <c r="G9" s="32"/>
      <c r="H9" s="32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  <c r="Z9" s="32"/>
      <c r="AA9" s="32"/>
      <c r="AB9" s="32"/>
      <c r="AC9" s="32"/>
      <c r="AD9" s="32"/>
      <c r="AE9" s="32"/>
      <c r="AF9" s="32"/>
      <c r="AG9" s="34"/>
      <c r="AH9" s="16">
        <f t="shared" si="2"/>
        <v>0</v>
      </c>
      <c r="AI9" s="5">
        <f t="shared" si="3"/>
        <v>0</v>
      </c>
      <c r="AJ9" s="5">
        <f t="shared" si="4"/>
        <v>0</v>
      </c>
      <c r="AK9" s="5">
        <f>AJ9-AL9</f>
        <v>0</v>
      </c>
      <c r="AL9" s="5">
        <f t="array" ref="AL9">SUM(($C$3:$AG$3&lt;6)*(ISNUMBER($C9:$AG9)))*8</f>
        <v>0</v>
      </c>
      <c r="AM9" s="5">
        <f t="shared" si="6"/>
        <v>0</v>
      </c>
    </row>
    <row r="10" spans="1:39" ht="15.75" thickBot="1" x14ac:dyDescent="0.3">
      <c r="A10" s="5">
        <f t="shared" si="5"/>
        <v>6</v>
      </c>
      <c r="B10" s="4"/>
      <c r="C10" s="8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10"/>
      <c r="AH10" s="16">
        <f t="shared" si="2"/>
        <v>0</v>
      </c>
      <c r="AI10" s="5">
        <f t="shared" si="3"/>
        <v>0</v>
      </c>
      <c r="AJ10" s="5">
        <f t="shared" si="4"/>
        <v>0</v>
      </c>
      <c r="AK10" s="5">
        <f>AJ10-AL10</f>
        <v>0</v>
      </c>
      <c r="AL10" s="5">
        <f t="array" ref="AL10">SUM(($C$3:$AG$3&lt;6)*(ISNUMBER($C10:$AG10)))*8</f>
        <v>0</v>
      </c>
      <c r="AM10" s="5">
        <f t="shared" si="6"/>
        <v>0</v>
      </c>
    </row>
    <row r="11" spans="1:39" ht="15.75" thickBot="1" x14ac:dyDescent="0.3">
      <c r="A11" s="5">
        <f t="shared" si="5"/>
        <v>7</v>
      </c>
      <c r="B11" s="4"/>
      <c r="C11" s="8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10"/>
      <c r="AH11" s="16">
        <f t="shared" si="2"/>
        <v>0</v>
      </c>
      <c r="AI11" s="5">
        <f t="shared" si="3"/>
        <v>0</v>
      </c>
      <c r="AJ11" s="5">
        <f t="shared" si="4"/>
        <v>0</v>
      </c>
      <c r="AK11" s="5">
        <f>AJ11-AL11</f>
        <v>0</v>
      </c>
      <c r="AL11" s="5">
        <f t="array" ref="AL11">SUM(($C$3:$AG$3&lt;6)*(ISNUMBER($C11:$AG11)))*8</f>
        <v>0</v>
      </c>
      <c r="AM11" s="5">
        <f t="shared" si="6"/>
        <v>0</v>
      </c>
    </row>
    <row r="12" spans="1:39" ht="15.75" thickBot="1" x14ac:dyDescent="0.3">
      <c r="A12" s="5">
        <f t="shared" si="5"/>
        <v>8</v>
      </c>
      <c r="B12" s="4"/>
      <c r="C12" s="8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10"/>
      <c r="AH12" s="16">
        <f t="shared" si="2"/>
        <v>0</v>
      </c>
      <c r="AI12" s="5">
        <f t="shared" si="3"/>
        <v>0</v>
      </c>
      <c r="AJ12" s="5">
        <f t="shared" si="4"/>
        <v>0</v>
      </c>
      <c r="AK12" s="5">
        <f>AJ12-AL12</f>
        <v>0</v>
      </c>
      <c r="AL12" s="5">
        <f t="array" ref="AL12">SUM(($C$3:$AG$3&lt;6)*(ISNUMBER($C12:$AG12)))*8</f>
        <v>0</v>
      </c>
      <c r="AM12" s="5">
        <f t="shared" si="6"/>
        <v>0</v>
      </c>
    </row>
    <row r="13" spans="1:39" ht="15.75" thickBot="1" x14ac:dyDescent="0.3">
      <c r="A13" s="5">
        <f t="shared" si="5"/>
        <v>9</v>
      </c>
      <c r="B13" s="4"/>
      <c r="C13" s="8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10"/>
      <c r="AH13" s="16">
        <f t="shared" si="2"/>
        <v>0</v>
      </c>
      <c r="AI13" s="5">
        <f t="shared" si="3"/>
        <v>0</v>
      </c>
      <c r="AJ13" s="5">
        <f t="shared" si="4"/>
        <v>0</v>
      </c>
      <c r="AK13" s="5">
        <f>AJ13-AL13</f>
        <v>0</v>
      </c>
      <c r="AL13" s="5">
        <f t="array" ref="AL13">SUM(($C$3:$AG$3&lt;6)*(ISNUMBER($C13:$AG13)))*8</f>
        <v>0</v>
      </c>
      <c r="AM13" s="5">
        <f t="shared" si="6"/>
        <v>0</v>
      </c>
    </row>
    <row r="14" spans="1:39" ht="15.75" thickBot="1" x14ac:dyDescent="0.3">
      <c r="A14" s="5">
        <f t="shared" si="5"/>
        <v>10</v>
      </c>
      <c r="B14" s="4"/>
      <c r="C14" s="8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10"/>
      <c r="AH14" s="16">
        <f t="shared" si="2"/>
        <v>0</v>
      </c>
      <c r="AI14" s="5">
        <f t="shared" si="3"/>
        <v>0</v>
      </c>
      <c r="AJ14" s="5">
        <f t="shared" si="4"/>
        <v>0</v>
      </c>
      <c r="AK14" s="5">
        <f>AJ14-AL14</f>
        <v>0</v>
      </c>
      <c r="AL14" s="5">
        <f t="array" ref="AL14">SUM(($C$3:$AG$3&lt;6)*(ISNUMBER($C14:$AG14)))*8</f>
        <v>0</v>
      </c>
      <c r="AM14" s="5">
        <f t="shared" si="6"/>
        <v>0</v>
      </c>
    </row>
    <row r="15" spans="1:39" ht="15.75" thickBot="1" x14ac:dyDescent="0.3">
      <c r="A15" s="5">
        <f t="shared" si="5"/>
        <v>11</v>
      </c>
      <c r="B15" s="4"/>
      <c r="C15" s="8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10"/>
      <c r="AH15" s="16">
        <f t="shared" si="2"/>
        <v>0</v>
      </c>
      <c r="AI15" s="5">
        <f t="shared" si="3"/>
        <v>0</v>
      </c>
      <c r="AJ15" s="5">
        <f t="shared" si="4"/>
        <v>0</v>
      </c>
      <c r="AK15" s="5">
        <f>AJ15-AL15</f>
        <v>0</v>
      </c>
      <c r="AL15" s="5">
        <f t="array" ref="AL15">SUM(($C$3:$AG$3&lt;6)*(ISNUMBER($C15:$AG15)))*8</f>
        <v>0</v>
      </c>
      <c r="AM15" s="5">
        <f t="shared" si="6"/>
        <v>0</v>
      </c>
    </row>
    <row r="16" spans="1:39" ht="15.75" thickBot="1" x14ac:dyDescent="0.3">
      <c r="A16" s="5">
        <f t="shared" si="5"/>
        <v>12</v>
      </c>
      <c r="B16" s="4"/>
      <c r="C16" s="8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10"/>
      <c r="AH16" s="16">
        <f t="shared" si="2"/>
        <v>0</v>
      </c>
      <c r="AI16" s="5">
        <f t="shared" si="3"/>
        <v>0</v>
      </c>
      <c r="AJ16" s="5">
        <f t="shared" si="4"/>
        <v>0</v>
      </c>
      <c r="AK16" s="5">
        <f>AJ16-AL16</f>
        <v>0</v>
      </c>
      <c r="AL16" s="5">
        <f t="array" ref="AL16">SUM(($C$3:$AG$3&lt;6)*(ISNUMBER($C16:$AG16)))*8</f>
        <v>0</v>
      </c>
      <c r="AM16" s="5">
        <f t="shared" si="6"/>
        <v>0</v>
      </c>
    </row>
    <row r="17" spans="1:39" ht="15.75" thickBot="1" x14ac:dyDescent="0.3">
      <c r="A17" s="5">
        <f t="shared" si="5"/>
        <v>13</v>
      </c>
      <c r="B17" s="4"/>
      <c r="C17" s="8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10"/>
      <c r="AH17" s="16">
        <f t="shared" si="2"/>
        <v>0</v>
      </c>
      <c r="AI17" s="5">
        <f t="shared" si="3"/>
        <v>0</v>
      </c>
      <c r="AJ17" s="5">
        <f t="shared" si="4"/>
        <v>0</v>
      </c>
      <c r="AK17" s="5">
        <f>AJ17-AL17</f>
        <v>0</v>
      </c>
      <c r="AL17" s="5">
        <f t="array" ref="AL17">SUM(($C$3:$AG$3&lt;6)*(ISNUMBER($C17:$AG17)))*8</f>
        <v>0</v>
      </c>
      <c r="AM17" s="5">
        <f t="shared" si="6"/>
        <v>0</v>
      </c>
    </row>
    <row r="18" spans="1:39" ht="15.75" thickBot="1" x14ac:dyDescent="0.3">
      <c r="A18" s="5">
        <f t="shared" si="5"/>
        <v>14</v>
      </c>
      <c r="B18" s="4"/>
      <c r="C18" s="8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10"/>
      <c r="AH18" s="16">
        <f t="shared" si="2"/>
        <v>0</v>
      </c>
      <c r="AI18" s="5">
        <f t="shared" si="3"/>
        <v>0</v>
      </c>
      <c r="AJ18" s="5">
        <f t="shared" si="4"/>
        <v>0</v>
      </c>
      <c r="AK18" s="5">
        <f>AJ18-AL18</f>
        <v>0</v>
      </c>
      <c r="AL18" s="5">
        <f t="array" ref="AL18">SUM(($C$3:$AG$3&lt;6)*(ISNUMBER($C18:$AG18)))*8</f>
        <v>0</v>
      </c>
      <c r="AM18" s="5">
        <f t="shared" si="6"/>
        <v>0</v>
      </c>
    </row>
    <row r="19" spans="1:39" ht="15.75" thickBot="1" x14ac:dyDescent="0.3">
      <c r="A19" s="5">
        <f t="shared" si="5"/>
        <v>15</v>
      </c>
      <c r="B19" s="4"/>
      <c r="C19" s="8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10"/>
      <c r="AH19" s="16">
        <f t="shared" si="2"/>
        <v>0</v>
      </c>
      <c r="AI19" s="5">
        <f t="shared" si="3"/>
        <v>0</v>
      </c>
      <c r="AJ19" s="5">
        <f t="shared" si="4"/>
        <v>0</v>
      </c>
      <c r="AK19" s="5">
        <f>AJ19-AL19</f>
        <v>0</v>
      </c>
      <c r="AL19" s="5">
        <f t="array" ref="AL19">SUM(($C$3:$AG$3&lt;6)*(ISNUMBER($C19:$AG19)))*8</f>
        <v>0</v>
      </c>
      <c r="AM19" s="5">
        <f t="shared" si="6"/>
        <v>0</v>
      </c>
    </row>
    <row r="20" spans="1:39" ht="15.75" thickBot="1" x14ac:dyDescent="0.3">
      <c r="A20" s="5">
        <f t="shared" si="5"/>
        <v>16</v>
      </c>
      <c r="B20" s="4"/>
      <c r="C20" s="8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10"/>
      <c r="AH20" s="16">
        <f t="shared" si="2"/>
        <v>0</v>
      </c>
      <c r="AI20" s="5">
        <f t="shared" si="3"/>
        <v>0</v>
      </c>
      <c r="AJ20" s="5">
        <f t="shared" si="4"/>
        <v>0</v>
      </c>
      <c r="AK20" s="5">
        <f>AJ20-AL20</f>
        <v>0</v>
      </c>
      <c r="AL20" s="5">
        <f t="array" ref="AL20">SUM(($C$3:$AG$3&lt;6)*(ISNUMBER($C20:$AG20)))*8</f>
        <v>0</v>
      </c>
      <c r="AM20" s="5">
        <f t="shared" si="6"/>
        <v>0</v>
      </c>
    </row>
    <row r="21" spans="1:39" ht="15.75" thickBot="1" x14ac:dyDescent="0.3">
      <c r="A21" s="5">
        <f t="shared" si="5"/>
        <v>17</v>
      </c>
      <c r="B21" s="4"/>
      <c r="C21" s="8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10"/>
      <c r="AH21" s="16">
        <f t="shared" si="2"/>
        <v>0</v>
      </c>
      <c r="AI21" s="5">
        <f t="shared" si="3"/>
        <v>0</v>
      </c>
      <c r="AJ21" s="5">
        <f t="shared" si="4"/>
        <v>0</v>
      </c>
      <c r="AK21" s="5">
        <f>AJ21-AL21</f>
        <v>0</v>
      </c>
      <c r="AL21" s="5">
        <f t="array" ref="AL21">SUM(($C$3:$AG$3&lt;6)*(ISNUMBER($C21:$AG21)))*8</f>
        <v>0</v>
      </c>
      <c r="AM21" s="5">
        <f t="shared" si="6"/>
        <v>0</v>
      </c>
    </row>
    <row r="22" spans="1:39" ht="15.75" thickBot="1" x14ac:dyDescent="0.3">
      <c r="A22" s="5">
        <f t="shared" si="5"/>
        <v>18</v>
      </c>
      <c r="B22" s="4"/>
      <c r="C22" s="8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10"/>
      <c r="AH22" s="16">
        <f t="shared" si="2"/>
        <v>0</v>
      </c>
      <c r="AI22" s="5">
        <f t="shared" si="3"/>
        <v>0</v>
      </c>
      <c r="AJ22" s="5">
        <f t="shared" si="4"/>
        <v>0</v>
      </c>
      <c r="AK22" s="5">
        <f>AJ22-AL22</f>
        <v>0</v>
      </c>
      <c r="AL22" s="5">
        <f t="array" ref="AL22">SUM(($C$3:$AG$3&lt;6)*(ISNUMBER($C22:$AG22)))*8</f>
        <v>0</v>
      </c>
      <c r="AM22" s="5">
        <f t="shared" si="6"/>
        <v>0</v>
      </c>
    </row>
    <row r="23" spans="1:39" ht="15.75" thickBot="1" x14ac:dyDescent="0.3">
      <c r="A23" s="5">
        <f t="shared" si="5"/>
        <v>19</v>
      </c>
      <c r="B23" s="4"/>
      <c r="C23" s="8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10"/>
      <c r="AH23" s="16">
        <f t="shared" si="2"/>
        <v>0</v>
      </c>
      <c r="AI23" s="5">
        <f t="shared" si="3"/>
        <v>0</v>
      </c>
      <c r="AJ23" s="5">
        <f t="shared" si="4"/>
        <v>0</v>
      </c>
      <c r="AK23" s="5">
        <f>AJ23-AL23</f>
        <v>0</v>
      </c>
      <c r="AL23" s="5">
        <f t="array" ref="AL23">SUM(($C$3:$AG$3&lt;6)*(ISNUMBER($C23:$AG23)))*8</f>
        <v>0</v>
      </c>
      <c r="AM23" s="5">
        <f t="shared" si="6"/>
        <v>0</v>
      </c>
    </row>
    <row r="24" spans="1:39" ht="15.75" thickBot="1" x14ac:dyDescent="0.3">
      <c r="A24" s="5">
        <f t="shared" si="5"/>
        <v>20</v>
      </c>
      <c r="B24" s="4"/>
      <c r="C24" s="11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3"/>
      <c r="AH24" s="16">
        <f t="shared" si="2"/>
        <v>0</v>
      </c>
      <c r="AI24" s="5">
        <f t="shared" si="3"/>
        <v>0</v>
      </c>
      <c r="AJ24" s="5">
        <f t="shared" si="4"/>
        <v>0</v>
      </c>
      <c r="AK24" s="5">
        <f>AJ24-AL24</f>
        <v>0</v>
      </c>
      <c r="AL24" s="5">
        <f t="array" ref="AL24">SUM(($C$3:$AG$3&lt;6)*(ISNUMBER($C24:$AG24)))*8</f>
        <v>0</v>
      </c>
      <c r="AM24" s="5">
        <f t="shared" si="6"/>
        <v>0</v>
      </c>
    </row>
    <row r="28" spans="1:39" x14ac:dyDescent="0.25">
      <c r="K28" s="9" t="s">
        <v>20</v>
      </c>
      <c r="L28" s="35" t="s">
        <v>22</v>
      </c>
      <c r="M28" s="35"/>
      <c r="N28" s="35"/>
      <c r="O28" s="35"/>
      <c r="P28" s="35"/>
      <c r="Q28" s="35"/>
      <c r="R28" s="27"/>
      <c r="S28" s="27"/>
    </row>
    <row r="30" spans="1:39" x14ac:dyDescent="0.25">
      <c r="K30" s="9" t="s">
        <v>21</v>
      </c>
      <c r="L30" s="35" t="s">
        <v>23</v>
      </c>
      <c r="M30" s="35"/>
      <c r="N30" s="35"/>
      <c r="O30" s="35"/>
      <c r="P30" s="35"/>
      <c r="Q30" s="35"/>
      <c r="R30" s="35"/>
    </row>
    <row r="32" spans="1:39" ht="15.75" thickBot="1" x14ac:dyDescent="0.3"/>
    <row r="33" spans="6:34" ht="15.75" thickTop="1" x14ac:dyDescent="0.25">
      <c r="F33" s="64" t="s">
        <v>26</v>
      </c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6"/>
    </row>
    <row r="34" spans="6:34" x14ac:dyDescent="0.25">
      <c r="F34" s="67"/>
      <c r="G34" s="68"/>
      <c r="H34" s="68"/>
      <c r="I34" s="68"/>
      <c r="J34" s="68"/>
      <c r="K34" s="68"/>
      <c r="L34" s="68"/>
      <c r="M34" s="68"/>
      <c r="N34" s="68"/>
      <c r="O34" s="68"/>
      <c r="P34" s="68"/>
      <c r="Q34" s="68"/>
      <c r="R34" s="68"/>
      <c r="S34" s="68"/>
      <c r="T34" s="68"/>
      <c r="U34" s="68"/>
      <c r="V34" s="68"/>
      <c r="W34" s="68"/>
      <c r="X34" s="68"/>
      <c r="Y34" s="68"/>
      <c r="Z34" s="68"/>
      <c r="AA34" s="68"/>
      <c r="AB34" s="68"/>
      <c r="AC34" s="68"/>
      <c r="AD34" s="68"/>
      <c r="AE34" s="68"/>
      <c r="AF34" s="68"/>
      <c r="AG34" s="68"/>
      <c r="AH34" s="69"/>
    </row>
    <row r="35" spans="6:34" x14ac:dyDescent="0.25">
      <c r="F35" s="67"/>
      <c r="G35" s="68"/>
      <c r="H35" s="68"/>
      <c r="I35" s="68"/>
      <c r="J35" s="68"/>
      <c r="K35" s="68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  <c r="AF35" s="68"/>
      <c r="AG35" s="68"/>
      <c r="AH35" s="69"/>
    </row>
    <row r="36" spans="6:34" x14ac:dyDescent="0.25">
      <c r="F36" s="67"/>
      <c r="G36" s="68"/>
      <c r="H36" s="68"/>
      <c r="I36" s="68"/>
      <c r="J36" s="68"/>
      <c r="K36" s="68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  <c r="W36" s="68"/>
      <c r="X36" s="68"/>
      <c r="Y36" s="68"/>
      <c r="Z36" s="68"/>
      <c r="AA36" s="68"/>
      <c r="AB36" s="68"/>
      <c r="AC36" s="68"/>
      <c r="AD36" s="68"/>
      <c r="AE36" s="68"/>
      <c r="AF36" s="68"/>
      <c r="AG36" s="68"/>
      <c r="AH36" s="69"/>
    </row>
    <row r="37" spans="6:34" x14ac:dyDescent="0.25">
      <c r="F37" s="67"/>
      <c r="G37" s="68"/>
      <c r="H37" s="68"/>
      <c r="I37" s="68"/>
      <c r="J37" s="68"/>
      <c r="K37" s="68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  <c r="W37" s="68"/>
      <c r="X37" s="68"/>
      <c r="Y37" s="68"/>
      <c r="Z37" s="68"/>
      <c r="AA37" s="68"/>
      <c r="AB37" s="68"/>
      <c r="AC37" s="68"/>
      <c r="AD37" s="68"/>
      <c r="AE37" s="68"/>
      <c r="AF37" s="68"/>
      <c r="AG37" s="68"/>
      <c r="AH37" s="69"/>
    </row>
    <row r="38" spans="6:34" x14ac:dyDescent="0.25">
      <c r="F38" s="67"/>
      <c r="G38" s="68"/>
      <c r="H38" s="68"/>
      <c r="I38" s="68"/>
      <c r="J38" s="68"/>
      <c r="K38" s="68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  <c r="X38" s="68"/>
      <c r="Y38" s="68"/>
      <c r="Z38" s="68"/>
      <c r="AA38" s="68"/>
      <c r="AB38" s="68"/>
      <c r="AC38" s="68"/>
      <c r="AD38" s="68"/>
      <c r="AE38" s="68"/>
      <c r="AF38" s="68"/>
      <c r="AG38" s="68"/>
      <c r="AH38" s="69"/>
    </row>
    <row r="39" spans="6:34" x14ac:dyDescent="0.25">
      <c r="F39" s="67"/>
      <c r="G39" s="68"/>
      <c r="H39" s="68"/>
      <c r="I39" s="68"/>
      <c r="J39" s="68"/>
      <c r="K39" s="68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  <c r="Y39" s="68"/>
      <c r="Z39" s="68"/>
      <c r="AA39" s="68"/>
      <c r="AB39" s="68"/>
      <c r="AC39" s="68"/>
      <c r="AD39" s="68"/>
      <c r="AE39" s="68"/>
      <c r="AF39" s="68"/>
      <c r="AG39" s="68"/>
      <c r="AH39" s="69"/>
    </row>
    <row r="40" spans="6:34" x14ac:dyDescent="0.25">
      <c r="F40" s="67"/>
      <c r="G40" s="68"/>
      <c r="H40" s="68"/>
      <c r="I40" s="68"/>
      <c r="J40" s="68"/>
      <c r="K40" s="68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H40" s="69"/>
    </row>
    <row r="41" spans="6:34" ht="15.75" thickBot="1" x14ac:dyDescent="0.3">
      <c r="F41" s="70"/>
      <c r="G41" s="71"/>
      <c r="H41" s="71"/>
      <c r="I41" s="71"/>
      <c r="J41" s="71"/>
      <c r="K41" s="71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  <c r="X41" s="71"/>
      <c r="Y41" s="71"/>
      <c r="Z41" s="71"/>
      <c r="AA41" s="71"/>
      <c r="AB41" s="71"/>
      <c r="AC41" s="71"/>
      <c r="AD41" s="71"/>
      <c r="AE41" s="71"/>
      <c r="AF41" s="71"/>
      <c r="AG41" s="71"/>
      <c r="AH41" s="72"/>
    </row>
    <row r="42" spans="6:34" ht="15.75" thickTop="1" x14ac:dyDescent="0.25"/>
  </sheetData>
  <mergeCells count="12">
    <mergeCell ref="F33:AH41"/>
    <mergeCell ref="L30:R30"/>
    <mergeCell ref="L28:Q28"/>
    <mergeCell ref="A1:AM1"/>
    <mergeCell ref="A2:AM2"/>
    <mergeCell ref="AL3:AL4"/>
    <mergeCell ref="AM3:AM4"/>
    <mergeCell ref="A3:A4"/>
    <mergeCell ref="B3:B4"/>
    <mergeCell ref="AH3:AI3"/>
    <mergeCell ref="AJ3:AJ4"/>
    <mergeCell ref="AK3:AK4"/>
  </mergeCells>
  <conditionalFormatting sqref="C3:AG3">
    <cfRule type="cellIs" dxfId="16" priority="16" operator="equal">
      <formula>6</formula>
    </cfRule>
    <cfRule type="cellIs" dxfId="15" priority="17" operator="equal">
      <formula>7</formula>
    </cfRule>
  </conditionalFormatting>
  <conditionalFormatting sqref="C5:AG24">
    <cfRule type="cellIs" dxfId="14" priority="2" operator="equal">
      <formula>"О"</formula>
    </cfRule>
    <cfRule type="cellIs" dxfId="13" priority="3" operator="equal">
      <formula>"В"</formula>
    </cfRule>
    <cfRule type="cellIs" dxfId="12" priority="4" operator="equal">
      <formula>"Д"</formula>
    </cfRule>
    <cfRule type="cellIs" dxfId="11" priority="5" operator="equal">
      <formula>"Б"</formula>
    </cfRule>
    <cfRule type="cellIs" dxfId="10" priority="9" operator="equal">
      <formula>"Д"</formula>
    </cfRule>
    <cfRule type="cellIs" dxfId="9" priority="13" operator="equal">
      <formula>"-"</formula>
    </cfRule>
    <cfRule type="cellIs" dxfId="8" priority="14" operator="equal">
      <formula>"В"</formula>
    </cfRule>
    <cfRule type="cellIs" dxfId="7" priority="15" operator="equal">
      <formula>"Б"</formula>
    </cfRule>
  </conditionalFormatting>
  <conditionalFormatting sqref="C5:AG5">
    <cfRule type="cellIs" dxfId="6" priority="10" operator="equal">
      <formula>"Д"</formula>
    </cfRule>
    <cfRule type="cellIs" dxfId="5" priority="12" operator="equal">
      <formula>"-"</formula>
    </cfRule>
  </conditionalFormatting>
  <conditionalFormatting sqref="E9">
    <cfRule type="cellIs" dxfId="4" priority="11" operator="equal">
      <formula>"-"</formula>
    </cfRule>
  </conditionalFormatting>
  <conditionalFormatting sqref="K28">
    <cfRule type="cellIs" dxfId="3" priority="7" operator="equal">
      <formula>$K$28</formula>
    </cfRule>
  </conditionalFormatting>
  <conditionalFormatting sqref="K30">
    <cfRule type="cellIs" dxfId="2" priority="6" operator="equal">
      <formula>$K$30</formula>
    </cfRule>
  </conditionalFormatting>
  <pageMargins left="0.7" right="0.7" top="0.75" bottom="0.75" header="0.3" footer="0.3"/>
  <pageSetup paperSize="9" orientation="portrait" r:id="rId1"/>
  <ignoredErrors>
    <ignoredError sqref="AH5:AJ5 AH6:AH11 AI6:AI11 AJ6:AJ11 AM6:AM11" emptyCellReferenc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4"/>
  <sheetViews>
    <sheetView topLeftCell="R1" workbookViewId="0">
      <selection activeCell="AJ6" sqref="AJ6"/>
    </sheetView>
  </sheetViews>
  <sheetFormatPr defaultRowHeight="15" x14ac:dyDescent="0.25"/>
  <cols>
    <col min="2" max="2" width="25.7109375" customWidth="1"/>
  </cols>
  <sheetData>
    <row r="1" spans="1:36" ht="15.75" thickBot="1" x14ac:dyDescent="0.3">
      <c r="A1" s="57" t="s">
        <v>10</v>
      </c>
      <c r="B1" s="58"/>
      <c r="C1" s="54" t="s">
        <v>11</v>
      </c>
      <c r="D1" s="55"/>
      <c r="E1" s="56"/>
      <c r="F1" s="54" t="s">
        <v>12</v>
      </c>
      <c r="G1" s="55"/>
      <c r="H1" s="56"/>
      <c r="I1" s="54" t="s">
        <v>12</v>
      </c>
      <c r="J1" s="55"/>
      <c r="K1" s="56"/>
      <c r="L1" s="54" t="s">
        <v>12</v>
      </c>
      <c r="M1" s="55"/>
      <c r="N1" s="56"/>
      <c r="O1" s="54" t="s">
        <v>12</v>
      </c>
      <c r="P1" s="55"/>
      <c r="Q1" s="56"/>
      <c r="R1" s="54" t="s">
        <v>12</v>
      </c>
      <c r="S1" s="55"/>
      <c r="T1" s="56"/>
      <c r="U1" s="54" t="s">
        <v>12</v>
      </c>
      <c r="V1" s="55"/>
      <c r="W1" s="56"/>
      <c r="X1" s="54" t="s">
        <v>12</v>
      </c>
      <c r="Y1" s="55"/>
      <c r="Z1" s="56"/>
      <c r="AA1" s="54" t="s">
        <v>12</v>
      </c>
      <c r="AB1" s="55"/>
      <c r="AC1" s="56"/>
      <c r="AD1" s="54" t="s">
        <v>12</v>
      </c>
      <c r="AE1" s="55"/>
      <c r="AF1" s="56"/>
      <c r="AG1" s="42" t="s">
        <v>13</v>
      </c>
      <c r="AH1" s="42" t="s">
        <v>14</v>
      </c>
      <c r="AI1" s="42" t="s">
        <v>15</v>
      </c>
      <c r="AJ1" s="52" t="s">
        <v>5</v>
      </c>
    </row>
    <row r="2" spans="1:36" ht="15.75" thickBot="1" x14ac:dyDescent="0.3">
      <c r="A2" s="46" t="s">
        <v>1</v>
      </c>
      <c r="B2" s="48" t="s">
        <v>0</v>
      </c>
      <c r="C2" s="60" t="s">
        <v>16</v>
      </c>
      <c r="D2" s="61"/>
      <c r="E2" s="62"/>
      <c r="F2" s="60" t="s">
        <v>16</v>
      </c>
      <c r="G2" s="61"/>
      <c r="H2" s="62"/>
      <c r="I2" s="60" t="s">
        <v>16</v>
      </c>
      <c r="J2" s="61"/>
      <c r="K2" s="62"/>
      <c r="L2" s="60" t="s">
        <v>16</v>
      </c>
      <c r="M2" s="61"/>
      <c r="N2" s="62"/>
      <c r="O2" s="60" t="s">
        <v>16</v>
      </c>
      <c r="P2" s="61"/>
      <c r="Q2" s="62"/>
      <c r="R2" s="60" t="s">
        <v>16</v>
      </c>
      <c r="S2" s="61"/>
      <c r="T2" s="62"/>
      <c r="U2" s="60" t="s">
        <v>16</v>
      </c>
      <c r="V2" s="61"/>
      <c r="W2" s="62"/>
      <c r="X2" s="60" t="s">
        <v>16</v>
      </c>
      <c r="Y2" s="61"/>
      <c r="Z2" s="62"/>
      <c r="AA2" s="60" t="s">
        <v>16</v>
      </c>
      <c r="AB2" s="61"/>
      <c r="AC2" s="62"/>
      <c r="AD2" s="60" t="s">
        <v>16</v>
      </c>
      <c r="AE2" s="61"/>
      <c r="AF2" s="62"/>
      <c r="AG2" s="59"/>
      <c r="AH2" s="59"/>
      <c r="AI2" s="59"/>
      <c r="AJ2" s="63"/>
    </row>
    <row r="3" spans="1:36" ht="15.75" thickBot="1" x14ac:dyDescent="0.3">
      <c r="A3" s="47"/>
      <c r="B3" s="49"/>
      <c r="C3" s="18" t="s">
        <v>17</v>
      </c>
      <c r="D3" s="19" t="s">
        <v>18</v>
      </c>
      <c r="E3" s="20" t="s">
        <v>19</v>
      </c>
      <c r="F3" s="18" t="s">
        <v>17</v>
      </c>
      <c r="G3" s="19" t="s">
        <v>18</v>
      </c>
      <c r="H3" s="20" t="s">
        <v>19</v>
      </c>
      <c r="I3" s="18" t="s">
        <v>17</v>
      </c>
      <c r="J3" s="19" t="s">
        <v>18</v>
      </c>
      <c r="K3" s="20" t="s">
        <v>19</v>
      </c>
      <c r="L3" s="18" t="s">
        <v>17</v>
      </c>
      <c r="M3" s="19" t="s">
        <v>18</v>
      </c>
      <c r="N3" s="20" t="s">
        <v>19</v>
      </c>
      <c r="O3" s="18" t="s">
        <v>17</v>
      </c>
      <c r="P3" s="19" t="s">
        <v>18</v>
      </c>
      <c r="Q3" s="20" t="s">
        <v>19</v>
      </c>
      <c r="R3" s="18" t="s">
        <v>17</v>
      </c>
      <c r="S3" s="19" t="s">
        <v>18</v>
      </c>
      <c r="T3" s="20" t="s">
        <v>19</v>
      </c>
      <c r="U3" s="18" t="s">
        <v>17</v>
      </c>
      <c r="V3" s="19" t="s">
        <v>18</v>
      </c>
      <c r="W3" s="20" t="s">
        <v>19</v>
      </c>
      <c r="X3" s="18" t="s">
        <v>17</v>
      </c>
      <c r="Y3" s="19">
        <f>SUM(AG5+AH5+AI5)</f>
        <v>0</v>
      </c>
      <c r="Z3" s="20" t="s">
        <v>19</v>
      </c>
      <c r="AA3" s="18" t="s">
        <v>17</v>
      </c>
      <c r="AB3" s="19" t="s">
        <v>18</v>
      </c>
      <c r="AC3" s="20" t="s">
        <v>19</v>
      </c>
      <c r="AD3" s="18" t="s">
        <v>17</v>
      </c>
      <c r="AE3" s="19" t="s">
        <v>18</v>
      </c>
      <c r="AF3" s="20" t="s">
        <v>19</v>
      </c>
      <c r="AG3" s="43"/>
      <c r="AH3" s="43"/>
      <c r="AI3" s="43"/>
      <c r="AJ3" s="53"/>
    </row>
    <row r="4" spans="1:36" ht="15.75" thickBot="1" x14ac:dyDescent="0.3">
      <c r="A4" s="5">
        <v>1</v>
      </c>
      <c r="B4" s="4"/>
      <c r="C4" s="21">
        <v>6</v>
      </c>
      <c r="D4" s="14">
        <v>5</v>
      </c>
      <c r="E4" s="22">
        <v>4</v>
      </c>
      <c r="F4" s="21">
        <v>6</v>
      </c>
      <c r="G4" s="14">
        <v>5</v>
      </c>
      <c r="H4" s="22">
        <v>4</v>
      </c>
      <c r="I4" s="21">
        <v>6</v>
      </c>
      <c r="J4" s="14">
        <v>5</v>
      </c>
      <c r="K4" s="22">
        <v>4</v>
      </c>
      <c r="L4" s="21">
        <v>6</v>
      </c>
      <c r="M4" s="14">
        <v>5</v>
      </c>
      <c r="N4" s="22">
        <v>4</v>
      </c>
      <c r="O4" s="21">
        <v>6</v>
      </c>
      <c r="P4" s="14">
        <v>5</v>
      </c>
      <c r="Q4" s="22">
        <v>4</v>
      </c>
      <c r="R4" s="21">
        <v>6</v>
      </c>
      <c r="S4" s="14">
        <v>5</v>
      </c>
      <c r="T4" s="22">
        <v>4</v>
      </c>
      <c r="U4" s="21">
        <v>6</v>
      </c>
      <c r="V4" s="14">
        <v>5</v>
      </c>
      <c r="W4" s="22">
        <v>4</v>
      </c>
      <c r="X4" s="21">
        <v>6</v>
      </c>
      <c r="Y4" s="14">
        <v>5</v>
      </c>
      <c r="Z4" s="22">
        <v>4</v>
      </c>
      <c r="AA4" s="21">
        <v>6</v>
      </c>
      <c r="AB4" s="14">
        <v>5</v>
      </c>
      <c r="AC4" s="22">
        <v>4</v>
      </c>
      <c r="AD4" s="21">
        <v>6</v>
      </c>
      <c r="AE4" s="14">
        <v>5</v>
      </c>
      <c r="AF4" s="22">
        <v>4</v>
      </c>
      <c r="AG4" s="5">
        <f>SUM(C14+F14+I14+L14+O14+R14+U14+X14+AA14+AD14)</f>
        <v>60</v>
      </c>
      <c r="AH4" s="5">
        <f>SUM(D14+G14+J14+M14+P14+S14+V14+Y14+AB14+AE14)</f>
        <v>50</v>
      </c>
      <c r="AI4" s="5">
        <f>SUM(E14+H14+K14+N14+Q14+T14+W14+Z14+AC14+AF14)</f>
        <v>40</v>
      </c>
      <c r="AJ4" s="5">
        <f>SUM(AG4+AH4+AI4)</f>
        <v>150</v>
      </c>
    </row>
    <row r="5" spans="1:36" ht="15.75" thickBot="1" x14ac:dyDescent="0.3">
      <c r="A5" s="5">
        <f>A4+1</f>
        <v>2</v>
      </c>
      <c r="B5" s="4"/>
      <c r="C5" s="23"/>
      <c r="D5" s="24"/>
      <c r="E5" s="25"/>
      <c r="F5" s="23"/>
      <c r="G5" s="24"/>
      <c r="H5" s="25"/>
      <c r="I5" s="23"/>
      <c r="J5" s="24"/>
      <c r="K5" s="25"/>
      <c r="L5" s="23"/>
      <c r="M5" s="24"/>
      <c r="N5" s="25"/>
      <c r="O5" s="23"/>
      <c r="P5" s="24"/>
      <c r="Q5" s="25"/>
      <c r="R5" s="23"/>
      <c r="S5" s="24"/>
      <c r="T5" s="25"/>
      <c r="U5" s="23"/>
      <c r="V5" s="24"/>
      <c r="W5" s="25"/>
      <c r="X5" s="23"/>
      <c r="Y5" s="24"/>
      <c r="Z5" s="25"/>
      <c r="AA5" s="23"/>
      <c r="AB5" s="24"/>
      <c r="AC5" s="25"/>
      <c r="AD5" s="23"/>
      <c r="AE5" s="24"/>
      <c r="AF5" s="25"/>
      <c r="AG5" s="5">
        <f t="shared" ref="AG5:AI13" si="0">SUM(C15+F15+I15+L15+O15+R15+U15+X15+AA15+AD15)</f>
        <v>0</v>
      </c>
      <c r="AH5" s="5">
        <f t="shared" si="0"/>
        <v>0</v>
      </c>
      <c r="AI5" s="5">
        <f t="shared" si="0"/>
        <v>0</v>
      </c>
      <c r="AJ5" s="5">
        <f t="shared" ref="AJ5:AJ13" si="1">SUM(AG5+AH5+AI5)</f>
        <v>0</v>
      </c>
    </row>
    <row r="6" spans="1:36" ht="15.75" thickBot="1" x14ac:dyDescent="0.3">
      <c r="A6" s="5">
        <f t="shared" ref="A6:A13" si="2">A5+1</f>
        <v>3</v>
      </c>
      <c r="B6" s="4"/>
      <c r="C6" s="8"/>
      <c r="D6" s="9"/>
      <c r="E6" s="10"/>
      <c r="F6" s="8"/>
      <c r="G6" s="9"/>
      <c r="H6" s="10"/>
      <c r="I6" s="8"/>
      <c r="J6" s="9"/>
      <c r="K6" s="10"/>
      <c r="L6" s="8"/>
      <c r="M6" s="9"/>
      <c r="N6" s="10"/>
      <c r="O6" s="8"/>
      <c r="P6" s="9"/>
      <c r="Q6" s="10"/>
      <c r="R6" s="8"/>
      <c r="S6" s="9"/>
      <c r="T6" s="10"/>
      <c r="U6" s="8"/>
      <c r="V6" s="9"/>
      <c r="W6" s="10"/>
      <c r="X6" s="8"/>
      <c r="Y6" s="9"/>
      <c r="Z6" s="10"/>
      <c r="AA6" s="8"/>
      <c r="AB6" s="9"/>
      <c r="AC6" s="10"/>
      <c r="AD6" s="8"/>
      <c r="AE6" s="9"/>
      <c r="AF6" s="10"/>
      <c r="AG6" s="5">
        <f t="shared" si="0"/>
        <v>0</v>
      </c>
      <c r="AH6" s="5">
        <f t="shared" si="0"/>
        <v>0</v>
      </c>
      <c r="AI6" s="5">
        <f t="shared" si="0"/>
        <v>0</v>
      </c>
      <c r="AJ6" s="5">
        <f t="shared" si="1"/>
        <v>0</v>
      </c>
    </row>
    <row r="7" spans="1:36" ht="15.75" thickBot="1" x14ac:dyDescent="0.3">
      <c r="A7" s="5">
        <f t="shared" si="2"/>
        <v>4</v>
      </c>
      <c r="B7" s="4"/>
      <c r="C7" s="8"/>
      <c r="D7" s="9"/>
      <c r="E7" s="10"/>
      <c r="F7" s="8"/>
      <c r="G7" s="9"/>
      <c r="H7" s="10"/>
      <c r="I7" s="8"/>
      <c r="J7" s="9"/>
      <c r="K7" s="10"/>
      <c r="L7" s="8"/>
      <c r="M7" s="9"/>
      <c r="N7" s="10"/>
      <c r="O7" s="8"/>
      <c r="P7" s="9"/>
      <c r="Q7" s="10"/>
      <c r="R7" s="8"/>
      <c r="S7" s="9"/>
      <c r="T7" s="10"/>
      <c r="U7" s="8"/>
      <c r="V7" s="9"/>
      <c r="W7" s="10"/>
      <c r="X7" s="8"/>
      <c r="Y7" s="9"/>
      <c r="Z7" s="10"/>
      <c r="AA7" s="8"/>
      <c r="AB7" s="9"/>
      <c r="AC7" s="10"/>
      <c r="AD7" s="8"/>
      <c r="AE7" s="9"/>
      <c r="AF7" s="10"/>
      <c r="AG7" s="5">
        <f t="shared" si="0"/>
        <v>0</v>
      </c>
      <c r="AH7" s="5">
        <f t="shared" si="0"/>
        <v>0</v>
      </c>
      <c r="AI7" s="5">
        <f t="shared" si="0"/>
        <v>0</v>
      </c>
      <c r="AJ7" s="5">
        <f t="shared" si="1"/>
        <v>0</v>
      </c>
    </row>
    <row r="8" spans="1:36" ht="15.75" thickBot="1" x14ac:dyDescent="0.3">
      <c r="A8" s="5">
        <f t="shared" si="2"/>
        <v>5</v>
      </c>
      <c r="B8" s="4"/>
      <c r="C8" s="8"/>
      <c r="D8" s="9"/>
      <c r="E8" s="10"/>
      <c r="F8" s="8"/>
      <c r="G8" s="9"/>
      <c r="H8" s="10"/>
      <c r="I8" s="8"/>
      <c r="J8" s="9"/>
      <c r="K8" s="10"/>
      <c r="L8" s="8"/>
      <c r="M8" s="9"/>
      <c r="N8" s="10"/>
      <c r="O8" s="8"/>
      <c r="P8" s="9"/>
      <c r="Q8" s="10"/>
      <c r="R8" s="8"/>
      <c r="S8" s="9"/>
      <c r="T8" s="10"/>
      <c r="U8" s="8"/>
      <c r="V8" s="9"/>
      <c r="W8" s="10"/>
      <c r="X8" s="8"/>
      <c r="Y8" s="9"/>
      <c r="Z8" s="10"/>
      <c r="AA8" s="8"/>
      <c r="AB8" s="9"/>
      <c r="AC8" s="10"/>
      <c r="AD8" s="8"/>
      <c r="AE8" s="9"/>
      <c r="AF8" s="10"/>
      <c r="AG8" s="5">
        <f t="shared" si="0"/>
        <v>0</v>
      </c>
      <c r="AH8" s="5">
        <f t="shared" si="0"/>
        <v>0</v>
      </c>
      <c r="AI8" s="5">
        <f t="shared" si="0"/>
        <v>0</v>
      </c>
      <c r="AJ8" s="5">
        <f t="shared" si="1"/>
        <v>0</v>
      </c>
    </row>
    <row r="9" spans="1:36" ht="15.75" thickBot="1" x14ac:dyDescent="0.3">
      <c r="A9" s="5">
        <f t="shared" si="2"/>
        <v>6</v>
      </c>
      <c r="B9" s="4"/>
      <c r="C9" s="8"/>
      <c r="D9" s="9"/>
      <c r="E9" s="10"/>
      <c r="F9" s="8"/>
      <c r="G9" s="9"/>
      <c r="H9" s="10"/>
      <c r="I9" s="8"/>
      <c r="J9" s="9"/>
      <c r="K9" s="10"/>
      <c r="L9" s="8"/>
      <c r="M9" s="9"/>
      <c r="N9" s="10"/>
      <c r="O9" s="8"/>
      <c r="P9" s="9"/>
      <c r="Q9" s="10"/>
      <c r="R9" s="8"/>
      <c r="S9" s="9"/>
      <c r="T9" s="10"/>
      <c r="U9" s="8"/>
      <c r="V9" s="9"/>
      <c r="W9" s="10"/>
      <c r="X9" s="8"/>
      <c r="Y9" s="9"/>
      <c r="Z9" s="10"/>
      <c r="AA9" s="8"/>
      <c r="AB9" s="9"/>
      <c r="AC9" s="10"/>
      <c r="AD9" s="8"/>
      <c r="AE9" s="9"/>
      <c r="AF9" s="10"/>
      <c r="AG9" s="5">
        <f t="shared" si="0"/>
        <v>0</v>
      </c>
      <c r="AH9" s="5">
        <f t="shared" si="0"/>
        <v>0</v>
      </c>
      <c r="AI9" s="5">
        <f t="shared" si="0"/>
        <v>0</v>
      </c>
      <c r="AJ9" s="5">
        <f t="shared" si="1"/>
        <v>0</v>
      </c>
    </row>
    <row r="10" spans="1:36" ht="15.75" thickBot="1" x14ac:dyDescent="0.3">
      <c r="A10" s="5">
        <f t="shared" si="2"/>
        <v>7</v>
      </c>
      <c r="B10" s="4"/>
      <c r="C10" s="8"/>
      <c r="D10" s="9"/>
      <c r="E10" s="10"/>
      <c r="F10" s="8"/>
      <c r="G10" s="9"/>
      <c r="H10" s="10"/>
      <c r="I10" s="8"/>
      <c r="J10" s="9"/>
      <c r="K10" s="10"/>
      <c r="L10" s="8"/>
      <c r="M10" s="9"/>
      <c r="N10" s="10"/>
      <c r="O10" s="8"/>
      <c r="P10" s="9"/>
      <c r="Q10" s="10"/>
      <c r="R10" s="8"/>
      <c r="S10" s="9"/>
      <c r="T10" s="10"/>
      <c r="U10" s="8"/>
      <c r="V10" s="9"/>
      <c r="W10" s="10"/>
      <c r="X10" s="8"/>
      <c r="Y10" s="9"/>
      <c r="Z10" s="10"/>
      <c r="AA10" s="8"/>
      <c r="AB10" s="9"/>
      <c r="AC10" s="10"/>
      <c r="AD10" s="8"/>
      <c r="AE10" s="9"/>
      <c r="AF10" s="10"/>
      <c r="AG10" s="5">
        <f t="shared" si="0"/>
        <v>0</v>
      </c>
      <c r="AH10" s="5">
        <f t="shared" si="0"/>
        <v>0</v>
      </c>
      <c r="AI10" s="5">
        <f t="shared" si="0"/>
        <v>0</v>
      </c>
      <c r="AJ10" s="5">
        <f t="shared" si="1"/>
        <v>0</v>
      </c>
    </row>
    <row r="11" spans="1:36" ht="15.75" thickBot="1" x14ac:dyDescent="0.3">
      <c r="A11" s="5">
        <f t="shared" si="2"/>
        <v>8</v>
      </c>
      <c r="B11" s="4"/>
      <c r="C11" s="8"/>
      <c r="D11" s="9"/>
      <c r="E11" s="10"/>
      <c r="F11" s="8"/>
      <c r="G11" s="9"/>
      <c r="H11" s="10"/>
      <c r="I11" s="8"/>
      <c r="J11" s="9"/>
      <c r="K11" s="10"/>
      <c r="L11" s="8"/>
      <c r="M11" s="9"/>
      <c r="N11" s="10"/>
      <c r="O11" s="8"/>
      <c r="P11" s="9"/>
      <c r="Q11" s="10"/>
      <c r="R11" s="8"/>
      <c r="S11" s="9"/>
      <c r="T11" s="10"/>
      <c r="U11" s="8"/>
      <c r="V11" s="9"/>
      <c r="W11" s="10"/>
      <c r="X11" s="8"/>
      <c r="Y11" s="9"/>
      <c r="Z11" s="10"/>
      <c r="AA11" s="8"/>
      <c r="AB11" s="9"/>
      <c r="AC11" s="10"/>
      <c r="AD11" s="8"/>
      <c r="AE11" s="9"/>
      <c r="AF11" s="10"/>
      <c r="AG11" s="5">
        <f t="shared" si="0"/>
        <v>0</v>
      </c>
      <c r="AH11" s="5">
        <f t="shared" si="0"/>
        <v>0</v>
      </c>
      <c r="AI11" s="5">
        <f t="shared" si="0"/>
        <v>0</v>
      </c>
      <c r="AJ11" s="5">
        <f t="shared" si="1"/>
        <v>0</v>
      </c>
    </row>
    <row r="12" spans="1:36" ht="15.75" thickBot="1" x14ac:dyDescent="0.3">
      <c r="A12" s="5">
        <f t="shared" si="2"/>
        <v>9</v>
      </c>
      <c r="B12" s="4"/>
      <c r="C12" s="8"/>
      <c r="D12" s="9"/>
      <c r="E12" s="10"/>
      <c r="F12" s="8"/>
      <c r="G12" s="9"/>
      <c r="H12" s="10"/>
      <c r="I12" s="8"/>
      <c r="J12" s="9"/>
      <c r="K12" s="10"/>
      <c r="L12" s="8"/>
      <c r="M12" s="9"/>
      <c r="N12" s="10"/>
      <c r="O12" s="8"/>
      <c r="P12" s="9"/>
      <c r="Q12" s="10"/>
      <c r="R12" s="8"/>
      <c r="S12" s="9"/>
      <c r="T12" s="10"/>
      <c r="U12" s="8"/>
      <c r="V12" s="9"/>
      <c r="W12" s="10"/>
      <c r="X12" s="8"/>
      <c r="Y12" s="9"/>
      <c r="Z12" s="10"/>
      <c r="AA12" s="8"/>
      <c r="AB12" s="9"/>
      <c r="AC12" s="10"/>
      <c r="AD12" s="8"/>
      <c r="AE12" s="9"/>
      <c r="AF12" s="10"/>
      <c r="AG12" s="5">
        <f t="shared" si="0"/>
        <v>0</v>
      </c>
      <c r="AH12" s="5">
        <f t="shared" si="0"/>
        <v>0</v>
      </c>
      <c r="AI12" s="5">
        <f t="shared" si="0"/>
        <v>0</v>
      </c>
      <c r="AJ12" s="5">
        <f t="shared" si="1"/>
        <v>0</v>
      </c>
    </row>
    <row r="13" spans="1:36" ht="15.75" thickBot="1" x14ac:dyDescent="0.3">
      <c r="A13" s="5">
        <f t="shared" si="2"/>
        <v>10</v>
      </c>
      <c r="B13" s="4"/>
      <c r="C13" s="11"/>
      <c r="D13" s="12"/>
      <c r="E13" s="13"/>
      <c r="F13" s="11"/>
      <c r="G13" s="12"/>
      <c r="H13" s="13"/>
      <c r="I13" s="11"/>
      <c r="J13" s="12"/>
      <c r="K13" s="13"/>
      <c r="L13" s="11"/>
      <c r="M13" s="12"/>
      <c r="N13" s="13"/>
      <c r="O13" s="11"/>
      <c r="P13" s="12"/>
      <c r="Q13" s="13"/>
      <c r="R13" s="11"/>
      <c r="S13" s="12"/>
      <c r="T13" s="13"/>
      <c r="U13" s="11"/>
      <c r="V13" s="12"/>
      <c r="W13" s="13"/>
      <c r="X13" s="11"/>
      <c r="Y13" s="12"/>
      <c r="Z13" s="13"/>
      <c r="AA13" s="11"/>
      <c r="AB13" s="12"/>
      <c r="AC13" s="13"/>
      <c r="AD13" s="11"/>
      <c r="AE13" s="12"/>
      <c r="AF13" s="13"/>
      <c r="AG13" s="5">
        <f t="shared" si="0"/>
        <v>0</v>
      </c>
      <c r="AH13" s="5">
        <f t="shared" si="0"/>
        <v>0</v>
      </c>
      <c r="AI13" s="5">
        <f t="shared" si="0"/>
        <v>0</v>
      </c>
      <c r="AJ13" s="5">
        <f t="shared" si="1"/>
        <v>0</v>
      </c>
    </row>
    <row r="14" spans="1:36" ht="15.75" thickBot="1" x14ac:dyDescent="0.3">
      <c r="A14" s="60" t="s">
        <v>5</v>
      </c>
      <c r="B14" s="62"/>
      <c r="C14" s="26">
        <f>SUM(C4:C13)</f>
        <v>6</v>
      </c>
      <c r="D14" s="26">
        <f t="shared" ref="D14:AF14" si="3">SUM(D4:D13)</f>
        <v>5</v>
      </c>
      <c r="E14" s="26">
        <f t="shared" si="3"/>
        <v>4</v>
      </c>
      <c r="F14" s="26">
        <f t="shared" si="3"/>
        <v>6</v>
      </c>
      <c r="G14" s="26">
        <f t="shared" si="3"/>
        <v>5</v>
      </c>
      <c r="H14" s="26">
        <f t="shared" si="3"/>
        <v>4</v>
      </c>
      <c r="I14" s="26">
        <f t="shared" si="3"/>
        <v>6</v>
      </c>
      <c r="J14" s="26">
        <f t="shared" si="3"/>
        <v>5</v>
      </c>
      <c r="K14" s="26">
        <f t="shared" si="3"/>
        <v>4</v>
      </c>
      <c r="L14" s="26">
        <f t="shared" si="3"/>
        <v>6</v>
      </c>
      <c r="M14" s="26">
        <f t="shared" si="3"/>
        <v>5</v>
      </c>
      <c r="N14" s="26">
        <f t="shared" si="3"/>
        <v>4</v>
      </c>
      <c r="O14" s="26">
        <f t="shared" si="3"/>
        <v>6</v>
      </c>
      <c r="P14" s="26">
        <f t="shared" si="3"/>
        <v>5</v>
      </c>
      <c r="Q14" s="26">
        <f t="shared" si="3"/>
        <v>4</v>
      </c>
      <c r="R14" s="26">
        <f t="shared" si="3"/>
        <v>6</v>
      </c>
      <c r="S14" s="26">
        <f t="shared" si="3"/>
        <v>5</v>
      </c>
      <c r="T14" s="26">
        <f t="shared" si="3"/>
        <v>4</v>
      </c>
      <c r="U14" s="26">
        <f t="shared" si="3"/>
        <v>6</v>
      </c>
      <c r="V14" s="26">
        <f t="shared" si="3"/>
        <v>5</v>
      </c>
      <c r="W14" s="26">
        <f t="shared" si="3"/>
        <v>4</v>
      </c>
      <c r="X14" s="26">
        <f t="shared" si="3"/>
        <v>6</v>
      </c>
      <c r="Y14" s="26">
        <f t="shared" si="3"/>
        <v>5</v>
      </c>
      <c r="Z14" s="26">
        <f t="shared" si="3"/>
        <v>4</v>
      </c>
      <c r="AA14" s="26">
        <f t="shared" si="3"/>
        <v>6</v>
      </c>
      <c r="AB14" s="26">
        <f t="shared" si="3"/>
        <v>5</v>
      </c>
      <c r="AC14" s="26">
        <f t="shared" si="3"/>
        <v>4</v>
      </c>
      <c r="AD14" s="26">
        <f t="shared" si="3"/>
        <v>6</v>
      </c>
      <c r="AE14" s="26">
        <f t="shared" si="3"/>
        <v>5</v>
      </c>
      <c r="AF14" s="26">
        <f t="shared" si="3"/>
        <v>4</v>
      </c>
      <c r="AG14" s="60" t="s">
        <v>5</v>
      </c>
      <c r="AH14" s="61"/>
      <c r="AI14" s="61"/>
      <c r="AJ14" s="62"/>
    </row>
  </sheetData>
  <mergeCells count="29">
    <mergeCell ref="A14:B14"/>
    <mergeCell ref="AG14:AJ14"/>
    <mergeCell ref="AH1:AH3"/>
    <mergeCell ref="AI1:AI3"/>
    <mergeCell ref="AJ1:AJ3"/>
    <mergeCell ref="A2:A3"/>
    <mergeCell ref="B2:B3"/>
    <mergeCell ref="C2:E2"/>
    <mergeCell ref="F2:H2"/>
    <mergeCell ref="I2:K2"/>
    <mergeCell ref="L2:N2"/>
    <mergeCell ref="O2:Q2"/>
    <mergeCell ref="R1:T1"/>
    <mergeCell ref="U1:W1"/>
    <mergeCell ref="X1:Z1"/>
    <mergeCell ref="AA1:AC1"/>
    <mergeCell ref="AD1:AF1"/>
    <mergeCell ref="AG1:AG3"/>
    <mergeCell ref="R2:T2"/>
    <mergeCell ref="U2:W2"/>
    <mergeCell ref="X2:Z2"/>
    <mergeCell ref="AA2:AC2"/>
    <mergeCell ref="AD2:AF2"/>
    <mergeCell ref="O1:Q1"/>
    <mergeCell ref="A1:B1"/>
    <mergeCell ref="C1:E1"/>
    <mergeCell ref="F1:H1"/>
    <mergeCell ref="I1:K1"/>
    <mergeCell ref="L1:N1"/>
  </mergeCells>
  <conditionalFormatting sqref="A14:B14">
    <cfRule type="containsText" dxfId="1" priority="2" operator="containsText" text="Итого">
      <formula>NOT(ISERROR(SEARCH("Итого",A14)))</formula>
    </cfRule>
  </conditionalFormatting>
  <conditionalFormatting sqref="AG14:AJ14">
    <cfRule type="containsText" dxfId="0" priority="1" operator="containsText" text="Итого">
      <formula>NOT(ISERROR(SEARCH("Итого",AG14)))</formula>
    </cfRule>
  </conditionalFormatting>
  <pageMargins left="0.7" right="0.7" top="0.75" bottom="0.75" header="0.3" footer="0.3"/>
  <ignoredErrors>
    <ignoredError sqref="C14:AF14 AG5:AI13" emptyCellReferenc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Табель</vt:lpstr>
      <vt:lpstr>Стыки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Вентспилс</dc:creator>
  <cp:lastModifiedBy>Ventspils</cp:lastModifiedBy>
  <dcterms:created xsi:type="dcterms:W3CDTF">2015-01-15T07:03:34Z</dcterms:created>
  <dcterms:modified xsi:type="dcterms:W3CDTF">2015-06-28T16:30:54Z</dcterms:modified>
</cp:coreProperties>
</file>