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<sst xmlns="http://schemas.openxmlformats.org/spreadsheetml/2006/main" count="27" uniqueCount="27">
  <si>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Категория</t>
  </si>
  <si>
    <t>ФИО</t>
  </si>
  <si>
    <t>Lactomin 80</t>
  </si>
  <si>
    <t>Lactomin 80 A</t>
  </si>
  <si>
    <t>Сумма</t>
  </si>
  <si>
    <t>сумма2</t>
  </si>
  <si>
    <t>Цена</t>
  </si>
  <si>
    <t>Цена2</t>
  </si>
  <si>
    <t>Цена3</t>
  </si>
  <si>
    <t>Сумма3</t>
  </si>
  <si>
    <t>Альбумин</t>
  </si>
  <si>
    <t>Сумма4</t>
  </si>
  <si>
    <t>Цена4</t>
  </si>
  <si>
    <t>Казеин</t>
  </si>
  <si>
    <t>Цена5</t>
  </si>
  <si>
    <t>Сумма5</t>
  </si>
  <si>
    <t>СОМ</t>
  </si>
  <si>
    <t>Цена6</t>
  </si>
  <si>
    <t>Сумма6</t>
  </si>
  <si>
    <t>CОЯ</t>
  </si>
  <si>
    <t>цена7</t>
  </si>
  <si>
    <t>сумма7</t>
  </si>
  <si>
    <t>C+Я</t>
  </si>
  <si>
    <t>Цена8</t>
  </si>
  <si>
    <t>Сумма8</t>
  </si>
  <si>
    <t>Сумма к оплате</t>
  </si>
  <si>
    <t>Lactomin 80 LF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</si>
</sst>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AA15" comment="" totalsRowShown="0">
  <tableColumns count="27">
    <tableColumn id="1" name="Категория"/>
    <tableColumn id="2" name="ФИО"/>
    <tableColumn id="3" name="Lactomin 80"/>
    <tableColumn id="4" name="Цена"/>
    <tableColumn id="5" name="Сумма"/>
    <tableColumn id="6" name="Lactomin 80 A"/>
    <tableColumn id="7" name="Цена2"/>
    <tableColumn id="8" name="сумма2"/>
    <tableColumn id="9" name="Lactomin 80 LF"/>
    <tableColumn id="10" name="Цена3"/>
    <tableColumn id="11" name="Сумма3"/>
    <tableColumn id="12" name="Альбумин"/>
    <tableColumn id="13" name="Цена4"/>
    <tableColumn id="14" name="Сумма4"/>
    <tableColumn id="15" name="Казеин"/>
    <tableColumn id="16" name="Цена5"/>
    <tableColumn id="17" name="Сумма5"/>
    <tableColumn id="18" name="СОМ"/>
    <tableColumn id="19" name="Цена6"/>
    <tableColumn id="20" name="Сумма6"/>
    <tableColumn id="21" name="CОЯ"/>
    <tableColumn id="22" name="цена7"/>
    <tableColumn id="23" name="сумма7"/>
    <tableColumn id="24" name="C+Я"/>
    <tableColumn id="27" name="Цена8"/>
    <tableColumn id="28" name="Сумма8"/>
    <tableColumn id="29" name="Сумма к оплате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B18" sqref="B18"/>
    </sheetView>
  </sheetViews>
  <sheetFormatPr defaultColWidth="13.8515625" defaultRowHeight="15" outlineLevelCol="1"/>
  <cols>
    <col min="1" max="1" width="11.8515625" style="0" customWidth="1"/>
    <col min="2" max="2" width="60.00390625" style="0" customWidth="1"/>
    <col min="3" max="3" width="11.8515625" style="0" customWidth="1"/>
    <col min="4" max="4" width="13.8515625" style="0" customWidth="1" outlineLevel="1"/>
    <col min="5" max="5" width="9.28125" style="0" customWidth="1" outlineLevel="1"/>
    <col min="6" max="6" width="13.28125" style="0" customWidth="1"/>
    <col min="7" max="8" width="11.8515625" style="0" customWidth="1" outlineLevel="1"/>
    <col min="9" max="9" width="14.140625" style="0" customWidth="1"/>
    <col min="10" max="11" width="12.8515625" style="0" customWidth="1" outlineLevel="1"/>
    <col min="12" max="12" width="12.8515625" style="0" customWidth="1"/>
    <col min="13" max="14" width="12.8515625" style="0" customWidth="1" outlineLevel="1"/>
    <col min="15" max="15" width="12.8515625" style="0" customWidth="1"/>
    <col min="16" max="17" width="12.8515625" style="0" customWidth="1" outlineLevel="1"/>
    <col min="18" max="18" width="12.8515625" style="0" customWidth="1"/>
    <col min="19" max="20" width="12.8515625" style="0" customWidth="1" outlineLevel="1"/>
    <col min="21" max="21" width="12.8515625" style="0" customWidth="1"/>
    <col min="22" max="23" width="12.8515625" style="0" customWidth="1" outlineLevel="1"/>
    <col min="24" max="24" width="12.8515625" style="0" customWidth="1"/>
    <col min="25" max="25" width="18.7109375" style="0" customWidth="1" outlineLevel="1"/>
    <col min="26" max="26" width="12.8515625" style="0" customWidth="1" outlineLevel="1"/>
    <col min="27" max="27" width="15.8515625" style="0" customWidth="1"/>
  </cols>
  <sheetData>
    <row r="1" spans="1:256" s="4" customFormat="1" ht="32.25" customHeight="1">
      <c r="A1" s="3" t="s">
        <v>0</v>
      </c>
      <c r="B1" s="4" t="s">
        <v>1</v>
      </c>
      <c r="C1" s="4" t="s">
        <v>2</v>
      </c>
      <c r="D1" s="4" t="s">
        <v>6</v>
      </c>
      <c r="E1" s="4" t="s">
        <v>4</v>
      </c>
      <c r="F1" s="4" t="s">
        <v>3</v>
      </c>
      <c r="G1" s="4" t="s">
        <v>7</v>
      </c>
      <c r="H1" s="4" t="s">
        <v>5</v>
      </c>
      <c r="I1" s="4" t="s">
        <v>26</v>
      </c>
      <c r="J1" s="4" t="s">
        <v>8</v>
      </c>
      <c r="K1" s="4" t="s">
        <v>9</v>
      </c>
      <c r="L1" s="4" t="s">
        <v>10</v>
      </c>
      <c r="M1" s="4" t="s">
        <v>12</v>
      </c>
      <c r="N1" s="4" t="s">
        <v>11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5">
      <c r="A2" s="2">
        <v>1</v>
      </c>
      <c r="D2" s="1">
        <f>VLOOKUP(C2,{0,0,0;1,165,150;3,160,145;5,155,140;10,150,140;20,135,135},1+$A2)</f>
        <v>0</v>
      </c>
      <c r="E2" s="1">
        <f>Лист1!$C2*Лист1!$D2</f>
        <v>0</v>
      </c>
      <c r="G2" s="1">
        <f>VLOOKUP(F2,{0,0,0;1,165,150;3,160,145;5,155,140;10,150,140;20,135,135},1+$A2)</f>
        <v>0</v>
      </c>
      <c r="H2" s="1">
        <f>Лист1!$F2*Лист1!$G2</f>
        <v>0</v>
      </c>
      <c r="J2" s="1">
        <f>VLOOKUP(I2,{0,0,0;1,165,150;3,160,145;5,155,140;10,150,140;20,135,135},1+$A2)</f>
        <v>0</v>
      </c>
      <c r="K2" s="1">
        <f>Лист1!$I2*Лист1!$J2</f>
        <v>0</v>
      </c>
      <c r="M2" s="1">
        <f>VLOOKUP(L2,{0,0,0;1,165,150;3,160,145;5,155,140;10,150,140;20,135,135},1+$A2)</f>
        <v>0</v>
      </c>
      <c r="N2" s="1">
        <f>Лист1!$L2*Лист1!$M2</f>
        <v>0</v>
      </c>
      <c r="P2" s="1">
        <f>VLOOKUP(O2,{0,0,0;1,165,150;3,160,145;5,155,140;10,150,140;20,135,135},1+$A2)</f>
        <v>0</v>
      </c>
      <c r="Q2" s="1">
        <f>Лист1!$O2*Лист1!$P2</f>
        <v>0</v>
      </c>
      <c r="S2" s="1">
        <f>VLOOKUP(R2,{0,0,0;1,165,150;3,160,145;5,155,140;10,150,140;20,135,135},1+$A2)</f>
        <v>0</v>
      </c>
      <c r="T2" s="1">
        <f>Лист1!$R2*Лист1!$S2</f>
        <v>0</v>
      </c>
      <c r="V2" s="1">
        <f>VLOOKUP(U2,{0,0,0;1,165,150;3,160,145;5,155,140;10,150,140;20,135,135},1+$A2)</f>
        <v>0</v>
      </c>
      <c r="W2" s="1">
        <f>Лист1!$U2*Лист1!$V2</f>
        <v>0</v>
      </c>
      <c r="X2" s="1">
        <v>5</v>
      </c>
      <c r="Y2" s="1">
        <f>VLOOKUP(X2,{0,0,0;1,165,150;3,160,145;5,155,140;10,150,140;20,135,135},1+$A2)</f>
        <v>155</v>
      </c>
      <c r="Z2" s="1">
        <f>Лист1!$X2*Лист1!$Y2</f>
        <v>775</v>
      </c>
      <c r="AA2" s="1">
        <f>SUM(Лист1!$E2,Лист1!$H2,Лист1!$K2,Лист1!$N2,Лист1!$Q2,Лист1!$T2,Лист1!$W2,Лист1!$Z2)</f>
        <v>775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5">
      <c r="A3" s="2"/>
      <c r="D3" s="1">
        <f>VLOOKUP(C3,{0,0,0;1,165,150;3,160,145;5,155,140;10,150,140;20,135,135},1+$A3)</f>
        <v>0</v>
      </c>
      <c r="E3" s="1">
        <f>Лист1!$C3*Лист1!$D3</f>
        <v>0</v>
      </c>
      <c r="G3" s="1">
        <f>VLOOKUP(F3,{0,0,0;1,165,150;3,160,145;5,155,140;10,150,140;20,135,135},1+$A3)</f>
        <v>0</v>
      </c>
      <c r="H3" s="1">
        <f>Лист1!$F3*Лист1!$G3</f>
        <v>0</v>
      </c>
      <c r="J3" s="1">
        <f>VLOOKUP(I3,{0,0,0;1,165,150;3,160,145;5,155,140;10,150,140;20,135,135},1+$A3)</f>
        <v>0</v>
      </c>
      <c r="K3" s="1">
        <f>Лист1!$I3*Лист1!$J3</f>
        <v>0</v>
      </c>
      <c r="M3" s="1">
        <f>VLOOKUP(L3,{0,0,0;1,165,150;3,160,145;5,155,140;10,150,140;20,135,135},1+$A3)</f>
        <v>0</v>
      </c>
      <c r="N3" s="1">
        <f>Лист1!$L3*Лист1!$M3</f>
        <v>0</v>
      </c>
      <c r="P3" s="1">
        <f>VLOOKUP(O3,{0,0,0;1,165,150;3,160,145;5,155,140;10,150,140;20,135,135},1+$A3)</f>
        <v>0</v>
      </c>
      <c r="Q3" s="1">
        <f>Лист1!$O3*Лист1!$P3</f>
        <v>0</v>
      </c>
      <c r="S3" s="1">
        <f>VLOOKUP(R3,{0,0,0;1,165,150;3,160,145;5,155,140;10,150,140;20,135,135},1+$A3)</f>
        <v>0</v>
      </c>
      <c r="T3" s="1">
        <f>Лист1!$R3*Лист1!$S3</f>
        <v>0</v>
      </c>
      <c r="V3" s="1">
        <f>VLOOKUP(U3,{0,0,0;1,165,150;3,160,145;5,155,140;10,150,140;20,135,135},1+$A3)</f>
        <v>0</v>
      </c>
      <c r="W3" s="1">
        <f>Лист1!$U3*Лист1!$V3</f>
        <v>0</v>
      </c>
      <c r="Y3" s="1">
        <f>VLOOKUP(X3,{0,0,0;1,165,150;3,160,145;5,155,140;10,150,140;20,135,135},1+$A3)</f>
        <v>0</v>
      </c>
      <c r="Z3" s="1">
        <f>Лист1!$X3*Лист1!$Y3</f>
        <v>0</v>
      </c>
      <c r="AA3" s="1">
        <f>SUM(Лист1!$E3,Лист1!$H3,Лист1!$K3,Лист1!$N3,Лист1!$Q3,Лист1!$T3,Лист1!$W3,Лист1!$Z3)</f>
        <v>0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>
      <c r="A4" s="2"/>
      <c r="D4" s="1">
        <f>VLOOKUP(C4,{0,0,0;1,165,150;3,160,145;5,155,140;10,150,140;20,135,135},1+$A4)</f>
        <v>0</v>
      </c>
      <c r="E4" s="1">
        <f>Лист1!$C4*Лист1!$D4</f>
        <v>0</v>
      </c>
      <c r="G4" s="1">
        <f>VLOOKUP(F4,{0,0,0;1,165,150;3,160,145;5,155,140;10,150,140;20,135,135},1+$A4)</f>
        <v>0</v>
      </c>
      <c r="H4" s="1">
        <f>Лист1!$F4*Лист1!$G4</f>
        <v>0</v>
      </c>
      <c r="J4" s="1">
        <f>VLOOKUP(I4,{0,0,0;1,165,150;3,160,145;5,155,140;10,150,140;20,135,135},1+$A4)</f>
        <v>0</v>
      </c>
      <c r="K4" s="1">
        <f>Лист1!$I4*Лист1!$J4</f>
        <v>0</v>
      </c>
      <c r="M4" s="1">
        <f>VLOOKUP(L4,{0,0,0;1,165,150;3,160,145;5,155,140;10,150,140;20,135,135},1+$A4)</f>
        <v>0</v>
      </c>
      <c r="N4" s="1">
        <f>Лист1!$L4*Лист1!$M4</f>
        <v>0</v>
      </c>
      <c r="P4" s="1">
        <f>VLOOKUP(O4,{0,0,0;1,165,150;3,160,145;5,155,140;10,150,140;20,135,135},1+$A4)</f>
        <v>0</v>
      </c>
      <c r="Q4" s="1">
        <f>Лист1!$O4*Лист1!$P4</f>
        <v>0</v>
      </c>
      <c r="S4" s="1">
        <f>VLOOKUP(R4,{0,0,0;1,165,150;3,160,145;5,155,140;10,150,140;20,135,135},1+$A4)</f>
        <v>0</v>
      </c>
      <c r="T4" s="1">
        <f>Лист1!$R4*Лист1!$S4</f>
        <v>0</v>
      </c>
      <c r="V4" s="1">
        <f>VLOOKUP(U4,{0,0,0;1,165,150;3,160,145;5,155,140;10,150,140;20,135,135},1+$A4)</f>
        <v>0</v>
      </c>
      <c r="W4" s="1">
        <f>Лист1!$U4*Лист1!$V4</f>
        <v>0</v>
      </c>
      <c r="Y4" s="1">
        <f>VLOOKUP(X4,{0,0,0;1,165,150;3,160,145;5,155,140;10,150,140;20,135,135},1+$A4)</f>
        <v>0</v>
      </c>
      <c r="Z4" s="1">
        <f>Лист1!$X4*Лист1!$Y4</f>
        <v>0</v>
      </c>
      <c r="AA4" s="1">
        <f>SUM(Лист1!$E4,Лист1!$H4,Лист1!$K4,Лист1!$N4,Лист1!$Q4,Лист1!$T4,Лист1!$W4,Лист1!$Z4)</f>
        <v>0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2"/>
      <c r="D5" s="1">
        <f>VLOOKUP(C5,{0,0,0;1,165,150;3,160,145;5,155,140;10,150,140;20,135,135},1+$A5)</f>
        <v>0</v>
      </c>
      <c r="E5" s="1">
        <f>Лист1!$C5*Лист1!$D5</f>
        <v>0</v>
      </c>
      <c r="G5" s="1">
        <f>VLOOKUP(F5,{0,0,0;1,165,150;3,160,145;5,155,140;10,150,140;20,135,135},1+$A5)</f>
        <v>0</v>
      </c>
      <c r="H5" s="1">
        <f>Лист1!$F5*Лист1!$G5</f>
        <v>0</v>
      </c>
      <c r="J5" s="1">
        <f>VLOOKUP(I5,{0,0,0;1,165,150;3,160,145;5,155,140;10,150,140;20,135,135},1+$A5)</f>
        <v>0</v>
      </c>
      <c r="K5" s="1">
        <f>Лист1!$I5*Лист1!$J5</f>
        <v>0</v>
      </c>
      <c r="M5" s="1">
        <f>VLOOKUP(L5,{0,0,0;1,165,150;3,160,145;5,155,140;10,150,140;20,135,135},1+$A5)</f>
        <v>0</v>
      </c>
      <c r="N5" s="1">
        <f>Лист1!$L5*Лист1!$M5</f>
        <v>0</v>
      </c>
      <c r="P5" s="1">
        <f>VLOOKUP(O5,{0,0,0;1,165,150;3,160,145;5,155,140;10,150,140;20,135,135},1+$A5)</f>
        <v>0</v>
      </c>
      <c r="Q5" s="1">
        <f>Лист1!$O5*Лист1!$P5</f>
        <v>0</v>
      </c>
      <c r="S5" s="1">
        <f>VLOOKUP(R5,{0,0,0;1,165,150;3,160,145;5,155,140;10,150,140;20,135,135},1+$A5)</f>
        <v>0</v>
      </c>
      <c r="T5" s="1">
        <f>Лист1!$R5*Лист1!$S5</f>
        <v>0</v>
      </c>
      <c r="V5" s="1">
        <f>VLOOKUP(U5,{0,0,0;1,165,150;3,160,145;5,155,140;10,150,140;20,135,135},1+$A5)</f>
        <v>0</v>
      </c>
      <c r="W5" s="1">
        <f>Лист1!$U5*Лист1!$V5</f>
        <v>0</v>
      </c>
      <c r="Y5" s="1">
        <f>VLOOKUP(X5,{0,0,0;1,165,150;3,160,145;5,155,140;10,150,140;20,135,135},1+$A5)</f>
        <v>0</v>
      </c>
      <c r="Z5" s="1">
        <f>Лист1!$X5*Лист1!$Y5</f>
        <v>0</v>
      </c>
      <c r="AA5" s="1">
        <f>SUM(Лист1!$E5,Лист1!$H5,Лист1!$K5,Лист1!$N5,Лист1!$Q5,Лист1!$T5,Лист1!$W5,Лист1!$Z5)</f>
        <v>0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">
      <c r="A6" s="2"/>
      <c r="D6" s="1">
        <f>VLOOKUP(C6,{0,0,0;1,165,150;3,160,145;5,155,140;10,150,140;20,135,135},1+$A6)</f>
        <v>0</v>
      </c>
      <c r="E6" s="1">
        <f>Лист1!$C6*Лист1!$D6</f>
        <v>0</v>
      </c>
      <c r="G6" s="1">
        <f>VLOOKUP(F6,{0,0,0;1,165,150;3,160,145;5,155,140;10,150,140;20,135,135},1+$A6)</f>
        <v>0</v>
      </c>
      <c r="H6" s="1">
        <f>Лист1!$F6*Лист1!$G6</f>
        <v>0</v>
      </c>
      <c r="J6" s="1">
        <f>VLOOKUP(I6,{0,0,0;1,165,150;3,160,145;5,155,140;10,150,140;20,135,135},1+$A6)</f>
        <v>0</v>
      </c>
      <c r="K6" s="1">
        <f>Лист1!$I6*Лист1!$J6</f>
        <v>0</v>
      </c>
      <c r="M6" s="1">
        <f>VLOOKUP(L6,{0,0,0;1,165,150;3,160,145;5,155,140;10,150,140;20,135,135},1+$A6)</f>
        <v>0</v>
      </c>
      <c r="N6" s="1">
        <f>Лист1!$L6*Лист1!$M6</f>
        <v>0</v>
      </c>
      <c r="P6" s="1">
        <f>VLOOKUP(O6,{0,0,0;1,165,150;3,160,145;5,155,140;10,150,140;20,135,135},1+$A6)</f>
        <v>0</v>
      </c>
      <c r="Q6" s="1">
        <f>Лист1!$O6*Лист1!$P6</f>
        <v>0</v>
      </c>
      <c r="S6" s="1">
        <f>VLOOKUP(R6,{0,0,0;1,165,150;3,160,145;5,155,140;10,150,140;20,135,135},1+$A6)</f>
        <v>0</v>
      </c>
      <c r="T6" s="1">
        <f>Лист1!$R6*Лист1!$S6</f>
        <v>0</v>
      </c>
      <c r="V6" s="1">
        <f>VLOOKUP(U6,{0,0,0;1,165,150;3,160,145;5,155,140;10,150,140;20,135,135},1+$A6)</f>
        <v>0</v>
      </c>
      <c r="W6" s="1">
        <f>Лист1!$U6*Лист1!$V6</f>
        <v>0</v>
      </c>
      <c r="Y6" s="1">
        <f>VLOOKUP(X6,{0,0,0;1,165,150;3,160,145;5,155,140;10,150,140;20,135,135},1+$A6)</f>
        <v>0</v>
      </c>
      <c r="Z6" s="1">
        <f>Лист1!$X6*Лист1!$Y6</f>
        <v>0</v>
      </c>
      <c r="AA6" s="1">
        <f>SUM(Лист1!$E6,Лист1!$H6,Лист1!$K6,Лист1!$N6,Лист1!$Q6,Лист1!$T6,Лист1!$W6,Лист1!$Z6)</f>
        <v>0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2"/>
      <c r="D7" s="1">
        <f>VLOOKUP(C7,{0,0,0;1,165,150;3,160,145;5,155,140;10,150,140;20,135,135},1+$A7)</f>
        <v>0</v>
      </c>
      <c r="E7" s="1">
        <f>Лист1!$C7*Лист1!$D7</f>
        <v>0</v>
      </c>
      <c r="G7" s="1">
        <f>VLOOKUP(F7,{0,0,0;1,165,150;3,160,145;5,155,140;10,150,140;20,135,135},1+$A7)</f>
        <v>0</v>
      </c>
      <c r="H7" s="1">
        <f>Лист1!$F7*Лист1!$G7</f>
        <v>0</v>
      </c>
      <c r="J7" s="1">
        <f>VLOOKUP(I7,{0,0,0;1,165,150;3,160,145;5,155,140;10,150,140;20,135,135},1+$A7)</f>
        <v>0</v>
      </c>
      <c r="K7" s="1">
        <f>Лист1!$I7*Лист1!$J7</f>
        <v>0</v>
      </c>
      <c r="M7" s="1">
        <f>VLOOKUP(L7,{0,0,0;1,165,150;3,160,145;5,155,140;10,150,140;20,135,135},1+$A7)</f>
        <v>0</v>
      </c>
      <c r="N7" s="1">
        <f>Лист1!$L7*Лист1!$M7</f>
        <v>0</v>
      </c>
      <c r="P7" s="1">
        <f>VLOOKUP(O7,{0,0,0;1,165,150;3,160,145;5,155,140;10,150,140;20,135,135},1+$A7)</f>
        <v>0</v>
      </c>
      <c r="Q7" s="1">
        <f>Лист1!$O7*Лист1!$P7</f>
        <v>0</v>
      </c>
      <c r="S7" s="1">
        <f>VLOOKUP(R7,{0,0,0;1,165,150;3,160,145;5,155,140;10,150,140;20,135,135},1+$A7)</f>
        <v>0</v>
      </c>
      <c r="T7" s="1">
        <f>Лист1!$R7*Лист1!$S7</f>
        <v>0</v>
      </c>
      <c r="V7" s="1">
        <f>VLOOKUP(U7,{0,0,0;1,165,150;3,160,145;5,155,140;10,150,140;20,135,135},1+$A7)</f>
        <v>0</v>
      </c>
      <c r="W7" s="1">
        <f>Лист1!$U7*Лист1!$V7</f>
        <v>0</v>
      </c>
      <c r="Y7" s="1">
        <f>VLOOKUP(X7,{0,0,0;1,165,150;3,160,145;5,155,140;10,150,140;20,135,135},1+$A7)</f>
        <v>0</v>
      </c>
      <c r="Z7" s="1">
        <f>Лист1!$X7*Лист1!$Y7</f>
        <v>0</v>
      </c>
      <c r="AA7" s="1">
        <f>SUM(Лист1!$E7,Лист1!$H7,Лист1!$K7,Лист1!$N7,Лист1!$Q7,Лист1!$T7,Лист1!$W7,Лист1!$Z7)</f>
        <v>0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>
      <c r="A8" s="2"/>
      <c r="D8" s="1">
        <f>VLOOKUP(C8,{0,0,0;1,165,150;3,160,145;5,155,140;10,150,140;20,135,135},1+$A8)</f>
        <v>0</v>
      </c>
      <c r="E8" s="1">
        <f>Лист1!$C8*Лист1!$D8</f>
        <v>0</v>
      </c>
      <c r="G8" s="1">
        <f>VLOOKUP(F8,{0,0,0;1,165,150;3,160,145;5,155,140;10,150,140;20,135,135},1+$A8)</f>
        <v>0</v>
      </c>
      <c r="H8" s="1">
        <f>Лист1!$F8*Лист1!$G8</f>
        <v>0</v>
      </c>
      <c r="J8" s="1">
        <f>VLOOKUP(I8,{0,0,0;1,165,150;3,160,145;5,155,140;10,150,140;20,135,135},1+$A8)</f>
        <v>0</v>
      </c>
      <c r="K8" s="1">
        <f>Лист1!$I8*Лист1!$J8</f>
        <v>0</v>
      </c>
      <c r="M8" s="1">
        <f>VLOOKUP(L8,{0,0,0;1,165,150;3,160,145;5,155,140;10,150,140;20,135,135},1+$A8)</f>
        <v>0</v>
      </c>
      <c r="N8" s="1">
        <f>Лист1!$L8*Лист1!$M8</f>
        <v>0</v>
      </c>
      <c r="P8" s="1">
        <f>VLOOKUP(O8,{0,0,0;1,165,150;3,160,145;5,155,140;10,150,140;20,135,135},1+$A8)</f>
        <v>0</v>
      </c>
      <c r="Q8" s="1">
        <f>Лист1!$O8*Лист1!$P8</f>
        <v>0</v>
      </c>
      <c r="S8" s="1">
        <f>VLOOKUP(R8,{0,0,0;1,165,150;3,160,145;5,155,140;10,150,140;20,135,135},1+$A8)</f>
        <v>0</v>
      </c>
      <c r="T8" s="1">
        <f>Лист1!$R8*Лист1!$S8</f>
        <v>0</v>
      </c>
      <c r="V8" s="1">
        <f>VLOOKUP(U8,{0,0,0;1,165,150;3,160,145;5,155,140;10,150,140;20,135,135},1+$A8)</f>
        <v>0</v>
      </c>
      <c r="W8" s="1">
        <f>Лист1!$U8*Лист1!$V8</f>
        <v>0</v>
      </c>
      <c r="Y8" s="1">
        <f>VLOOKUP(X8,{0,0,0;1,165,150;3,160,145;5,155,140;10,150,140;20,135,135},1+$A8)</f>
        <v>0</v>
      </c>
      <c r="Z8" s="1">
        <f>Лист1!$X8*Лист1!$Y8</f>
        <v>0</v>
      </c>
      <c r="AA8" s="1">
        <f>SUM(Лист1!$E8,Лист1!$H8,Лист1!$K8,Лист1!$N8,Лист1!$Q8,Лист1!$T8,Лист1!$W8,Лист1!$Z8)</f>
        <v>0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2"/>
      <c r="D9" s="1">
        <f>VLOOKUP(C9,{0,0,0;1,165,150;3,160,145;5,155,140;10,150,140;20,135,135},1+$A9)</f>
        <v>0</v>
      </c>
      <c r="E9" s="1">
        <f>Лист1!$C9*Лист1!$D9</f>
        <v>0</v>
      </c>
      <c r="G9" s="1">
        <f>VLOOKUP(F9,{0,0,0;1,165,150;3,160,145;5,155,140;10,150,140;20,135,135},1+$A9)</f>
        <v>0</v>
      </c>
      <c r="H9" s="1">
        <f>Лист1!$F9*Лист1!$G9</f>
        <v>0</v>
      </c>
      <c r="J9" s="1">
        <f>VLOOKUP(I9,{0,0,0;1,165,150;3,160,145;5,155,140;10,150,140;20,135,135},1+$A9)</f>
        <v>0</v>
      </c>
      <c r="K9" s="1">
        <f>Лист1!$I9*Лист1!$J9</f>
        <v>0</v>
      </c>
      <c r="M9" s="1">
        <f>VLOOKUP(L9,{0,0,0;1,165,150;3,160,145;5,155,140;10,150,140;20,135,135},1+$A9)</f>
        <v>0</v>
      </c>
      <c r="N9" s="1">
        <f>Лист1!$L9*Лист1!$M9</f>
        <v>0</v>
      </c>
      <c r="P9" s="1">
        <f>VLOOKUP(O9,{0,0,0;1,165,150;3,160,145;5,155,140;10,150,140;20,135,135},1+$A9)</f>
        <v>0</v>
      </c>
      <c r="Q9" s="1">
        <f>Лист1!$O9*Лист1!$P9</f>
        <v>0</v>
      </c>
      <c r="S9" s="1">
        <f>VLOOKUP(R9,{0,0,0;1,165,150;3,160,145;5,155,140;10,150,140;20,135,135},1+$A9)</f>
        <v>0</v>
      </c>
      <c r="T9" s="1">
        <f>Лист1!$R9*Лист1!$S9</f>
        <v>0</v>
      </c>
      <c r="V9" s="1">
        <f>VLOOKUP(U9,{0,0,0;1,165,150;3,160,145;5,155,140;10,150,140;20,135,135},1+$A9)</f>
        <v>0</v>
      </c>
      <c r="W9" s="1">
        <f>Лист1!$U9*Лист1!$V9</f>
        <v>0</v>
      </c>
      <c r="Y9" s="1">
        <f>VLOOKUP(X9,{0,0,0;1,165,150;3,160,145;5,155,140;10,150,140;20,135,135},1+$A9)</f>
        <v>0</v>
      </c>
      <c r="Z9" s="1">
        <f>Лист1!$X9*Лист1!$Y9</f>
        <v>0</v>
      </c>
      <c r="AA9" s="1">
        <f>SUM(Лист1!$E9,Лист1!$H9,Лист1!$K9,Лист1!$N9,Лист1!$Q9,Лист1!$T9,Лист1!$W9,Лист1!$Z9)</f>
        <v>0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">
      <c r="A10" s="2"/>
      <c r="D10" s="1">
        <f>VLOOKUP(C10,{0,0,0;1,165,150;3,160,145;5,155,140;10,150,140;20,135,135},1+$A10)</f>
        <v>0</v>
      </c>
      <c r="E10" s="1">
        <f>Лист1!$C10*Лист1!$D10</f>
        <v>0</v>
      </c>
      <c r="G10" s="1">
        <f>VLOOKUP(F10,{0,0,0;1,165,150;3,160,145;5,155,140;10,150,140;20,135,135},1+$A10)</f>
        <v>0</v>
      </c>
      <c r="H10" s="1">
        <f>Лист1!$F10*Лист1!$G10</f>
        <v>0</v>
      </c>
      <c r="J10" s="1">
        <f>VLOOKUP(I10,{0,0,0;1,165,150;3,160,145;5,155,140;10,150,140;20,135,135},1+$A10)</f>
        <v>0</v>
      </c>
      <c r="K10" s="1">
        <f>Лист1!$I10*Лист1!$J10</f>
        <v>0</v>
      </c>
      <c r="M10" s="1">
        <f>VLOOKUP(L10,{0,0,0;1,165,150;3,160,145;5,155,140;10,150,140;20,135,135},1+$A10)</f>
        <v>0</v>
      </c>
      <c r="N10" s="1">
        <f>Лист1!$L10*Лист1!$M10</f>
        <v>0</v>
      </c>
      <c r="P10" s="1">
        <f>VLOOKUP(O10,{0,0,0;1,165,150;3,160,145;5,155,140;10,150,140;20,135,135},1+$A10)</f>
        <v>0</v>
      </c>
      <c r="Q10" s="1">
        <f>Лист1!$O10*Лист1!$P10</f>
        <v>0</v>
      </c>
      <c r="S10" s="1">
        <f>VLOOKUP(R10,{0,0,0;1,165,150;3,160,145;5,155,140;10,150,140;20,135,135},1+$A10)</f>
        <v>0</v>
      </c>
      <c r="T10" s="1">
        <f>Лист1!$R10*Лист1!$S10</f>
        <v>0</v>
      </c>
      <c r="V10" s="1">
        <f>VLOOKUP(U10,{0,0,0;1,165,150;3,160,145;5,155,140;10,150,140;20,135,135},1+$A10)</f>
        <v>0</v>
      </c>
      <c r="W10" s="1">
        <f>Лист1!$U10*Лист1!$V10</f>
        <v>0</v>
      </c>
      <c r="Y10" s="1">
        <f>VLOOKUP(X10,{0,0,0;1,165,150;3,160,145;5,155,140;10,150,140;20,135,135},1+$A10)</f>
        <v>0</v>
      </c>
      <c r="Z10" s="1">
        <f>Лист1!$X10*Лист1!$Y10</f>
        <v>0</v>
      </c>
      <c r="AA10" s="1">
        <f>SUM(Лист1!$E10,Лист1!$H10,Лист1!$K10,Лист1!$N10,Лист1!$Q10,Лист1!$T10,Лист1!$W10,Лист1!$Z10)</f>
        <v>0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>
      <c r="A11" s="2"/>
      <c r="D11" s="1">
        <f>VLOOKUP(C11,{0,0,0;1,165,150;3,160,145;5,155,140;10,150,140;20,135,135},1+$A11)</f>
        <v>0</v>
      </c>
      <c r="E11" s="1">
        <f>Лист1!$C11*Лист1!$D11</f>
        <v>0</v>
      </c>
      <c r="G11" s="1">
        <f>VLOOKUP(F11,{0,0,0;1,165,150;3,160,145;5,155,140;10,150,140;20,135,135},1+$A11)</f>
        <v>0</v>
      </c>
      <c r="H11" s="1">
        <f>Лист1!$F11*Лист1!$G11</f>
        <v>0</v>
      </c>
      <c r="J11" s="1">
        <f>VLOOKUP(I11,{0,0,0;1,165,150;3,160,145;5,155,140;10,150,140;20,135,135},1+$A11)</f>
        <v>0</v>
      </c>
      <c r="K11" s="1">
        <f>Лист1!$I11*Лист1!$J11</f>
        <v>0</v>
      </c>
      <c r="M11" s="1">
        <f>VLOOKUP(L11,{0,0,0;1,165,150;3,160,145;5,155,140;10,150,140;20,135,135},1+$A11)</f>
        <v>0</v>
      </c>
      <c r="N11" s="1">
        <f>Лист1!$L11*Лист1!$M11</f>
        <v>0</v>
      </c>
      <c r="P11" s="1">
        <f>VLOOKUP(O11,{0,0,0;1,165,150;3,160,145;5,155,140;10,150,140;20,135,135},1+$A11)</f>
        <v>0</v>
      </c>
      <c r="Q11" s="1">
        <f>Лист1!$O11*Лист1!$P11</f>
        <v>0</v>
      </c>
      <c r="S11" s="1">
        <f>VLOOKUP(R11,{0,0,0;1,165,150;3,160,145;5,155,140;10,150,140;20,135,135},1+$A11)</f>
        <v>0</v>
      </c>
      <c r="T11" s="1">
        <f>Лист1!$R11*Лист1!$S11</f>
        <v>0</v>
      </c>
      <c r="V11" s="1">
        <f>VLOOKUP(U11,{0,0,0;1,165,150;3,160,145;5,155,140;10,150,140;20,135,135},1+$A11)</f>
        <v>0</v>
      </c>
      <c r="W11" s="1">
        <f>Лист1!$U11*Лист1!$V11</f>
        <v>0</v>
      </c>
      <c r="Y11" s="1">
        <f>VLOOKUP(X11,{0,0,0;1,165,150;3,160,145;5,155,140;10,150,140;20,135,135},1+$A11)</f>
        <v>0</v>
      </c>
      <c r="Z11" s="1">
        <f>Лист1!$X11*Лист1!$Y11</f>
        <v>0</v>
      </c>
      <c r="AA11" s="1">
        <f>SUM(Лист1!$E11,Лист1!$H11,Лист1!$K11,Лист1!$N11,Лист1!$Q11,Лист1!$T11,Лист1!$W11,Лист1!$Z11)</f>
        <v>0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>
      <c r="A12" s="2"/>
      <c r="D12" s="1">
        <f>VLOOKUP(C12,{0,0,0;1,165,150;3,160,145;5,155,140;10,150,140;20,135,135},1+$A12)</f>
        <v>0</v>
      </c>
      <c r="E12" s="1">
        <f>Лист1!$C12*Лист1!$D12</f>
        <v>0</v>
      </c>
      <c r="G12" s="1">
        <f>VLOOKUP(F12,{0,0,0;1,165,150;3,160,145;5,155,140;10,150,140;20,135,135},1+$A12)</f>
        <v>0</v>
      </c>
      <c r="H12" s="1">
        <f>Лист1!$F12*Лист1!$G12</f>
        <v>0</v>
      </c>
      <c r="J12" s="1">
        <f>VLOOKUP(I12,{0,0,0;1,165,150;3,160,145;5,155,140;10,150,140;20,135,135},1+$A12)</f>
        <v>0</v>
      </c>
      <c r="K12" s="1">
        <f>Лист1!$I12*Лист1!$J12</f>
        <v>0</v>
      </c>
      <c r="M12" s="1">
        <f>VLOOKUP(L12,{0,0,0;1,165,150;3,160,145;5,155,140;10,150,140;20,135,135},1+$A12)</f>
        <v>0</v>
      </c>
      <c r="N12" s="1">
        <f>Лист1!$L12*Лист1!$M12</f>
        <v>0</v>
      </c>
      <c r="P12" s="1">
        <f>VLOOKUP(O12,{0,0,0;1,165,150;3,160,145;5,155,140;10,150,140;20,135,135},1+$A12)</f>
        <v>0</v>
      </c>
      <c r="Q12" s="1">
        <f>Лист1!$O12*Лист1!$P12</f>
        <v>0</v>
      </c>
      <c r="S12" s="1">
        <f>VLOOKUP(R12,{0,0,0;1,165,150;3,160,145;5,155,140;10,150,140;20,135,135},1+$A12)</f>
        <v>0</v>
      </c>
      <c r="T12" s="1">
        <f>Лист1!$R12*Лист1!$S12</f>
        <v>0</v>
      </c>
      <c r="V12" s="1">
        <f>VLOOKUP(U12,{0,0,0;1,165,150;3,160,145;5,155,140;10,150,140;20,135,135},1+$A12)</f>
        <v>0</v>
      </c>
      <c r="W12" s="1">
        <f>Лист1!$U12*Лист1!$V12</f>
        <v>0</v>
      </c>
      <c r="Y12" s="1">
        <f>VLOOKUP(X12,{0,0,0;1,165,150;3,160,145;5,155,140;10,150,140;20,135,135},1+$A12)</f>
        <v>0</v>
      </c>
      <c r="Z12" s="1">
        <f>Лист1!$X12*Лист1!$Y12</f>
        <v>0</v>
      </c>
      <c r="AA12" s="1">
        <f>SUM(Лист1!$E12,Лист1!$H12,Лист1!$K12,Лист1!$N12,Лист1!$Q12,Лист1!$T12,Лист1!$W12,Лист1!$Z12)</f>
        <v>0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>
      <c r="A13" s="2"/>
      <c r="D13" s="1">
        <f>VLOOKUP(C13,{0,0,0;1,165,150;3,160,145;5,155,140;10,150,140;20,135,135},1+$A13)</f>
        <v>0</v>
      </c>
      <c r="E13" s="1">
        <f>Лист1!$C13*Лист1!$D13</f>
        <v>0</v>
      </c>
      <c r="G13" s="1">
        <f>VLOOKUP(F13,{0,0,0;1,165,150;3,160,145;5,155,140;10,150,140;20,135,135},1+$A13)</f>
        <v>0</v>
      </c>
      <c r="H13" s="1">
        <f>Лист1!$F13*Лист1!$G13</f>
        <v>0</v>
      </c>
      <c r="J13" s="1">
        <f>VLOOKUP(I13,{0,0,0;1,165,150;3,160,145;5,155,140;10,150,140;20,135,135},1+$A13)</f>
        <v>0</v>
      </c>
      <c r="K13" s="1">
        <f>Лист1!$I13*Лист1!$J13</f>
        <v>0</v>
      </c>
      <c r="M13" s="1">
        <f>VLOOKUP(L13,{0,0,0;1,165,150;3,160,145;5,155,140;10,150,140;20,135,135},1+$A13)</f>
        <v>0</v>
      </c>
      <c r="N13" s="1">
        <f>Лист1!$L13*Лист1!$M13</f>
        <v>0</v>
      </c>
      <c r="P13" s="1">
        <f>VLOOKUP(O13,{0,0,0;1,165,150;3,160,145;5,155,140;10,150,140;20,135,135},1+$A13)</f>
        <v>0</v>
      </c>
      <c r="Q13" s="1">
        <f>Лист1!$O13*Лист1!$P13</f>
        <v>0</v>
      </c>
      <c r="S13" s="1">
        <f>VLOOKUP(R13,{0,0,0;1,165,150;3,160,145;5,155,140;10,150,140;20,135,135},1+$A13)</f>
        <v>0</v>
      </c>
      <c r="T13" s="1">
        <f>Лист1!$R13*Лист1!$S13</f>
        <v>0</v>
      </c>
      <c r="V13" s="1">
        <f>VLOOKUP(U13,{0,0,0;1,165,150;3,160,145;5,155,140;10,150,140;20,135,135},1+$A13)</f>
        <v>0</v>
      </c>
      <c r="W13" s="1">
        <f>Лист1!$U13*Лист1!$V13</f>
        <v>0</v>
      </c>
      <c r="Y13" s="1">
        <f>VLOOKUP(X13,{0,0,0;1,165,150;3,160,145;5,155,140;10,150,140;20,135,135},1+$A13)</f>
        <v>0</v>
      </c>
      <c r="Z13" s="1">
        <f>Лист1!$X13*Лист1!$Y13</f>
        <v>0</v>
      </c>
      <c r="AA13" s="1">
        <f>SUM(Лист1!$E13,Лист1!$H13,Лист1!$K13,Лист1!$N13,Лист1!$Q13,Лист1!$T13,Лист1!$W13,Лист1!$Z13)</f>
        <v>0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5">
      <c r="A14" s="2"/>
      <c r="D14" s="1">
        <f>VLOOKUP(C14,{0,0,0;1,165,150;3,160,145;5,155,140;10,150,140;20,135,135},1+$A14)</f>
        <v>0</v>
      </c>
      <c r="E14" s="1">
        <f>Лист1!$C14*Лист1!$D14</f>
        <v>0</v>
      </c>
      <c r="G14" s="1">
        <f>VLOOKUP(F14,{0,0,0;1,165,150;3,160,145;5,155,140;10,150,140;20,135,135},1+$A14)</f>
        <v>0</v>
      </c>
      <c r="H14" s="1">
        <f>Лист1!$F14*Лист1!$G14</f>
        <v>0</v>
      </c>
      <c r="J14" s="1">
        <f>VLOOKUP(I14,{0,0,0;1,165,150;3,160,145;5,155,140;10,150,140;20,135,135},1+$A14)</f>
        <v>0</v>
      </c>
      <c r="K14" s="1">
        <f>Лист1!$I14*Лист1!$J14</f>
        <v>0</v>
      </c>
      <c r="M14" s="1">
        <f>VLOOKUP(L14,{0,0,0;1,165,150;3,160,145;5,155,140;10,150,140;20,135,135},1+$A14)</f>
        <v>0</v>
      </c>
      <c r="N14" s="1">
        <f>Лист1!$L14*Лист1!$M14</f>
        <v>0</v>
      </c>
      <c r="P14" s="1">
        <f>VLOOKUP(O14,{0,0,0;1,165,150;3,160,145;5,155,140;10,150,140;20,135,135},1+$A14)</f>
        <v>0</v>
      </c>
      <c r="Q14" s="1">
        <f>Лист1!$O14*Лист1!$P14</f>
        <v>0</v>
      </c>
      <c r="S14" s="1">
        <f>VLOOKUP(R14,{0,0,0;1,165,150;3,160,145;5,155,140;10,150,140;20,135,135},1+$A14)</f>
        <v>0</v>
      </c>
      <c r="T14" s="1">
        <f>Лист1!$R14*Лист1!$S14</f>
        <v>0</v>
      </c>
      <c r="V14" s="1">
        <f>VLOOKUP(U14,{0,0,0;1,165,150;3,160,145;5,155,140;10,150,140;20,135,135},1+$A14)</f>
        <v>0</v>
      </c>
      <c r="W14" s="1">
        <f>Лист1!$U14*Лист1!$V14</f>
        <v>0</v>
      </c>
      <c r="Y14" s="1">
        <f>VLOOKUP(X14,{0,0,0;1,165,150;3,160,145;5,155,140;10,150,140;20,135,135},1+$A14)</f>
        <v>0</v>
      </c>
      <c r="Z14" s="1">
        <f>Лист1!$X14*Лист1!$Y14</f>
        <v>0</v>
      </c>
      <c r="AA14" s="1">
        <f>SUM(Лист1!$E14,Лист1!$H14,Лист1!$K14,Лист1!$N14,Лист1!$Q14,Лист1!$T14,Лист1!$W14,Лист1!$Z14)</f>
        <v>0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2"/>
      <c r="D15" s="1">
        <f>VLOOKUP(C15,{0,0,0;1,165,150;3,160,145;5,155,140;10,150,140;20,135,135},1+$A15)</f>
        <v>0</v>
      </c>
      <c r="E15" s="1">
        <f>Лист1!$C15*Лист1!$D15</f>
        <v>0</v>
      </c>
      <c r="G15" s="1">
        <f>VLOOKUP(F15,{0,0,0;1,165,150;3,160,145;5,155,140;10,150,140;20,135,135},1+$A15)</f>
        <v>0</v>
      </c>
      <c r="H15" s="1">
        <f>Лист1!$F15*Лист1!$G15</f>
        <v>0</v>
      </c>
      <c r="J15" s="1">
        <f>VLOOKUP(I15,{0,0,0;1,165,150;3,160,145;5,155,140;10,150,140;20,135,135},1+$A15)</f>
        <v>0</v>
      </c>
      <c r="K15" s="1">
        <f>Лист1!$I15*Лист1!$J15</f>
        <v>0</v>
      </c>
      <c r="M15" s="1">
        <f>VLOOKUP(L15,{0,0,0;1,165,150;3,160,145;5,155,140;10,150,140;20,135,135},1+$A15)</f>
        <v>0</v>
      </c>
      <c r="N15" s="1">
        <f>Лист1!$L15*Лист1!$M15</f>
        <v>0</v>
      </c>
      <c r="P15" s="1">
        <f>VLOOKUP(O15,{0,0,0;1,165,150;3,160,145;5,155,140;10,150,140;20,135,135},1+$A15)</f>
        <v>0</v>
      </c>
      <c r="Q15" s="1">
        <f>Лист1!$O15*Лист1!$P15</f>
        <v>0</v>
      </c>
      <c r="S15" s="1">
        <f>VLOOKUP(R15,{0,0,0;1,165,150;3,160,145;5,155,140;10,150,140;20,135,135},1+$A15)</f>
        <v>0</v>
      </c>
      <c r="T15" s="1">
        <f>Лист1!$R15*Лист1!$S15</f>
        <v>0</v>
      </c>
      <c r="V15" s="1">
        <f>VLOOKUP(U15,{0,0,0;1,165,150;3,160,145;5,155,140;10,150,140;20,135,135},1+$A15)</f>
        <v>0</v>
      </c>
      <c r="W15" s="1">
        <f>Лист1!$U15*Лист1!$V15</f>
        <v>0</v>
      </c>
      <c r="Y15" s="1">
        <f>VLOOKUP(X15,{0,0,0;1,165,150;3,160,145;5,155,140;10,150,140;20,135,135},1+$A15)</f>
        <v>0</v>
      </c>
      <c r="Z15" s="1">
        <f>Лист1!$X15*Лист1!$Y15</f>
        <v>0</v>
      </c>
      <c r="AA15" s="1">
        <f>SUM(Лист1!$E15,Лист1!$H15,Лист1!$K15,Лист1!$N15,Лист1!$Q15,Лист1!$T15,Лист1!$W15,Лист1!$Z15)</f>
        <v>0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D2" sqref="D2"/>
    </sheetView>
  </sheetViews>
  <sheetFormatPr defaultColWidth="9.140625" defaultRowHeight="15"/>
  <sheetData>
    <row r="2" spans="1:4" ht="15">
      <c r="A2">
        <v>2</v>
      </c>
      <c r="C2">
        <v>3</v>
      </c>
      <c r="D2">
        <f>IF(A2=1,IF(AND(C2&gt;=1,C2&lt;=2),C2*165,IF(AND(C2&gt;=3,C2&lt;=4),C2*160)),IF(A2=2,IF(AND(C2&gt;=1,C2&lt;=2),C2*150,IF(AND(C2&gt;=3,C2&lt;=4),C2*145))))</f>
        <v>435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2013-12-27T12:20:48Z</dcterms:modified>
  <cp:category/>
  <cp:version/>
  <cp:contentType/>
  <cp:contentStatus/>
</cp:coreProperties>
</file>