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20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<sst xmlns="http://schemas.openxmlformats.org/spreadsheetml/2006/main" count="209" uniqueCount="106">
  <si>
    <t>склад</t>
  </si>
  <si>
    <t>Детская мебель</t>
  </si>
  <si>
    <t>Полка Бюрократ Conductor-11 бук</t>
  </si>
  <si>
    <t>Полка Бюрократ Conductor-11 молочный</t>
  </si>
  <si>
    <t>Стол детский  Бюрократ Cond.-06 изм.высоты/наклона стол. ножки металл цвет бук+зеленый</t>
  </si>
  <si>
    <t xml:space="preserve">Стол детский  Бюрократ Conductor-03 изм.выс./накл. ст. полка с подст.д/книг ножки мет. мол./о </t>
  </si>
  <si>
    <t>Стол детский Бюрократ Cond.-01 изм.высоты ножки металл цвет бук+желтый</t>
  </si>
  <si>
    <t>Стол детский Бюрократ Cond.-03 изм.выс./наклона стол. полка с подст.д/книг ножки мет. молоч/голу</t>
  </si>
  <si>
    <t>Стол детский Бюрократ Cond.-03 изм.выс./наклона стол. полка с подст.д/книг ножки мет. молоч/роз</t>
  </si>
  <si>
    <t>Стол детский Бюрократ Conductor-01</t>
  </si>
  <si>
    <t>Стол детский Бюрократ Conductor-01 темный бук</t>
  </si>
  <si>
    <t>Стол детский Бюрократ Conductor-03 изм.выс./накл. ст. полка с подст.д/книг ножки мет. мол./се</t>
  </si>
  <si>
    <t>Стол детский Бюрократ Conductor-06 голубой</t>
  </si>
  <si>
    <t>Стол детский Бюрократ Conductor-06 зеленый</t>
  </si>
  <si>
    <t>Стол детский Бюрократ Conductor-06 молочный голубой</t>
  </si>
  <si>
    <t>Стол детский Бюрократ Conductor-06 розовый</t>
  </si>
  <si>
    <t>Стол детский Бюрократ Conductor-08 изм. Выс./угла наклю стол., ножки мет.  Мол./синий</t>
  </si>
  <si>
    <t>Стол детский Бюрократ Conductor-08 изм.выс./угла накл. стол., ножки мет. Бук/зеленый</t>
  </si>
  <si>
    <t>Стол детский Бюрократ Conductor-08 молочный голубой</t>
  </si>
  <si>
    <t>Стол детский Бюрократ Conductor-08 молочный розовый</t>
  </si>
  <si>
    <t>Стол детский Бюрократ Conductor-08 темный бук</t>
  </si>
  <si>
    <t>Стол детский Бюрократ Conductor-09 бук серый</t>
  </si>
  <si>
    <t>Кресла и стулья</t>
  </si>
  <si>
    <t>Cтул Бюрократ KP-B320SXN синий 26-21 (черный каркас)</t>
  </si>
  <si>
    <t>Cтул Бюрократ KP-B320SXN черный 26-28 (черный каркас)</t>
  </si>
  <si>
    <t xml:space="preserve">Cтул Бюрократ KP-H320SXN динамичная поддержка спины серый 26-25 </t>
  </si>
  <si>
    <t xml:space="preserve">Cтул Бюрократ KP-H320SXN динамичная поддержка спины черный 26-28 </t>
  </si>
  <si>
    <t>Кресло Бюрократ 771 красный черный вставки (2 накладные подушки)</t>
  </si>
  <si>
    <t>Кресло Бюрократ 771 серый черный вставки (2 накладные подушки)</t>
  </si>
  <si>
    <t>Кресло Бюрократ 771 синий черный вставки (2 накладные подушки)</t>
  </si>
  <si>
    <t>Кресло Бюрократ 771 черный (2 накладные подушки)</t>
  </si>
  <si>
    <t>Кресло Бюрократ CH-200NX красный TW-97N</t>
  </si>
  <si>
    <t>Кресло Бюрократ CH-200NX синий TW-10</t>
  </si>
  <si>
    <t>Кресло Бюрократ CH-200NX черный TW-11</t>
  </si>
  <si>
    <t>Кресло Бюрократ Ch-201NX бордовый 10-361</t>
  </si>
  <si>
    <t>Кресло Бюрократ Ch-201NX желтый 10-106</t>
  </si>
  <si>
    <t>Кресло Бюрократ Ch-201NX зеленый 10-24</t>
  </si>
  <si>
    <t>Кресло Бюрократ CH-201NX клетка - шотландка 53-11</t>
  </si>
  <si>
    <t>Кресло Бюрократ Ch-201NX клетка 12-55</t>
  </si>
  <si>
    <t>Кресло Бюрократ Ch-201NX коричневый 10-16</t>
  </si>
  <si>
    <t>Кресло Бюрократ CH-201NX пиратская тематика</t>
  </si>
  <si>
    <t xml:space="preserve">Кресло Бюрократ Ch-201NX светлая клетка 12-49 </t>
  </si>
  <si>
    <t xml:space="preserve">Кресло Бюрократ Ch-201NX светло-зеленый 10-109 </t>
  </si>
  <si>
    <t xml:space="preserve">Кресло Бюрократ Ch-201NX сине-серый 12-263 </t>
  </si>
  <si>
    <t>Кресло Бюрократ CH-201NX синий с вкраплениями 13-01</t>
  </si>
  <si>
    <t xml:space="preserve">Кресло Бюрократ Ch-201NX темно-серый 10-128 </t>
  </si>
  <si>
    <t>Кресло Бюрократ Ch-201NX темно-синий 10-352</t>
  </si>
  <si>
    <t>Кресло Бюрократ Ch-201NX терракот 10-102</t>
  </si>
  <si>
    <t>Кресло Бюрократ Ch-201NX ткань "аквариум"</t>
  </si>
  <si>
    <t>Кресло Бюрократ Ch-201NX ткань "ромашки на зеленом фоне"</t>
  </si>
  <si>
    <t>Кресло Бюрократ Ch-201NX ткань "формула 1 на синем фоне"</t>
  </si>
  <si>
    <t xml:space="preserve">Кресло Бюрократ Ch-201NX черно-синий 12-191 </t>
  </si>
  <si>
    <t xml:space="preserve">Кресло Бюрократ Ch-201NX черный 10-11 </t>
  </si>
  <si>
    <t xml:space="preserve">Кресло Бюрократ Ch-213AXN бордовый 10-361 </t>
  </si>
  <si>
    <t xml:space="preserve">Кресло Бюрократ Ch-213AXN желтый 10-106  </t>
  </si>
  <si>
    <t>Кресло Бюрократ Ch-213AXN зеленый 10-24</t>
  </si>
  <si>
    <t xml:space="preserve">Кресло Бюрократ Ch-213AXN коричневый 10-16  </t>
  </si>
  <si>
    <t>Кресло Бюрократ Ch-213AXN светло-зеленый 10-109</t>
  </si>
  <si>
    <t xml:space="preserve">Кресло Бюрократ Ch-213AXN сине-серый 12-263 </t>
  </si>
  <si>
    <t xml:space="preserve">Кресло Бюрократ Ch-213AXN синий 10-357 </t>
  </si>
  <si>
    <t xml:space="preserve">Кресло Бюрократ Ch-213AXN темно-серый 10-128 </t>
  </si>
  <si>
    <t>Кресло Бюрократ Ch-213AXN темно-синий 10-352</t>
  </si>
  <si>
    <t>Кресло Бюрократ Ch-213AXN терракот 10-102</t>
  </si>
  <si>
    <t>Кресло Бюрократ Ch-213AXN черно-синий 12-191</t>
  </si>
  <si>
    <t xml:space="preserve">Кресло Бюрократ Ch-213AXN черный 10-11  </t>
  </si>
  <si>
    <t>Кресло Бюрократ Ch-297 спинка бордовыйвый сетка сиденье бордовый 15-11</t>
  </si>
  <si>
    <t>Кресло Бюрократ Ch-297 спинка синяя сетка сиденье синий 15-10</t>
  </si>
  <si>
    <t xml:space="preserve">Кресло Бюрократ Ch-297 спинка темно-серый сетка сиденье серый 15-48 </t>
  </si>
  <si>
    <t>Кресло Бюрократ Ch-297NX спинка черный сетка сиденье черный ткань 15-21</t>
  </si>
  <si>
    <t>Кресло Бюрократ Ch-299 спинка бордовыйвый сетка сиденье бордовыйвый ткань 15-11</t>
  </si>
  <si>
    <t>Кресло Бюрократ Ch-299 спинка серый сетка сиденье серый ткань 15-48</t>
  </si>
  <si>
    <t>Кресло Бюрократ Ch-299 спинка синяя сетка сиденье синяя ткань 15-10</t>
  </si>
  <si>
    <t>Кресло Бюрократ Ch-299NX спинка черный сетка сиденье черный ткань 15-21</t>
  </si>
  <si>
    <t>Кресло Бюрократ Ch-300AXSN механизм качания спинки газпатрон бордовый JP-15-6</t>
  </si>
  <si>
    <t xml:space="preserve">Кресло Бюрократ Ch-300AXSN механизм качания спинки газпатрон серый JP-15-1  </t>
  </si>
  <si>
    <t xml:space="preserve">Кресло Бюрократ Ch-300AXSN механизм качания спинки газпатрон синий JP-15-5  </t>
  </si>
  <si>
    <t xml:space="preserve">Кресло Бюрократ Ch-300AXSN механизм качания спинки газпатрон черный JP-15-2 </t>
  </si>
  <si>
    <t>Кресло Бюрократ Ch-318AXN черный пластик ткань бежевая 15-109</t>
  </si>
  <si>
    <t>Кресло Бюрократ Ch-318AXN черный пластик ткань бордовыйвый 15-11</t>
  </si>
  <si>
    <t xml:space="preserve">Кресло Бюрократ Ch-318AXN черный пластик ткань серый 15-48  </t>
  </si>
  <si>
    <t xml:space="preserve">Кресло Бюрократ Ch-318AXN черный пластик ткань темно-синяя 15-10 </t>
  </si>
  <si>
    <t>Кресло Бюрократ Ch-318AXN черный пластик ткань черный 15-21</t>
  </si>
  <si>
    <t>Кресло Бюрократ Ch-356AXSN бордовый 10-361</t>
  </si>
  <si>
    <t>Кресло Бюрократ Ch-356AXSN серый 10-128</t>
  </si>
  <si>
    <t>Кресло Бюрократ Ch-356AXSN синий 10-357</t>
  </si>
  <si>
    <t>Кресло Бюрократ Ch-356AXSN черно-синий 12-191</t>
  </si>
  <si>
    <t>Кресло Бюрократ Ch-356AXSN черный 10-11</t>
  </si>
  <si>
    <t xml:space="preserve">Кресло Бюрократ Ch-356AXSN черный JP-15-2 </t>
  </si>
  <si>
    <t>Кресло Бюрократ Ch-373AXSN бирюзовое 41-01</t>
  </si>
  <si>
    <t>Кресло Бюрократ Ch-373AXSN оранжевый 41-15</t>
  </si>
  <si>
    <t xml:space="preserve">Кресло Бюрократ Ch-373AXSN серый 41-05 </t>
  </si>
  <si>
    <t>Кресло Бюрократ Ch-373AXSN синий 41-07</t>
  </si>
  <si>
    <t>Кресло Бюрократ Ch-373AXSN черный 41-10</t>
  </si>
  <si>
    <t>Кресло Бюрократ Ch-470AXSN  черный 26-28</t>
  </si>
  <si>
    <t>Кресло Бюрократ Ch-470AXSN голубой 26-24</t>
  </si>
  <si>
    <t>Кресло Бюрократ Ch-470AXSN красный 26-22</t>
  </si>
  <si>
    <t>Кресло Бюрократ Ch-470AXSN серый 26-25</t>
  </si>
  <si>
    <t>Кресло Бюрократ Ch-470AXSN синий 26-21</t>
  </si>
  <si>
    <t>Кресло Бюрократ Ch-497 Спинка бордовыйвый сетка сиденье бордовый TW-13</t>
  </si>
  <si>
    <t>Кресло Бюрократ Ch-497 Спинка синяя сетка сиденье синий TW-10</t>
  </si>
  <si>
    <t>Кресло Бюрократ Ch-497AXSN Спинка черный сетка сиденье черный TW-11</t>
  </si>
  <si>
    <t>Кресло Бюрократ Ch-513AXN бордовый JP-15-6</t>
  </si>
  <si>
    <t>Кресло Бюрократ Ch-513AXN серый JP-15-1</t>
  </si>
  <si>
    <t/>
  </si>
  <si>
    <t>Под заказ</t>
  </si>
  <si>
    <t>Мебель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</si>
</sst>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10" xfId="52" applyNumberFormat="1" applyFont="1" applyFill="1" applyBorder="1" applyAlignment="1">
      <alignment horizontal="left" indent="1"/>
      <protection/>
    </xf>
    <xf numFmtId="0" fontId="4" fillId="33" borderId="11" xfId="52" applyNumberFormat="1" applyFont="1" applyFill="1" applyBorder="1" applyAlignment="1">
      <alignment horizontal="left"/>
      <protection/>
    </xf>
    <xf numFmtId="0" fontId="4" fillId="33" borderId="11" xfId="52" applyNumberFormat="1" applyFont="1" applyFill="1" applyBorder="1" applyAlignment="1">
      <alignment horizontal="center"/>
      <protection/>
    </xf>
    <xf numFmtId="0" fontId="5" fillId="34" borderId="10" xfId="52" applyNumberFormat="1" applyFont="1" applyFill="1" applyBorder="1" applyAlignment="1">
      <alignment horizontal="left" indent="1"/>
      <protection/>
    </xf>
    <xf numFmtId="0" fontId="5" fillId="34" borderId="11" xfId="52" applyNumberFormat="1" applyFont="1" applyFill="1" applyBorder="1" applyAlignment="1">
      <alignment horizontal="left" indent="1"/>
      <protection/>
    </xf>
    <xf numFmtId="0" fontId="5" fillId="34" borderId="11" xfId="52" applyNumberFormat="1" applyFont="1" applyFill="1" applyBorder="1" applyAlignment="1">
      <alignment horizontal="center"/>
      <protection/>
    </xf>
    <xf numFmtId="0" fontId="5" fillId="34" borderId="11" xfId="52" applyNumberFormat="1" applyFont="1" applyFill="1" applyBorder="1" applyAlignment="1">
      <alignment horizontal="left"/>
      <protection/>
    </xf>
    <xf numFmtId="1" fontId="6" fillId="0" borderId="11" xfId="52" applyNumberFormat="1" applyFont="1" applyBorder="1" applyAlignment="1">
      <alignment horizontal="left" wrapText="1" indent="1"/>
      <protection/>
    </xf>
    <xf numFmtId="0" fontId="6" fillId="0" borderId="11" xfId="52" applyNumberFormat="1" applyFont="1" applyBorder="1" applyAlignment="1">
      <alignment horizontal="left" indent="1"/>
      <protection/>
    </xf>
    <xf numFmtId="0" fontId="7" fillId="0" borderId="11" xfId="52" applyNumberFormat="1" applyFont="1" applyBorder="1" applyAlignment="1">
      <alignment horizontal="center" wrapText="1"/>
      <protection/>
    </xf>
    <xf numFmtId="168" fontId="8" fillId="0" borderId="11" xfId="52" applyNumberFormat="1" applyFont="1" applyBorder="1" applyAlignment="1">
      <alignment horizontal="right"/>
      <protection/>
    </xf>
    <xf numFmtId="0" fontId="9" fillId="0" borderId="11" xfId="52" applyNumberFormat="1" applyFont="1" applyBorder="1" applyAlignment="1">
      <alignment horizontal="center" wrapText="1"/>
      <protection/>
    </xf>
    <xf numFmtId="41" fontId="2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center"/>
    </xf>
    <xf numFmtId="0" fontId="4" fillId="33" borderId="10" xfId="52" applyNumberFormat="1" applyFont="1" applyFill="1" applyBorder="1" applyAlignment="1">
      <alignment horizontal="left" shrinkToFit="1"/>
      <protection/>
    </xf>
    <xf numFmtId="0" fontId="5" fillId="34" borderId="10" xfId="52" applyNumberFormat="1" applyFont="1" applyFill="1" applyBorder="1" applyAlignment="1">
      <alignment horizontal="left" shrinkToFit="1"/>
      <protection/>
    </xf>
    <xf numFmtId="1" fontId="6" fillId="0" borderId="11" xfId="52" applyNumberFormat="1" applyFont="1" applyBorder="1" applyAlignment="1">
      <alignment horizontal="left" shrinkToFit="1"/>
      <protection/>
    </xf>
    <xf numFmtId="41" fontId="2" fillId="0" borderId="0" xfId="0" applyNumberFormat="1" applyFont="1" applyAlignment="1">
      <alignment vertical="center" shrinkToFit="1"/>
    </xf>
    <xf numFmtId="0" fontId="0" fillId="0" borderId="0" xfId="0" applyNumberFormat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C0FF"/>
      <rgbColor rgb="00993366"/>
      <rgbColor rgb="00B4B4B4"/>
      <rgbColor rgb="00CCFFFF"/>
      <rgbColor rgb="000000CD"/>
      <rgbColor rgb="00C8C8C8"/>
      <rgbColor rgb="00DCDCD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outlinePr summaryBelow="0" summaryRight="0"/>
    <pageSetUpPr fitToPage="1"/>
  </sheetPr>
  <dimension ref="A1:IU104"/>
  <sheetViews>
    <sheetView showGridLines="0" tabSelected="1" zoomScale="90" zoomScaleNormal="90" zoomScaleSheetLayoutView="115" zoomScalePageLayoutView="0" workbookViewId="0" topLeftCell="A1">
      <selection activeCell="B108" sqref="B108"/>
    </sheetView>
  </sheetViews>
  <sheetFormatPr defaultColWidth="9.00390625" defaultRowHeight="12.75"/>
  <cols>
    <col min="1" max="1" width="27.875" style="19" customWidth="1"/>
    <col min="2" max="2" width="19.25390625" style="19" customWidth="1"/>
    <col min="3" max="3" width="9.875" style="14" customWidth="1"/>
    <col min="4" max="4" width="83.875" style="0" customWidth="1"/>
    <col min="5" max="5" width="12.625" style="13" customWidth="1"/>
    <col min="6" max="6" width="13.00390625" style="13" customWidth="1"/>
    <col min="7" max="7" width="12.875" style="0" customWidth="1"/>
    <col min="8" max="8" width="14.875" style="0" customWidth="1"/>
    <col min="9" max="9" width="27.375" style="0" customWidth="1"/>
    <col min="11" max="11" width="26.125" style="0" customWidth="1"/>
  </cols>
  <sheetData>
    <row r="1" spans="1:6" ht="15" customHeight="1">
      <c r="A1" s="17" t="str">
        <f>IF(C1=0,D1,IF(#REF!=0,#REF!,IF(#REF!=0,#REF!,IF(#REF!=0,#REF!,IF(#REF!=0,#REF!,IF(#REF!=0,#REF!,IF(#REF!=0,#REF!,IF(#REF!=0,#REF!))))))))</f>
        <v>Мебель</v>
      </c>
      <c r="B1" s="15">
        <f aca="true" t="shared" si="0" ref="B1:B25">IF(C1=0,"",CONCATENATE(MID(D1,1,FIND(" ",D1)-1)," ",MID(D1,FIND(" ",D1)+1,FIND(" ",D1,FIND(" ",D1)+1)-(FIND(" ",D1)+1))))</f>
      </c>
      <c r="C1" s="1"/>
      <c r="D1" s="2" t="s">
        <v>105</v>
      </c>
      <c r="E1" s="3" t="s">
        <v>103</v>
      </c>
      <c r="F1" s="2" t="s">
        <v>103</v>
      </c>
    </row>
    <row r="2" spans="1:6" ht="15" customHeight="1">
      <c r="A2" s="17" t="str">
        <f>IF(C2=0,D2,IF(C1=0,D1,IF(#REF!=0,#REF!,IF(#REF!=0,#REF!,IF(#REF!=0,#REF!,IF(#REF!=0,#REF!,IF(#REF!=0,#REF!,IF(#REF!=0,#REF!))))))))</f>
        <v>Детская мебель</v>
      </c>
      <c r="B2" s="16">
        <f t="shared" si="0"/>
      </c>
      <c r="C2" s="4"/>
      <c r="D2" s="5" t="s">
        <v>1</v>
      </c>
      <c r="E2" s="6" t="s">
        <v>103</v>
      </c>
      <c r="F2" s="7" t="s">
        <v>103</v>
      </c>
    </row>
    <row r="3" spans="1:6" ht="12.75">
      <c r="A3" s="17" t="str">
        <f>IF(C3=0,D3,IF(C2=0,D2,IF(C1=0,D1,IF(#REF!=0,#REF!,IF(#REF!=0,#REF!,IF(#REF!=0,#REF!,IF(#REF!=0,#REF!,IF(#REF!=0,#REF!))))))))</f>
        <v>Детская мебель</v>
      </c>
      <c r="B3" s="17" t="str">
        <f t="shared" si="0"/>
        <v>Полка Бюрократ</v>
      </c>
      <c r="C3" s="8">
        <v>34199</v>
      </c>
      <c r="D3" s="9" t="s">
        <v>2</v>
      </c>
      <c r="E3" s="10" t="s">
        <v>104</v>
      </c>
      <c r="F3" s="11">
        <v>1138.5</v>
      </c>
    </row>
    <row r="4" spans="1:6" ht="12.75">
      <c r="A4" s="17" t="str">
        <f>IF(C4=0,D4,IF(C3=0,D3,IF(C2=0,D2,IF(C1=0,D1,IF(#REF!=0,#REF!,IF(#REF!=0,#REF!,IF(#REF!=0,#REF!,IF(#REF!=0,#REF!))))))))</f>
        <v>Детская мебель</v>
      </c>
      <c r="B4" s="17" t="str">
        <f t="shared" si="0"/>
        <v>Полка Бюрократ</v>
      </c>
      <c r="C4" s="8">
        <v>34200</v>
      </c>
      <c r="D4" s="9" t="s">
        <v>3</v>
      </c>
      <c r="E4" s="10" t="s">
        <v>104</v>
      </c>
      <c r="F4" s="11">
        <v>1138.5</v>
      </c>
    </row>
    <row r="5" spans="1:6" ht="12.75">
      <c r="A5" s="17" t="str">
        <f>IF(C5=0,D5,IF(C4=0,D4,IF(C3=0,D3,IF(C2=0,D2,IF(C1=0,D1,IF(#REF!=0,#REF!,IF(#REF!=0,#REF!,IF(#REF!=0,#REF!))))))))</f>
        <v>Детская мебель</v>
      </c>
      <c r="B5" s="17" t="str">
        <f t="shared" si="0"/>
        <v>Стол детский</v>
      </c>
      <c r="C5" s="8">
        <v>34201</v>
      </c>
      <c r="D5" s="9" t="s">
        <v>4</v>
      </c>
      <c r="E5" s="10" t="s">
        <v>104</v>
      </c>
      <c r="F5" s="11">
        <v>8020.099999999999</v>
      </c>
    </row>
    <row r="6" spans="1:6" ht="12.75">
      <c r="A6" s="17" t="str">
        <f>IF(C6=0,D6,IF(C5=0,D5,IF(C4=0,D4,IF(C3=0,D3,IF(C2=0,D2,IF(C1=0,D1,IF(#REF!=0,#REF!,IF(#REF!=0,#REF!))))))))</f>
        <v>Детская мебель</v>
      </c>
      <c r="B6" s="17" t="str">
        <f t="shared" si="0"/>
        <v>Стол детский</v>
      </c>
      <c r="C6" s="8">
        <v>34202</v>
      </c>
      <c r="D6" s="9" t="s">
        <v>5</v>
      </c>
      <c r="E6" s="10" t="s">
        <v>104</v>
      </c>
      <c r="F6" s="11">
        <v>11603.5</v>
      </c>
    </row>
    <row r="7" spans="1:6" ht="12.75">
      <c r="A7" s="17" t="str">
        <f>IF(C7=0,D7,IF(C6=0,D6,IF(C5=0,D5,IF(C4=0,D4,IF(C3=0,D3,IF(C2=0,D2,IF(C1=0,D1,IF(#REF!=0,#REF!))))))))</f>
        <v>Детская мебель</v>
      </c>
      <c r="B7" s="17" t="str">
        <f t="shared" si="0"/>
        <v>Стол детский</v>
      </c>
      <c r="C7" s="8">
        <v>34203</v>
      </c>
      <c r="D7" s="9" t="s">
        <v>6</v>
      </c>
      <c r="E7" s="10" t="s">
        <v>104</v>
      </c>
      <c r="F7" s="11">
        <v>7461.2</v>
      </c>
    </row>
    <row r="8" spans="1:6" ht="12.75">
      <c r="A8" s="17" t="str">
        <f aca="true" t="shared" si="1" ref="A8:A71">IF(C8=0,D8,IF(C7=0,D7,IF(C6=0,D6,IF(C5=0,D5,IF(C4=0,D4,IF(C3=0,D3,IF(C2=0,D2,IF(C1=0,D1))))))))</f>
        <v>Детская мебель</v>
      </c>
      <c r="B8" s="17" t="str">
        <f t="shared" si="0"/>
        <v>Стол детский</v>
      </c>
      <c r="C8" s="8">
        <v>34204</v>
      </c>
      <c r="D8" s="9" t="s">
        <v>7</v>
      </c>
      <c r="E8" s="10" t="s">
        <v>104</v>
      </c>
      <c r="F8" s="11">
        <v>11603.5</v>
      </c>
    </row>
    <row r="9" spans="1:6" ht="12.75">
      <c r="A9" s="17" t="str">
        <f t="shared" si="1"/>
        <v>Детская мебель</v>
      </c>
      <c r="B9" s="17" t="str">
        <f t="shared" si="0"/>
        <v>Стол детский</v>
      </c>
      <c r="C9" s="8">
        <v>34205</v>
      </c>
      <c r="D9" s="9" t="s">
        <v>8</v>
      </c>
      <c r="E9" s="10" t="s">
        <v>104</v>
      </c>
      <c r="F9" s="11">
        <v>11603.5</v>
      </c>
    </row>
    <row r="10" spans="1:6" ht="12.75">
      <c r="A10" s="17" t="b">
        <f>IF(C10=0,D10,IF(C9=0,D9,IF(C8=0,D8,IF(C7=0,D7,IF(C6=0,D6,IF(C5=0,D5,IF(C4=0,D4,IF(C3=0,D3))))))))</f>
        <v>0</v>
      </c>
      <c r="B10" s="17" t="str">
        <f t="shared" si="0"/>
        <v>Стол детский</v>
      </c>
      <c r="C10" s="8">
        <v>34206</v>
      </c>
      <c r="D10" s="9" t="s">
        <v>9</v>
      </c>
      <c r="E10" s="10" t="s">
        <v>104</v>
      </c>
      <c r="F10" s="11">
        <v>7461.2</v>
      </c>
    </row>
    <row r="11" spans="1:6" ht="12.75">
      <c r="A11" s="17" t="b">
        <f t="shared" si="1"/>
        <v>0</v>
      </c>
      <c r="B11" s="17" t="str">
        <f t="shared" si="0"/>
        <v>Стол детский</v>
      </c>
      <c r="C11" s="8">
        <v>34207</v>
      </c>
      <c r="D11" s="9" t="s">
        <v>10</v>
      </c>
      <c r="E11" s="10" t="s">
        <v>104</v>
      </c>
      <c r="F11" s="11">
        <v>7461.2</v>
      </c>
    </row>
    <row r="12" spans="1:6" ht="12.75">
      <c r="A12" s="17" t="b">
        <f t="shared" si="1"/>
        <v>0</v>
      </c>
      <c r="B12" s="17" t="str">
        <f t="shared" si="0"/>
        <v>Стол детский</v>
      </c>
      <c r="C12" s="8">
        <v>34208</v>
      </c>
      <c r="D12" s="9" t="s">
        <v>11</v>
      </c>
      <c r="E12" s="10" t="s">
        <v>104</v>
      </c>
      <c r="F12" s="11">
        <v>11603.5</v>
      </c>
    </row>
    <row r="13" spans="1:6" ht="12.75">
      <c r="A13" s="17" t="b">
        <f t="shared" si="1"/>
        <v>0</v>
      </c>
      <c r="B13" s="17" t="str">
        <f t="shared" si="0"/>
        <v>Стол детский</v>
      </c>
      <c r="C13" s="8">
        <v>34209</v>
      </c>
      <c r="D13" s="9" t="s">
        <v>12</v>
      </c>
      <c r="E13" s="10" t="s">
        <v>104</v>
      </c>
      <c r="F13" s="11">
        <v>8020.099999999999</v>
      </c>
    </row>
    <row r="14" spans="1:6" ht="12.75">
      <c r="A14" s="17" t="b">
        <f t="shared" si="1"/>
        <v>0</v>
      </c>
      <c r="B14" s="17" t="str">
        <f t="shared" si="0"/>
        <v>Стол детский</v>
      </c>
      <c r="C14" s="8">
        <v>34210</v>
      </c>
      <c r="D14" s="9" t="s">
        <v>13</v>
      </c>
      <c r="E14" s="10" t="s">
        <v>104</v>
      </c>
      <c r="F14" s="11">
        <v>8020.099999999999</v>
      </c>
    </row>
    <row r="15" spans="1:6" ht="12.75">
      <c r="A15" s="17" t="b">
        <f t="shared" si="1"/>
        <v>0</v>
      </c>
      <c r="B15" s="17" t="str">
        <f t="shared" si="0"/>
        <v>Стол детский</v>
      </c>
      <c r="C15" s="8">
        <v>34211</v>
      </c>
      <c r="D15" s="9" t="s">
        <v>14</v>
      </c>
      <c r="E15" s="10" t="s">
        <v>104</v>
      </c>
      <c r="F15" s="11">
        <v>8020.099999999999</v>
      </c>
    </row>
    <row r="16" spans="1:6" ht="12.75">
      <c r="A16" s="17" t="b">
        <f t="shared" si="1"/>
        <v>0</v>
      </c>
      <c r="B16" s="17" t="str">
        <f t="shared" si="0"/>
        <v>Стол детский</v>
      </c>
      <c r="C16" s="8">
        <v>34212</v>
      </c>
      <c r="D16" s="9" t="s">
        <v>15</v>
      </c>
      <c r="E16" s="10" t="s">
        <v>104</v>
      </c>
      <c r="F16" s="11">
        <v>8020.099999999999</v>
      </c>
    </row>
    <row r="17" spans="1:6" ht="12.75">
      <c r="A17" s="17" t="b">
        <f t="shared" si="1"/>
        <v>0</v>
      </c>
      <c r="B17" s="17" t="str">
        <f t="shared" si="0"/>
        <v>Стол детский</v>
      </c>
      <c r="C17" s="8">
        <v>34216</v>
      </c>
      <c r="D17" s="9" t="s">
        <v>16</v>
      </c>
      <c r="E17" s="10" t="s">
        <v>104</v>
      </c>
      <c r="F17" s="11">
        <v>9612.849999999999</v>
      </c>
    </row>
    <row r="18" spans="1:6" ht="12.75">
      <c r="A18" s="17" t="b">
        <f t="shared" si="1"/>
        <v>0</v>
      </c>
      <c r="B18" s="17" t="str">
        <f t="shared" si="0"/>
        <v>Стол детский</v>
      </c>
      <c r="C18" s="8">
        <v>34213</v>
      </c>
      <c r="D18" s="9" t="s">
        <v>17</v>
      </c>
      <c r="E18" s="10" t="s">
        <v>104</v>
      </c>
      <c r="F18" s="11">
        <v>9612.849999999999</v>
      </c>
    </row>
    <row r="19" spans="1:6" ht="12.75">
      <c r="A19" s="17" t="b">
        <f t="shared" si="1"/>
        <v>0</v>
      </c>
      <c r="B19" s="17" t="str">
        <f t="shared" si="0"/>
        <v>Стол детский</v>
      </c>
      <c r="C19" s="8">
        <v>34215</v>
      </c>
      <c r="D19" s="9" t="s">
        <v>18</v>
      </c>
      <c r="E19" s="10" t="s">
        <v>104</v>
      </c>
      <c r="F19" s="11">
        <v>9612.849999999999</v>
      </c>
    </row>
    <row r="20" spans="1:6" ht="12.75">
      <c r="A20" s="17" t="b">
        <f t="shared" si="1"/>
        <v>0</v>
      </c>
      <c r="B20" s="17" t="str">
        <f t="shared" si="0"/>
        <v>Стол детский</v>
      </c>
      <c r="C20" s="8">
        <v>34217</v>
      </c>
      <c r="D20" s="9" t="s">
        <v>19</v>
      </c>
      <c r="E20" s="10" t="s">
        <v>104</v>
      </c>
      <c r="F20" s="11">
        <v>9612.849999999999</v>
      </c>
    </row>
    <row r="21" spans="1:6" ht="12.75">
      <c r="A21" s="17" t="b">
        <f t="shared" si="1"/>
        <v>0</v>
      </c>
      <c r="B21" s="17" t="str">
        <f t="shared" si="0"/>
        <v>Стол детский</v>
      </c>
      <c r="C21" s="8">
        <v>34214</v>
      </c>
      <c r="D21" s="9" t="s">
        <v>20</v>
      </c>
      <c r="E21" s="10" t="s">
        <v>104</v>
      </c>
      <c r="F21" s="11">
        <v>9612.849999999999</v>
      </c>
    </row>
    <row r="22" spans="1:6" ht="12.75">
      <c r="A22" s="17" t="b">
        <f t="shared" si="1"/>
        <v>0</v>
      </c>
      <c r="B22" s="17" t="str">
        <f t="shared" si="0"/>
        <v>Стол детский</v>
      </c>
      <c r="C22" s="8">
        <v>34218</v>
      </c>
      <c r="D22" s="9" t="s">
        <v>21</v>
      </c>
      <c r="E22" s="10" t="s">
        <v>104</v>
      </c>
      <c r="F22" s="11">
        <v>10281</v>
      </c>
    </row>
    <row r="23" spans="1:6" ht="15" customHeight="1">
      <c r="A23" s="17" t="str">
        <f t="shared" si="1"/>
        <v>Кресла и стулья</v>
      </c>
      <c r="B23" s="16">
        <f t="shared" si="0"/>
      </c>
      <c r="C23" s="4"/>
      <c r="D23" s="5" t="s">
        <v>22</v>
      </c>
      <c r="E23" s="6" t="s">
        <v>103</v>
      </c>
      <c r="F23" s="7" t="s">
        <v>103</v>
      </c>
    </row>
    <row r="24" spans="1:6" ht="12.75">
      <c r="A24" s="17" t="str">
        <f t="shared" si="1"/>
        <v>Кресла и стулья</v>
      </c>
      <c r="B24" s="17" t="str">
        <f t="shared" si="0"/>
        <v>Cтул Бюрократ</v>
      </c>
      <c r="C24" s="8">
        <v>33461</v>
      </c>
      <c r="D24" s="9" t="s">
        <v>23</v>
      </c>
      <c r="E24" s="10" t="s">
        <v>104</v>
      </c>
      <c r="F24" s="11">
        <v>2502.3999999999996</v>
      </c>
    </row>
    <row r="25" spans="1:6" ht="12.75">
      <c r="A25" s="17" t="str">
        <f t="shared" si="1"/>
        <v>Кресла и стулья</v>
      </c>
      <c r="B25" s="17" t="str">
        <f t="shared" si="0"/>
        <v>Cтул Бюрократ</v>
      </c>
      <c r="C25" s="8">
        <v>33462</v>
      </c>
      <c r="D25" s="9" t="s">
        <v>24</v>
      </c>
      <c r="E25" s="10" t="s">
        <v>104</v>
      </c>
      <c r="F25" s="11">
        <v>2502.3999999999996</v>
      </c>
    </row>
    <row r="26" spans="1:6" ht="12.75">
      <c r="A26" s="17" t="str">
        <f t="shared" si="1"/>
        <v>Кресла и стулья</v>
      </c>
      <c r="B26" s="17" t="str">
        <f aca="true" t="shared" si="2" ref="B26:B89">IF(C26=0,"",CONCATENATE(MID(D26,1,FIND(" ",D26)-1)," ",MID(D26,FIND(" ",D26)+1,FIND(" ",D26,FIND(" ",D26)+1)-(FIND(" ",D26)+1))))</f>
        <v>Cтул Бюрократ</v>
      </c>
      <c r="C26" s="8">
        <v>33464</v>
      </c>
      <c r="D26" s="9" t="s">
        <v>25</v>
      </c>
      <c r="E26" s="10" t="s">
        <v>104</v>
      </c>
      <c r="F26" s="11">
        <v>2758.85</v>
      </c>
    </row>
    <row r="27" spans="1:6" ht="12.75">
      <c r="A27" s="17" t="str">
        <f t="shared" si="1"/>
        <v>Кресла и стулья</v>
      </c>
      <c r="B27" s="17" t="str">
        <f t="shared" si="2"/>
        <v>Cтул Бюрократ</v>
      </c>
      <c r="C27" s="8">
        <v>33463</v>
      </c>
      <c r="D27" s="9" t="s">
        <v>26</v>
      </c>
      <c r="E27" s="10" t="s">
        <v>104</v>
      </c>
      <c r="F27" s="11">
        <v>2758.85</v>
      </c>
    </row>
    <row r="28" spans="1:6" ht="12.75">
      <c r="A28" s="17" t="str">
        <f t="shared" si="1"/>
        <v>Кресла и стулья</v>
      </c>
      <c r="B28" s="17" t="str">
        <f t="shared" si="2"/>
        <v>Кресло Бюрократ</v>
      </c>
      <c r="C28" s="8">
        <v>33476</v>
      </c>
      <c r="D28" s="9" t="s">
        <v>27</v>
      </c>
      <c r="E28" s="10" t="s">
        <v>104</v>
      </c>
      <c r="F28" s="11">
        <v>7308.249999999999</v>
      </c>
    </row>
    <row r="29" spans="1:6" ht="12.75">
      <c r="A29" s="17" t="str">
        <f t="shared" si="1"/>
        <v>Кресла и стулья</v>
      </c>
      <c r="B29" s="17" t="str">
        <f t="shared" si="2"/>
        <v>Кресло Бюрократ</v>
      </c>
      <c r="C29" s="8">
        <v>33475</v>
      </c>
      <c r="D29" s="9" t="s">
        <v>28</v>
      </c>
      <c r="E29" s="10" t="s">
        <v>104</v>
      </c>
      <c r="F29" s="11">
        <v>7308.249999999999</v>
      </c>
    </row>
    <row r="30" spans="1:6" ht="12.75">
      <c r="A30" s="17" t="str">
        <f t="shared" si="1"/>
        <v>Кресла и стулья</v>
      </c>
      <c r="B30" s="17" t="str">
        <f t="shared" si="2"/>
        <v>Кресло Бюрократ</v>
      </c>
      <c r="C30" s="8">
        <v>33474</v>
      </c>
      <c r="D30" s="9" t="s">
        <v>29</v>
      </c>
      <c r="E30" s="10" t="s">
        <v>104</v>
      </c>
      <c r="F30" s="11">
        <v>7308.249999999999</v>
      </c>
    </row>
    <row r="31" spans="1:6" ht="12.75">
      <c r="A31" s="17" t="b">
        <f t="shared" si="1"/>
        <v>0</v>
      </c>
      <c r="B31" s="17" t="str">
        <f t="shared" si="2"/>
        <v>Кресло Бюрократ</v>
      </c>
      <c r="C31" s="8">
        <v>33473</v>
      </c>
      <c r="D31" s="9" t="s">
        <v>30</v>
      </c>
      <c r="E31" s="10" t="s">
        <v>104</v>
      </c>
      <c r="F31" s="11">
        <v>7308.249999999999</v>
      </c>
    </row>
    <row r="32" spans="1:6" ht="12.75">
      <c r="A32" s="17" t="b">
        <f t="shared" si="1"/>
        <v>0</v>
      </c>
      <c r="B32" s="17" t="str">
        <f t="shared" si="2"/>
        <v>Кресло Бюрократ</v>
      </c>
      <c r="C32" s="8">
        <v>33479</v>
      </c>
      <c r="D32" s="9" t="s">
        <v>31</v>
      </c>
      <c r="E32" s="10" t="s">
        <v>104</v>
      </c>
      <c r="F32" s="11">
        <v>1513.3999999999999</v>
      </c>
    </row>
    <row r="33" spans="1:6" ht="12.75">
      <c r="A33" s="17" t="b">
        <f t="shared" si="1"/>
        <v>0</v>
      </c>
      <c r="B33" s="17" t="str">
        <f t="shared" si="2"/>
        <v>Кресло Бюрократ</v>
      </c>
      <c r="C33" s="8">
        <v>33477</v>
      </c>
      <c r="D33" s="9" t="s">
        <v>32</v>
      </c>
      <c r="E33" s="10" t="s">
        <v>104</v>
      </c>
      <c r="F33" s="11">
        <v>1513.3999999999999</v>
      </c>
    </row>
    <row r="34" spans="1:6" ht="12.75">
      <c r="A34" s="17" t="b">
        <f t="shared" si="1"/>
        <v>0</v>
      </c>
      <c r="B34" s="17" t="str">
        <f t="shared" si="2"/>
        <v>Кресло Бюрократ</v>
      </c>
      <c r="C34" s="8">
        <v>33478</v>
      </c>
      <c r="D34" s="9" t="s">
        <v>33</v>
      </c>
      <c r="E34" s="10" t="s">
        <v>104</v>
      </c>
      <c r="F34" s="11">
        <v>1513.3999999999999</v>
      </c>
    </row>
    <row r="35" spans="1:6" ht="12.75">
      <c r="A35" s="17" t="b">
        <f t="shared" si="1"/>
        <v>0</v>
      </c>
      <c r="B35" s="17" t="str">
        <f t="shared" si="2"/>
        <v>Кресло Бюрократ</v>
      </c>
      <c r="C35" s="8">
        <v>33485</v>
      </c>
      <c r="D35" s="9" t="s">
        <v>34</v>
      </c>
      <c r="E35" s="10" t="s">
        <v>104</v>
      </c>
      <c r="F35" s="11">
        <v>1355.85</v>
      </c>
    </row>
    <row r="36" spans="1:6" ht="12.75">
      <c r="A36" s="17" t="b">
        <f t="shared" si="1"/>
        <v>0</v>
      </c>
      <c r="B36" s="17" t="str">
        <f t="shared" si="2"/>
        <v>Кресло Бюрократ</v>
      </c>
      <c r="C36" s="8">
        <v>33495</v>
      </c>
      <c r="D36" s="9" t="s">
        <v>35</v>
      </c>
      <c r="E36" s="10" t="s">
        <v>104</v>
      </c>
      <c r="F36" s="11">
        <v>1355.85</v>
      </c>
    </row>
    <row r="37" spans="1:6" ht="12.75">
      <c r="A37" s="17" t="b">
        <f t="shared" si="1"/>
        <v>0</v>
      </c>
      <c r="B37" s="17" t="str">
        <f t="shared" si="2"/>
        <v>Кресло Бюрократ</v>
      </c>
      <c r="C37" s="8">
        <v>33487</v>
      </c>
      <c r="D37" s="9" t="s">
        <v>36</v>
      </c>
      <c r="E37" s="10" t="s">
        <v>104</v>
      </c>
      <c r="F37" s="11">
        <v>1355.85</v>
      </c>
    </row>
    <row r="38" spans="1:6" ht="12.75">
      <c r="A38" s="17" t="b">
        <f t="shared" si="1"/>
        <v>0</v>
      </c>
      <c r="B38" s="17" t="str">
        <f t="shared" si="2"/>
        <v>Кресло Бюрократ</v>
      </c>
      <c r="C38" s="8">
        <v>33498</v>
      </c>
      <c r="D38" s="9" t="s">
        <v>37</v>
      </c>
      <c r="E38" s="10" t="s">
        <v>104</v>
      </c>
      <c r="F38" s="11">
        <v>1355.85</v>
      </c>
    </row>
    <row r="39" spans="1:6" ht="12.75">
      <c r="A39" s="17" t="b">
        <f t="shared" si="1"/>
        <v>0</v>
      </c>
      <c r="B39" s="17" t="str">
        <f t="shared" si="2"/>
        <v>Кресло Бюрократ</v>
      </c>
      <c r="C39" s="8">
        <v>33486</v>
      </c>
      <c r="D39" s="9" t="s">
        <v>38</v>
      </c>
      <c r="E39" s="10" t="s">
        <v>104</v>
      </c>
      <c r="F39" s="11">
        <v>1355.85</v>
      </c>
    </row>
    <row r="40" spans="1:6" ht="12.75">
      <c r="A40" s="17" t="b">
        <f t="shared" si="1"/>
        <v>0</v>
      </c>
      <c r="B40" s="17" t="str">
        <f t="shared" si="2"/>
        <v>Кресло Бюрократ</v>
      </c>
      <c r="C40" s="8">
        <v>33484</v>
      </c>
      <c r="D40" s="9" t="s">
        <v>39</v>
      </c>
      <c r="E40" s="10" t="s">
        <v>104</v>
      </c>
      <c r="F40" s="11">
        <v>1355.85</v>
      </c>
    </row>
    <row r="41" spans="1:6" ht="12.75">
      <c r="A41" s="17" t="b">
        <f t="shared" si="1"/>
        <v>0</v>
      </c>
      <c r="B41" s="17" t="str">
        <f t="shared" si="2"/>
        <v>Кресло Бюрократ</v>
      </c>
      <c r="C41" s="8">
        <v>33499</v>
      </c>
      <c r="D41" s="9" t="s">
        <v>40</v>
      </c>
      <c r="E41" s="12" t="s">
        <v>0</v>
      </c>
      <c r="F41" s="11">
        <v>1355.85</v>
      </c>
    </row>
    <row r="42" spans="1:6" ht="12.75">
      <c r="A42" s="17" t="b">
        <f t="shared" si="1"/>
        <v>0</v>
      </c>
      <c r="B42" s="17" t="str">
        <f t="shared" si="2"/>
        <v>Кресло Бюрократ</v>
      </c>
      <c r="C42" s="8">
        <v>33488</v>
      </c>
      <c r="D42" s="9" t="s">
        <v>41</v>
      </c>
      <c r="E42" s="10" t="s">
        <v>104</v>
      </c>
      <c r="F42" s="11">
        <v>1355.85</v>
      </c>
    </row>
    <row r="43" spans="1:6" ht="12.75">
      <c r="A43" s="17" t="b">
        <f t="shared" si="1"/>
        <v>0</v>
      </c>
      <c r="B43" s="17" t="str">
        <f t="shared" si="2"/>
        <v>Кресло Бюрократ</v>
      </c>
      <c r="C43" s="8">
        <v>33489</v>
      </c>
      <c r="D43" s="9" t="s">
        <v>42</v>
      </c>
      <c r="E43" s="10" t="s">
        <v>104</v>
      </c>
      <c r="F43" s="11">
        <v>1355.85</v>
      </c>
    </row>
    <row r="44" spans="1:6" ht="12.75">
      <c r="A44" s="17" t="b">
        <f t="shared" si="1"/>
        <v>0</v>
      </c>
      <c r="B44" s="17" t="str">
        <f t="shared" si="2"/>
        <v>Кресло Бюрократ</v>
      </c>
      <c r="C44" s="8">
        <v>33482</v>
      </c>
      <c r="D44" s="9" t="s">
        <v>43</v>
      </c>
      <c r="E44" s="10" t="s">
        <v>104</v>
      </c>
      <c r="F44" s="11">
        <v>1355.85</v>
      </c>
    </row>
    <row r="45" spans="1:6" ht="12.75">
      <c r="A45" s="17" t="b">
        <f t="shared" si="1"/>
        <v>0</v>
      </c>
      <c r="B45" s="17" t="str">
        <f t="shared" si="2"/>
        <v>Кресло Бюрократ</v>
      </c>
      <c r="C45" s="8">
        <v>33497</v>
      </c>
      <c r="D45" s="9" t="s">
        <v>44</v>
      </c>
      <c r="E45" s="10" t="s">
        <v>104</v>
      </c>
      <c r="F45" s="11">
        <v>1355.85</v>
      </c>
    </row>
    <row r="46" spans="1:6" ht="12.75">
      <c r="A46" s="17" t="b">
        <f t="shared" si="1"/>
        <v>0</v>
      </c>
      <c r="B46" s="17" t="str">
        <f t="shared" si="2"/>
        <v>Кресло Бюрократ</v>
      </c>
      <c r="C46" s="8">
        <v>33496</v>
      </c>
      <c r="D46" s="9" t="s">
        <v>45</v>
      </c>
      <c r="E46" s="12" t="s">
        <v>0</v>
      </c>
      <c r="F46" s="11">
        <v>1355.85</v>
      </c>
    </row>
    <row r="47" spans="1:6" ht="12.75">
      <c r="A47" s="17" t="b">
        <f t="shared" si="1"/>
        <v>0</v>
      </c>
      <c r="B47" s="17" t="str">
        <f t="shared" si="2"/>
        <v>Кресло Бюрократ</v>
      </c>
      <c r="C47" s="8">
        <v>33492</v>
      </c>
      <c r="D47" s="9" t="s">
        <v>46</v>
      </c>
      <c r="E47" s="10" t="s">
        <v>104</v>
      </c>
      <c r="F47" s="11">
        <v>1355.85</v>
      </c>
    </row>
    <row r="48" spans="1:6" ht="12.75">
      <c r="A48" s="17" t="b">
        <f t="shared" si="1"/>
        <v>0</v>
      </c>
      <c r="B48" s="17" t="str">
        <f t="shared" si="2"/>
        <v>Кресло Бюрократ</v>
      </c>
      <c r="C48" s="8">
        <v>33490</v>
      </c>
      <c r="D48" s="9" t="s">
        <v>47</v>
      </c>
      <c r="E48" s="10" t="s">
        <v>104</v>
      </c>
      <c r="F48" s="11">
        <v>1355.85</v>
      </c>
    </row>
    <row r="49" spans="1:6" ht="12.75">
      <c r="A49" s="17" t="b">
        <f t="shared" si="1"/>
        <v>0</v>
      </c>
      <c r="B49" s="17" t="str">
        <f t="shared" si="2"/>
        <v>Кресло Бюрократ</v>
      </c>
      <c r="C49" s="8">
        <v>33480</v>
      </c>
      <c r="D49" s="9" t="s">
        <v>48</v>
      </c>
      <c r="E49" s="12" t="s">
        <v>0</v>
      </c>
      <c r="F49" s="11">
        <v>1355.85</v>
      </c>
    </row>
    <row r="50" spans="1:6" ht="12.75">
      <c r="A50" s="17" t="b">
        <f t="shared" si="1"/>
        <v>0</v>
      </c>
      <c r="B50" s="17" t="str">
        <f t="shared" si="2"/>
        <v>Кресло Бюрократ</v>
      </c>
      <c r="C50" s="8">
        <v>33494</v>
      </c>
      <c r="D50" s="9" t="s">
        <v>49</v>
      </c>
      <c r="E50" s="12" t="s">
        <v>0</v>
      </c>
      <c r="F50" s="11">
        <v>1355.85</v>
      </c>
    </row>
    <row r="51" spans="1:6" ht="12.75">
      <c r="A51" s="17" t="b">
        <f t="shared" si="1"/>
        <v>0</v>
      </c>
      <c r="B51" s="17" t="str">
        <f t="shared" si="2"/>
        <v>Кресло Бюрократ</v>
      </c>
      <c r="C51" s="8">
        <v>33493</v>
      </c>
      <c r="D51" s="9" t="s">
        <v>50</v>
      </c>
      <c r="E51" s="12" t="s">
        <v>0</v>
      </c>
      <c r="F51" s="11">
        <v>1355.85</v>
      </c>
    </row>
    <row r="52" spans="1:6" ht="12.75">
      <c r="A52" s="17" t="b">
        <f t="shared" si="1"/>
        <v>0</v>
      </c>
      <c r="B52" s="17" t="str">
        <f t="shared" si="2"/>
        <v>Кресло Бюрократ</v>
      </c>
      <c r="C52" s="8">
        <v>33481</v>
      </c>
      <c r="D52" s="9" t="s">
        <v>51</v>
      </c>
      <c r="E52" s="10" t="s">
        <v>104</v>
      </c>
      <c r="F52" s="11">
        <v>1355.85</v>
      </c>
    </row>
    <row r="53" spans="1:6" ht="12.75">
      <c r="A53" s="17" t="b">
        <f t="shared" si="1"/>
        <v>0</v>
      </c>
      <c r="B53" s="17" t="str">
        <f t="shared" si="2"/>
        <v>Кресло Бюрократ</v>
      </c>
      <c r="C53" s="8">
        <v>33483</v>
      </c>
      <c r="D53" s="9" t="s">
        <v>52</v>
      </c>
      <c r="E53" s="12" t="s">
        <v>0</v>
      </c>
      <c r="F53" s="11">
        <v>1355.85</v>
      </c>
    </row>
    <row r="54" spans="1:6" ht="12.75">
      <c r="A54" s="17" t="b">
        <f t="shared" si="1"/>
        <v>0</v>
      </c>
      <c r="B54" s="17" t="str">
        <f t="shared" si="2"/>
        <v>Кресло Бюрократ</v>
      </c>
      <c r="C54" s="8">
        <v>33506</v>
      </c>
      <c r="D54" s="9" t="s">
        <v>53</v>
      </c>
      <c r="E54" s="10" t="s">
        <v>104</v>
      </c>
      <c r="F54" s="11">
        <v>1721.55</v>
      </c>
    </row>
    <row r="55" spans="1:6" ht="12.75">
      <c r="A55" s="17" t="b">
        <f t="shared" si="1"/>
        <v>0</v>
      </c>
      <c r="B55" s="17" t="str">
        <f t="shared" si="2"/>
        <v>Кресло Бюрократ</v>
      </c>
      <c r="C55" s="8">
        <v>33511</v>
      </c>
      <c r="D55" s="9" t="s">
        <v>54</v>
      </c>
      <c r="E55" s="10" t="s">
        <v>104</v>
      </c>
      <c r="F55" s="11">
        <v>1721.55</v>
      </c>
    </row>
    <row r="56" spans="1:6" ht="12.75">
      <c r="A56" s="17" t="b">
        <f t="shared" si="1"/>
        <v>0</v>
      </c>
      <c r="B56" s="17" t="str">
        <f t="shared" si="2"/>
        <v>Кресло Бюрократ</v>
      </c>
      <c r="C56" s="8">
        <v>33508</v>
      </c>
      <c r="D56" s="9" t="s">
        <v>55</v>
      </c>
      <c r="E56" s="10" t="s">
        <v>104</v>
      </c>
      <c r="F56" s="11">
        <v>1721.55</v>
      </c>
    </row>
    <row r="57" spans="1:6" ht="12.75">
      <c r="A57" s="17" t="b">
        <f t="shared" si="1"/>
        <v>0</v>
      </c>
      <c r="B57" s="17" t="str">
        <f t="shared" si="2"/>
        <v>Кресло Бюрократ</v>
      </c>
      <c r="C57" s="8">
        <v>33505</v>
      </c>
      <c r="D57" s="9" t="s">
        <v>56</v>
      </c>
      <c r="E57" s="10" t="s">
        <v>104</v>
      </c>
      <c r="F57" s="11">
        <v>1721.55</v>
      </c>
    </row>
    <row r="58" spans="1:6" ht="12.75">
      <c r="A58" s="17" t="b">
        <f t="shared" si="1"/>
        <v>0</v>
      </c>
      <c r="B58" s="17" t="str">
        <f t="shared" si="2"/>
        <v>Кресло Бюрократ</v>
      </c>
      <c r="C58" s="8">
        <v>33507</v>
      </c>
      <c r="D58" s="9" t="s">
        <v>57</v>
      </c>
      <c r="E58" s="10" t="s">
        <v>104</v>
      </c>
      <c r="F58" s="11">
        <v>1721.55</v>
      </c>
    </row>
    <row r="59" spans="1:6" ht="12.75">
      <c r="A59" s="17" t="b">
        <f t="shared" si="1"/>
        <v>0</v>
      </c>
      <c r="B59" s="17" t="str">
        <f t="shared" si="2"/>
        <v>Кресло Бюрократ</v>
      </c>
      <c r="C59" s="8">
        <v>33501</v>
      </c>
      <c r="D59" s="9" t="s">
        <v>58</v>
      </c>
      <c r="E59" s="10" t="s">
        <v>104</v>
      </c>
      <c r="F59" s="11">
        <v>1721.55</v>
      </c>
    </row>
    <row r="60" spans="1:6" ht="12.75">
      <c r="A60" s="17" t="b">
        <f t="shared" si="1"/>
        <v>0</v>
      </c>
      <c r="B60" s="17" t="str">
        <f t="shared" si="2"/>
        <v>Кресло Бюрократ</v>
      </c>
      <c r="C60" s="8">
        <v>33504</v>
      </c>
      <c r="D60" s="9" t="s">
        <v>59</v>
      </c>
      <c r="E60" s="10" t="s">
        <v>104</v>
      </c>
      <c r="F60" s="11">
        <v>1721.55</v>
      </c>
    </row>
    <row r="61" spans="1:6" ht="12.75">
      <c r="A61" s="17" t="b">
        <f t="shared" si="1"/>
        <v>0</v>
      </c>
      <c r="B61" s="17" t="str">
        <f t="shared" si="2"/>
        <v>Кресло Бюрократ</v>
      </c>
      <c r="C61" s="8">
        <v>33512</v>
      </c>
      <c r="D61" s="9" t="s">
        <v>60</v>
      </c>
      <c r="E61" s="10" t="s">
        <v>104</v>
      </c>
      <c r="F61" s="11">
        <v>1721.55</v>
      </c>
    </row>
    <row r="62" spans="1:6" ht="12.75">
      <c r="A62" s="17" t="b">
        <f t="shared" si="1"/>
        <v>0</v>
      </c>
      <c r="B62" s="17" t="str">
        <f t="shared" si="2"/>
        <v>Кресло Бюрократ</v>
      </c>
      <c r="C62" s="8">
        <v>33510</v>
      </c>
      <c r="D62" s="9" t="s">
        <v>61</v>
      </c>
      <c r="E62" s="10" t="s">
        <v>104</v>
      </c>
      <c r="F62" s="11">
        <v>1721.55</v>
      </c>
    </row>
    <row r="63" spans="1:6" ht="12.75">
      <c r="A63" s="17" t="b">
        <f t="shared" si="1"/>
        <v>0</v>
      </c>
      <c r="B63" s="17" t="str">
        <f t="shared" si="2"/>
        <v>Кресло Бюрократ</v>
      </c>
      <c r="C63" s="8">
        <v>33509</v>
      </c>
      <c r="D63" s="9" t="s">
        <v>62</v>
      </c>
      <c r="E63" s="10" t="s">
        <v>104</v>
      </c>
      <c r="F63" s="11">
        <v>1721.55</v>
      </c>
    </row>
    <row r="64" spans="1:6" ht="12.75">
      <c r="A64" s="17" t="b">
        <f t="shared" si="1"/>
        <v>0</v>
      </c>
      <c r="B64" s="17" t="str">
        <f t="shared" si="2"/>
        <v>Кресло Бюрократ</v>
      </c>
      <c r="C64" s="8">
        <v>33500</v>
      </c>
      <c r="D64" s="9" t="s">
        <v>63</v>
      </c>
      <c r="E64" s="10" t="s">
        <v>104</v>
      </c>
      <c r="F64" s="11">
        <v>1721.55</v>
      </c>
    </row>
    <row r="65" spans="1:6" ht="12.75">
      <c r="A65" s="17" t="b">
        <f t="shared" si="1"/>
        <v>0</v>
      </c>
      <c r="B65" s="17" t="str">
        <f t="shared" si="2"/>
        <v>Кресло Бюрократ</v>
      </c>
      <c r="C65" s="8">
        <v>33502</v>
      </c>
      <c r="D65" s="9" t="s">
        <v>64</v>
      </c>
      <c r="E65" s="10" t="s">
        <v>104</v>
      </c>
      <c r="F65" s="11">
        <v>1721.55</v>
      </c>
    </row>
    <row r="66" spans="1:6" ht="12.75">
      <c r="A66" s="17" t="b">
        <f t="shared" si="1"/>
        <v>0</v>
      </c>
      <c r="B66" s="17" t="str">
        <f t="shared" si="2"/>
        <v>Кресло Бюрократ</v>
      </c>
      <c r="C66" s="8">
        <v>33514</v>
      </c>
      <c r="D66" s="9" t="s">
        <v>65</v>
      </c>
      <c r="E66" s="10" t="s">
        <v>104</v>
      </c>
      <c r="F66" s="11">
        <v>1675.55</v>
      </c>
    </row>
    <row r="67" spans="1:6" ht="12.75">
      <c r="A67" s="17" t="b">
        <f t="shared" si="1"/>
        <v>0</v>
      </c>
      <c r="B67" s="17" t="str">
        <f t="shared" si="2"/>
        <v>Кресло Бюрократ</v>
      </c>
      <c r="C67" s="8">
        <v>33513</v>
      </c>
      <c r="D67" s="9" t="s">
        <v>66</v>
      </c>
      <c r="E67" s="10" t="s">
        <v>104</v>
      </c>
      <c r="F67" s="11">
        <v>1675.55</v>
      </c>
    </row>
    <row r="68" spans="1:6" ht="12.75">
      <c r="A68" s="17" t="b">
        <f t="shared" si="1"/>
        <v>0</v>
      </c>
      <c r="B68" s="17" t="str">
        <f t="shared" si="2"/>
        <v>Кресло Бюрократ</v>
      </c>
      <c r="C68" s="8">
        <v>33515</v>
      </c>
      <c r="D68" s="9" t="s">
        <v>67</v>
      </c>
      <c r="E68" s="10" t="s">
        <v>104</v>
      </c>
      <c r="F68" s="11">
        <v>1675.55</v>
      </c>
    </row>
    <row r="69" spans="1:6" ht="12.75">
      <c r="A69" s="17" t="b">
        <f t="shared" si="1"/>
        <v>0</v>
      </c>
      <c r="B69" s="17" t="str">
        <f t="shared" si="2"/>
        <v>Кресло Бюрократ</v>
      </c>
      <c r="C69" s="8">
        <v>33516</v>
      </c>
      <c r="D69" s="9" t="s">
        <v>68</v>
      </c>
      <c r="E69" s="10" t="s">
        <v>104</v>
      </c>
      <c r="F69" s="11">
        <v>1675.55</v>
      </c>
    </row>
    <row r="70" spans="1:6" ht="12.75">
      <c r="A70" s="17" t="b">
        <f t="shared" si="1"/>
        <v>0</v>
      </c>
      <c r="B70" s="17" t="str">
        <f t="shared" si="2"/>
        <v>Кресло Бюрократ</v>
      </c>
      <c r="C70" s="8">
        <v>33518</v>
      </c>
      <c r="D70" s="9" t="s">
        <v>69</v>
      </c>
      <c r="E70" s="10" t="s">
        <v>104</v>
      </c>
      <c r="F70" s="11">
        <v>1390.35</v>
      </c>
    </row>
    <row r="71" spans="1:6" ht="12.75">
      <c r="A71" s="17" t="b">
        <f t="shared" si="1"/>
        <v>0</v>
      </c>
      <c r="B71" s="17" t="str">
        <f t="shared" si="2"/>
        <v>Кресло Бюрократ</v>
      </c>
      <c r="C71" s="8">
        <v>33519</v>
      </c>
      <c r="D71" s="9" t="s">
        <v>70</v>
      </c>
      <c r="E71" s="12" t="s">
        <v>0</v>
      </c>
      <c r="F71" s="11">
        <v>1390.35</v>
      </c>
    </row>
    <row r="72" spans="1:6" ht="12.75">
      <c r="A72" s="17" t="b">
        <f aca="true" t="shared" si="3" ref="A72:A103">IF(C72=0,D72,IF(C71=0,D71,IF(C70=0,D70,IF(C69=0,D69,IF(C68=0,D68,IF(C67=0,D67,IF(C66=0,D66,IF(C65=0,D65))))))))</f>
        <v>0</v>
      </c>
      <c r="B72" s="17" t="str">
        <f t="shared" si="2"/>
        <v>Кресло Бюрократ</v>
      </c>
      <c r="C72" s="8">
        <v>33517</v>
      </c>
      <c r="D72" s="9" t="s">
        <v>71</v>
      </c>
      <c r="E72" s="12" t="s">
        <v>0</v>
      </c>
      <c r="F72" s="11">
        <v>1390.35</v>
      </c>
    </row>
    <row r="73" spans="1:6" ht="12.75">
      <c r="A73" s="17" t="b">
        <f t="shared" si="3"/>
        <v>0</v>
      </c>
      <c r="B73" s="17" t="str">
        <f t="shared" si="2"/>
        <v>Кресло Бюрократ</v>
      </c>
      <c r="C73" s="8">
        <v>33520</v>
      </c>
      <c r="D73" s="9" t="s">
        <v>72</v>
      </c>
      <c r="E73" s="12" t="s">
        <v>0</v>
      </c>
      <c r="F73" s="11">
        <v>1390.35</v>
      </c>
    </row>
    <row r="74" spans="1:6" ht="12.75">
      <c r="A74" s="17" t="b">
        <f t="shared" si="3"/>
        <v>0</v>
      </c>
      <c r="B74" s="17" t="str">
        <f t="shared" si="2"/>
        <v>Кресло Бюрократ</v>
      </c>
      <c r="C74" s="8">
        <v>33523</v>
      </c>
      <c r="D74" s="9" t="s">
        <v>73</v>
      </c>
      <c r="E74" s="10" t="s">
        <v>104</v>
      </c>
      <c r="F74" s="11">
        <v>2235.6</v>
      </c>
    </row>
    <row r="75" spans="1:6" ht="12.75">
      <c r="A75" s="17" t="b">
        <f t="shared" si="3"/>
        <v>0</v>
      </c>
      <c r="B75" s="17" t="str">
        <f t="shared" si="2"/>
        <v>Кресло Бюрократ</v>
      </c>
      <c r="C75" s="8">
        <v>33524</v>
      </c>
      <c r="D75" s="9" t="s">
        <v>74</v>
      </c>
      <c r="E75" s="12" t="s">
        <v>0</v>
      </c>
      <c r="F75" s="11">
        <v>2235.6</v>
      </c>
    </row>
    <row r="76" spans="1:6" ht="12.75">
      <c r="A76" s="17" t="b">
        <f t="shared" si="3"/>
        <v>0</v>
      </c>
      <c r="B76" s="17" t="str">
        <f t="shared" si="2"/>
        <v>Кресло Бюрократ</v>
      </c>
      <c r="C76" s="8">
        <v>33522</v>
      </c>
      <c r="D76" s="9" t="s">
        <v>75</v>
      </c>
      <c r="E76" s="10" t="s">
        <v>104</v>
      </c>
      <c r="F76" s="11">
        <v>2235.6</v>
      </c>
    </row>
    <row r="77" spans="1:6" ht="12.75">
      <c r="A77" s="17" t="b">
        <f t="shared" si="3"/>
        <v>0</v>
      </c>
      <c r="B77" s="17" t="str">
        <f t="shared" si="2"/>
        <v>Кресло Бюрократ</v>
      </c>
      <c r="C77" s="8">
        <v>33521</v>
      </c>
      <c r="D77" s="9" t="s">
        <v>76</v>
      </c>
      <c r="E77" s="12" t="s">
        <v>0</v>
      </c>
      <c r="F77" s="11">
        <v>2235.6</v>
      </c>
    </row>
    <row r="78" spans="1:6" ht="12.75">
      <c r="A78" s="17" t="b">
        <f t="shared" si="3"/>
        <v>0</v>
      </c>
      <c r="B78" s="17" t="str">
        <f t="shared" si="2"/>
        <v>Кресло Бюрократ</v>
      </c>
      <c r="C78" s="8">
        <v>33526</v>
      </c>
      <c r="D78" s="9" t="s">
        <v>77</v>
      </c>
      <c r="E78" s="10" t="s">
        <v>104</v>
      </c>
      <c r="F78" s="11">
        <v>2141.2999999999997</v>
      </c>
    </row>
    <row r="79" spans="1:6" ht="12.75">
      <c r="A79" s="17" t="b">
        <f t="shared" si="3"/>
        <v>0</v>
      </c>
      <c r="B79" s="17" t="str">
        <f t="shared" si="2"/>
        <v>Кресло Бюрократ</v>
      </c>
      <c r="C79" s="8">
        <v>33527</v>
      </c>
      <c r="D79" s="9" t="s">
        <v>78</v>
      </c>
      <c r="E79" s="10" t="s">
        <v>104</v>
      </c>
      <c r="F79" s="11">
        <v>2141.2999999999997</v>
      </c>
    </row>
    <row r="80" spans="1:6" ht="12.75">
      <c r="A80" s="17" t="b">
        <f t="shared" si="3"/>
        <v>0</v>
      </c>
      <c r="B80" s="17" t="str">
        <f t="shared" si="2"/>
        <v>Кресло Бюрократ</v>
      </c>
      <c r="C80" s="8">
        <v>33529</v>
      </c>
      <c r="D80" s="9" t="s">
        <v>79</v>
      </c>
      <c r="E80" s="12" t="s">
        <v>0</v>
      </c>
      <c r="F80" s="11">
        <v>2141.2999999999997</v>
      </c>
    </row>
    <row r="81" spans="1:6" ht="12.75">
      <c r="A81" s="17" t="b">
        <f t="shared" si="3"/>
        <v>0</v>
      </c>
      <c r="B81" s="17" t="str">
        <f t="shared" si="2"/>
        <v>Кресло Бюрократ</v>
      </c>
      <c r="C81" s="8">
        <v>33525</v>
      </c>
      <c r="D81" s="9" t="s">
        <v>80</v>
      </c>
      <c r="E81" s="10" t="s">
        <v>104</v>
      </c>
      <c r="F81" s="11">
        <v>2141.2999999999997</v>
      </c>
    </row>
    <row r="82" spans="1:6" ht="12.75">
      <c r="A82" s="17" t="b">
        <f t="shared" si="3"/>
        <v>0</v>
      </c>
      <c r="B82" s="17" t="str">
        <f t="shared" si="2"/>
        <v>Кресло Бюрократ</v>
      </c>
      <c r="C82" s="8">
        <v>33528</v>
      </c>
      <c r="D82" s="9" t="s">
        <v>81</v>
      </c>
      <c r="E82" s="12" t="s">
        <v>0</v>
      </c>
      <c r="F82" s="11">
        <v>2141.2999999999997</v>
      </c>
    </row>
    <row r="83" spans="1:6" ht="12.75">
      <c r="A83" s="17" t="b">
        <f t="shared" si="3"/>
        <v>0</v>
      </c>
      <c r="B83" s="17" t="str">
        <f t="shared" si="2"/>
        <v>Кресло Бюрократ</v>
      </c>
      <c r="C83" s="8">
        <v>33534</v>
      </c>
      <c r="D83" s="9" t="s">
        <v>82</v>
      </c>
      <c r="E83" s="10" t="s">
        <v>104</v>
      </c>
      <c r="F83" s="11">
        <v>2432.25</v>
      </c>
    </row>
    <row r="84" spans="1:6" ht="12.75">
      <c r="A84" s="17" t="b">
        <f t="shared" si="3"/>
        <v>0</v>
      </c>
      <c r="B84" s="17" t="str">
        <f t="shared" si="2"/>
        <v>Кресло Бюрократ</v>
      </c>
      <c r="C84" s="8">
        <v>33535</v>
      </c>
      <c r="D84" s="9" t="s">
        <v>83</v>
      </c>
      <c r="E84" s="12" t="s">
        <v>0</v>
      </c>
      <c r="F84" s="11">
        <v>2432.25</v>
      </c>
    </row>
    <row r="85" spans="1:6" ht="12.75">
      <c r="A85" s="17" t="b">
        <f t="shared" si="3"/>
        <v>0</v>
      </c>
      <c r="B85" s="17" t="str">
        <f t="shared" si="2"/>
        <v>Кресло Бюрократ</v>
      </c>
      <c r="C85" s="8">
        <v>33533</v>
      </c>
      <c r="D85" s="9" t="s">
        <v>84</v>
      </c>
      <c r="E85" s="10" t="s">
        <v>104</v>
      </c>
      <c r="F85" s="11">
        <v>2432.25</v>
      </c>
    </row>
    <row r="86" spans="1:6" ht="12.75">
      <c r="A86" s="17" t="b">
        <f t="shared" si="3"/>
        <v>0</v>
      </c>
      <c r="B86" s="17" t="str">
        <f t="shared" si="2"/>
        <v>Кресло Бюрократ</v>
      </c>
      <c r="C86" s="8">
        <v>33531</v>
      </c>
      <c r="D86" s="9" t="s">
        <v>85</v>
      </c>
      <c r="E86" s="12" t="s">
        <v>0</v>
      </c>
      <c r="F86" s="11">
        <v>2432.25</v>
      </c>
    </row>
    <row r="87" spans="1:6" ht="12.75">
      <c r="A87" s="17" t="b">
        <f t="shared" si="3"/>
        <v>0</v>
      </c>
      <c r="B87" s="17" t="str">
        <f t="shared" si="2"/>
        <v>Кресло Бюрократ</v>
      </c>
      <c r="C87" s="8">
        <v>33532</v>
      </c>
      <c r="D87" s="9" t="s">
        <v>86</v>
      </c>
      <c r="E87" s="10" t="s">
        <v>104</v>
      </c>
      <c r="F87" s="11">
        <v>2432.25</v>
      </c>
    </row>
    <row r="88" spans="1:6" ht="12.75">
      <c r="A88" s="17" t="b">
        <f t="shared" si="3"/>
        <v>0</v>
      </c>
      <c r="B88" s="17" t="str">
        <f t="shared" si="2"/>
        <v>Кресло Бюрократ</v>
      </c>
      <c r="C88" s="8">
        <v>33530</v>
      </c>
      <c r="D88" s="9" t="s">
        <v>87</v>
      </c>
      <c r="E88" s="12" t="s">
        <v>0</v>
      </c>
      <c r="F88" s="11">
        <v>2432.25</v>
      </c>
    </row>
    <row r="89" spans="1:6" ht="12.75">
      <c r="A89" s="17" t="b">
        <f t="shared" si="3"/>
        <v>0</v>
      </c>
      <c r="B89" s="17" t="str">
        <f t="shared" si="2"/>
        <v>Кресло Бюрократ</v>
      </c>
      <c r="C89" s="8">
        <v>33536</v>
      </c>
      <c r="D89" s="9" t="s">
        <v>88</v>
      </c>
      <c r="E89" s="10" t="s">
        <v>104</v>
      </c>
      <c r="F89" s="11">
        <v>4833.45</v>
      </c>
    </row>
    <row r="90" spans="1:6" ht="12.75">
      <c r="A90" s="17" t="b">
        <f t="shared" si="3"/>
        <v>0</v>
      </c>
      <c r="B90" s="17" t="str">
        <f aca="true" t="shared" si="4" ref="B90:B103">IF(C90=0,"",CONCATENATE(MID(D90,1,FIND(" ",D90)-1)," ",MID(D90,FIND(" ",D90)+1,FIND(" ",D90,FIND(" ",D90)+1)-(FIND(" ",D90)+1))))</f>
        <v>Кресло Бюрократ</v>
      </c>
      <c r="C90" s="8">
        <v>33541</v>
      </c>
      <c r="D90" s="9" t="s">
        <v>89</v>
      </c>
      <c r="E90" s="10" t="s">
        <v>104</v>
      </c>
      <c r="F90" s="11">
        <v>4833.45</v>
      </c>
    </row>
    <row r="91" spans="1:6" ht="12.75">
      <c r="A91" s="17" t="b">
        <f t="shared" si="3"/>
        <v>0</v>
      </c>
      <c r="B91" s="17" t="str">
        <f t="shared" si="4"/>
        <v>Кресло Бюрократ</v>
      </c>
      <c r="C91" s="8">
        <v>33538</v>
      </c>
      <c r="D91" s="9" t="s">
        <v>90</v>
      </c>
      <c r="E91" s="10" t="s">
        <v>104</v>
      </c>
      <c r="F91" s="11">
        <v>4833.45</v>
      </c>
    </row>
    <row r="92" spans="1:6" ht="12.75">
      <c r="A92" s="17" t="b">
        <f t="shared" si="3"/>
        <v>0</v>
      </c>
      <c r="B92" s="17" t="str">
        <f t="shared" si="4"/>
        <v>Кресло Бюрократ</v>
      </c>
      <c r="C92" s="8">
        <v>33539</v>
      </c>
      <c r="D92" s="9" t="s">
        <v>91</v>
      </c>
      <c r="E92" s="10" t="s">
        <v>104</v>
      </c>
      <c r="F92" s="11">
        <v>4833.45</v>
      </c>
    </row>
    <row r="93" spans="1:6" ht="12.75">
      <c r="A93" s="17" t="b">
        <f t="shared" si="3"/>
        <v>0</v>
      </c>
      <c r="B93" s="17" t="str">
        <f t="shared" si="4"/>
        <v>Кресло Бюрократ</v>
      </c>
      <c r="C93" s="8">
        <v>33540</v>
      </c>
      <c r="D93" s="9" t="s">
        <v>92</v>
      </c>
      <c r="E93" s="12" t="s">
        <v>0</v>
      </c>
      <c r="F93" s="11">
        <v>4833.45</v>
      </c>
    </row>
    <row r="94" spans="1:6" ht="12.75">
      <c r="A94" s="17" t="b">
        <f t="shared" si="3"/>
        <v>0</v>
      </c>
      <c r="B94" s="17" t="str">
        <f t="shared" si="4"/>
        <v>Кресло Бюрократ</v>
      </c>
      <c r="C94" s="8">
        <v>33542</v>
      </c>
      <c r="D94" s="9" t="s">
        <v>93</v>
      </c>
      <c r="E94" s="12" t="s">
        <v>0</v>
      </c>
      <c r="F94" s="11">
        <v>3340.7499999999995</v>
      </c>
    </row>
    <row r="95" spans="1:6" ht="12.75">
      <c r="A95" s="17" t="b">
        <f t="shared" si="3"/>
        <v>0</v>
      </c>
      <c r="B95" s="17" t="str">
        <f t="shared" si="4"/>
        <v>Кресло Бюрократ</v>
      </c>
      <c r="C95" s="8">
        <v>33543</v>
      </c>
      <c r="D95" s="9" t="s">
        <v>94</v>
      </c>
      <c r="E95" s="10" t="s">
        <v>104</v>
      </c>
      <c r="F95" s="11">
        <v>3340.7499999999995</v>
      </c>
    </row>
    <row r="96" spans="1:6" ht="12.75">
      <c r="A96" s="17" t="b">
        <f t="shared" si="3"/>
        <v>0</v>
      </c>
      <c r="B96" s="17" t="str">
        <f t="shared" si="4"/>
        <v>Кресло Бюрократ</v>
      </c>
      <c r="C96" s="8">
        <v>33546</v>
      </c>
      <c r="D96" s="9" t="s">
        <v>95</v>
      </c>
      <c r="E96" s="10" t="s">
        <v>104</v>
      </c>
      <c r="F96" s="11">
        <v>3340.7499999999995</v>
      </c>
    </row>
    <row r="97" spans="1:6" ht="12.75">
      <c r="A97" s="17" t="b">
        <f t="shared" si="3"/>
        <v>0</v>
      </c>
      <c r="B97" s="17" t="str">
        <f t="shared" si="4"/>
        <v>Кресло Бюрократ</v>
      </c>
      <c r="C97" s="8">
        <v>33544</v>
      </c>
      <c r="D97" s="9" t="s">
        <v>96</v>
      </c>
      <c r="E97" s="12" t="s">
        <v>0</v>
      </c>
      <c r="F97" s="11">
        <v>3340.7499999999995</v>
      </c>
    </row>
    <row r="98" spans="1:6" ht="12.75">
      <c r="A98" s="17" t="b">
        <f t="shared" si="3"/>
        <v>0</v>
      </c>
      <c r="B98" s="17" t="str">
        <f t="shared" si="4"/>
        <v>Кресло Бюрократ</v>
      </c>
      <c r="C98" s="8">
        <v>33545</v>
      </c>
      <c r="D98" s="9" t="s">
        <v>97</v>
      </c>
      <c r="E98" s="10" t="s">
        <v>104</v>
      </c>
      <c r="F98" s="11">
        <v>3340.7499999999995</v>
      </c>
    </row>
    <row r="99" spans="1:6" ht="12.75">
      <c r="A99" s="17" t="b">
        <f t="shared" si="3"/>
        <v>0</v>
      </c>
      <c r="B99" s="17" t="str">
        <f t="shared" si="4"/>
        <v>Кресло Бюрократ</v>
      </c>
      <c r="C99" s="8">
        <v>33548</v>
      </c>
      <c r="D99" s="9" t="s">
        <v>98</v>
      </c>
      <c r="E99" s="10" t="s">
        <v>104</v>
      </c>
      <c r="F99" s="11">
        <v>3141.7999999999997</v>
      </c>
    </row>
    <row r="100" spans="1:6" ht="12.75">
      <c r="A100" s="17" t="b">
        <f t="shared" si="3"/>
        <v>0</v>
      </c>
      <c r="B100" s="17" t="str">
        <f t="shared" si="4"/>
        <v>Кресло Бюрократ</v>
      </c>
      <c r="C100" s="8">
        <v>33547</v>
      </c>
      <c r="D100" s="9" t="s">
        <v>99</v>
      </c>
      <c r="E100" s="10" t="s">
        <v>104</v>
      </c>
      <c r="F100" s="11">
        <v>3141.7999999999997</v>
      </c>
    </row>
    <row r="101" spans="1:6" ht="12.75">
      <c r="A101" s="17" t="b">
        <f t="shared" si="3"/>
        <v>0</v>
      </c>
      <c r="B101" s="17" t="str">
        <f t="shared" si="4"/>
        <v>Кресло Бюрократ</v>
      </c>
      <c r="C101" s="8">
        <v>33549</v>
      </c>
      <c r="D101" s="9" t="s">
        <v>100</v>
      </c>
      <c r="E101" s="12" t="s">
        <v>0</v>
      </c>
      <c r="F101" s="11">
        <v>3141.7999999999997</v>
      </c>
    </row>
    <row r="102" spans="1:6" ht="12.75">
      <c r="A102" s="17" t="b">
        <f t="shared" si="3"/>
        <v>0</v>
      </c>
      <c r="B102" s="17" t="str">
        <f t="shared" si="4"/>
        <v>Кресло Бюрократ</v>
      </c>
      <c r="C102" s="8">
        <v>33553</v>
      </c>
      <c r="D102" s="9" t="s">
        <v>101</v>
      </c>
      <c r="E102" s="10" t="s">
        <v>104</v>
      </c>
      <c r="F102" s="11">
        <v>2873.85</v>
      </c>
    </row>
    <row r="103" spans="1:6" ht="12.75">
      <c r="A103" s="17" t="b">
        <f t="shared" si="3"/>
        <v>0</v>
      </c>
      <c r="B103" s="17" t="str">
        <f t="shared" si="4"/>
        <v>Кресло Бюрократ</v>
      </c>
      <c r="C103" s="8">
        <v>33554</v>
      </c>
      <c r="D103" s="9" t="s">
        <v>102</v>
      </c>
      <c r="E103" s="12" t="s">
        <v>0</v>
      </c>
      <c r="F103" s="11">
        <v>2873.85</v>
      </c>
    </row>
    <row r="104" spans="1:255" ht="12.75">
      <c r="A104" s="18"/>
      <c r="B104" s="18"/>
      <c r="C104" s="13"/>
      <c r="F104"/>
      <c r="G104" s="13"/>
      <c r="I104" s="13"/>
      <c r="O104" s="13"/>
      <c r="U104" s="13"/>
      <c r="AA104" s="13"/>
      <c r="AG104" s="13"/>
      <c r="AM104" s="13"/>
      <c r="AS104" s="13"/>
      <c r="AY104" s="13"/>
      <c r="BE104" s="13"/>
      <c r="BK104" s="13"/>
      <c r="BQ104" s="13"/>
      <c r="BW104" s="13"/>
      <c r="CC104" s="13"/>
      <c r="CI104" s="13"/>
      <c r="CO104" s="13"/>
      <c r="CU104" s="13"/>
      <c r="DA104" s="13"/>
      <c r="DG104" s="13"/>
      <c r="DM104" s="13"/>
      <c r="DS104" s="13"/>
      <c r="DY104" s="13"/>
      <c r="EE104" s="13"/>
      <c r="EK104" s="13"/>
      <c r="EQ104" s="13"/>
      <c r="EW104" s="13"/>
      <c r="FC104" s="13"/>
      <c r="FI104" s="13"/>
      <c r="FO104" s="13"/>
      <c r="FU104" s="13"/>
      <c r="GA104" s="13"/>
      <c r="GG104" s="13"/>
      <c r="GM104" s="13"/>
      <c r="GS104" s="13"/>
      <c r="GY104" s="13"/>
      <c r="HE104" s="13"/>
      <c r="HK104" s="13"/>
      <c r="HQ104" s="13"/>
      <c r="HW104" s="13"/>
      <c r="IC104" s="13"/>
      <c r="II104" s="13"/>
      <c r="IO104" s="13"/>
      <c r="IU104" s="13"/>
    </row>
  </sheetData>
  <sheetProtection/>
  <printOptions horizontalCentered="1"/>
  <pageMargins left="0.1968503937007874" right="0.1968503937007874" top="0.1968503937007874" bottom="0.1968503937007874" header="0" footer="0"/>
  <pageSetup fitToHeight="5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Пастухов Виталий</dc:creator>
  <cp:keywords/>
  <dc:description/>
  <cp:lastModifiedBy>User</cp:lastModifiedBy>
  <cp:lastPrinted>2014-01-05T09:37:32Z</cp:lastPrinted>
  <dcterms:created xsi:type="dcterms:W3CDTF">2013-12-30T10:39:45Z</dcterms:created>
  <dcterms:modified xsi:type="dcterms:W3CDTF">2014-01-05T09:38:38Z</dcterms:modified>
  <cp:category/>
  <cp:version/>
  <cp:contentType/>
  <cp:contentStatus/>
</cp:coreProperties>
</file>