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480" yWindow="255" windowWidth="28200" windowHeight="11910" tabRatio="898" firstSheet="2" activeTab="2"/>
  </bookViews>
  <sheets>
    <sheet name="ф" sheetId="212" state="hidden" r:id="rId1"/>
    <sheet name="Лист1" sheetId="12" state="hidden" r:id="rId2"/>
    <sheet name="Факт" sheetId="148" r:id="rId3"/>
  </sheets>
  <externalReferences>
    <externalReference r:id="rId4"/>
  </externalReferences>
  <definedNames>
    <definedName name="_xlnm._FilterDatabase" localSheetId="2" hidden="1">Факт!$A$6:$N$10</definedName>
  </definedNames>
  <calcPr calcId="145621"/>
</workbook>
</file>

<file path=xl/calcChain.xml><?xml version="1.0" encoding="utf-8"?>
<calcChain xmlns="http://schemas.openxmlformats.org/spreadsheetml/2006/main">
  <c r="P10" i="148" l="1"/>
  <c r="P9" i="148" l="1"/>
  <c r="W9" i="148" s="1"/>
  <c r="S9" i="148" s="1"/>
  <c r="P8" i="148"/>
  <c r="O9" i="148" l="1"/>
  <c r="P7" i="148"/>
  <c r="W7" i="148" l="1"/>
  <c r="W8" i="148"/>
  <c r="O7" i="148"/>
  <c r="O8" i="148"/>
  <c r="Q9" i="148"/>
  <c r="Q10" i="148"/>
  <c r="Q7" i="148"/>
  <c r="Q8" i="148"/>
  <c r="AB8" i="148" s="1"/>
  <c r="AB10" i="148" l="1"/>
  <c r="AB9" i="148"/>
  <c r="R10" i="148"/>
  <c r="O10" i="148"/>
  <c r="Q1" i="148" s="1"/>
  <c r="S7" i="148"/>
  <c r="R7" i="148"/>
  <c r="AA8" i="148"/>
  <c r="AA9" i="148" l="1"/>
  <c r="AA10" i="148"/>
  <c r="AD9" i="148"/>
  <c r="S10" i="148"/>
  <c r="AD10" i="148"/>
  <c r="S8" i="148"/>
  <c r="R8" i="148"/>
  <c r="AD8" i="148"/>
  <c r="Q4" i="148" l="1"/>
  <c r="Q2" i="148" l="1"/>
  <c r="AA7" i="148" l="1"/>
  <c r="AB7" i="148"/>
  <c r="AD7" i="148"/>
  <c r="Q3" i="148" l="1"/>
</calcChain>
</file>

<file path=xl/sharedStrings.xml><?xml version="1.0" encoding="utf-8"?>
<sst xmlns="http://schemas.openxmlformats.org/spreadsheetml/2006/main" count="82" uniqueCount="57">
  <si>
    <t xml:space="preserve"> </t>
  </si>
  <si>
    <t>Кредит</t>
  </si>
  <si>
    <t>Операционная деятельность</t>
  </si>
  <si>
    <t>OC100303</t>
  </si>
  <si>
    <t>Период</t>
  </si>
  <si>
    <t>Площадка</t>
  </si>
  <si>
    <t>Наименование площадок</t>
  </si>
  <si>
    <t>Периоды</t>
  </si>
  <si>
    <t>OC300202</t>
  </si>
  <si>
    <t>OC400204</t>
  </si>
  <si>
    <t>FI100300</t>
  </si>
  <si>
    <t>Дата</t>
  </si>
  <si>
    <t>Котрагент</t>
  </si>
  <si>
    <t>Вид операции</t>
  </si>
  <si>
    <t>сцепить (дата, код, площадка)</t>
  </si>
  <si>
    <t>сцепить2 (дата, доп.код, площадка)</t>
  </si>
  <si>
    <t>Столбец2</t>
  </si>
  <si>
    <t>Столбец3</t>
  </si>
  <si>
    <t>Расходные материалы (картриджи, тонеры, провода, сетевые фильтры)</t>
  </si>
  <si>
    <t>Доп. ID</t>
  </si>
  <si>
    <t>Выводимые данные:</t>
  </si>
  <si>
    <t>Документ</t>
  </si>
  <si>
    <t>Аналитика Дт</t>
  </si>
  <si>
    <t>Аналитика Кт</t>
  </si>
  <si>
    <t>Дебет</t>
  </si>
  <si>
    <t>Текущее сальдо</t>
  </si>
  <si>
    <t>Счет</t>
  </si>
  <si>
    <t>Сальдо на начало</t>
  </si>
  <si>
    <t>Д</t>
  </si>
  <si>
    <t>Расходы на услуги банков
услуги банка</t>
  </si>
  <si>
    <t>91.02</t>
  </si>
  <si>
    <t>60.02</t>
  </si>
  <si>
    <t xml:space="preserve">
Перечисления по агентским договорам</t>
  </si>
  <si>
    <t xml:space="preserve">
Прочие поступления инвест.деят.</t>
  </si>
  <si>
    <t>Форма №4</t>
  </si>
  <si>
    <t>Поступления</t>
  </si>
  <si>
    <t>Прочие поступления по текущим операциям</t>
  </si>
  <si>
    <t>OI2002000</t>
  </si>
  <si>
    <t>Прочие постепления денежных средств</t>
  </si>
  <si>
    <t>Строка 4113 "поступления от перепродажи финансовых вложений"</t>
  </si>
  <si>
    <t>Платежи</t>
  </si>
  <si>
    <t>Оплата товаров, работ, услуг, сырья и иных оборотных активов</t>
  </si>
  <si>
    <t>Строка 4121 "платежи поставщикам (подрядчикам) за сырье, материалы, работы, услуги"</t>
  </si>
  <si>
    <t>Строка 4129 "прочие платежи"</t>
  </si>
  <si>
    <t xml:space="preserve">
Оплата поставщику</t>
  </si>
  <si>
    <t>Списания</t>
  </si>
  <si>
    <t xml:space="preserve">Списание с расчетного счета 00000000031 от 09.01.2014 0:00:00
Оплата по договору № 4 </t>
  </si>
  <si>
    <t>Списание с расчетного счета 00000000004 от 09.01.2014 15:31:44
Комиссия банка 0</t>
  </si>
  <si>
    <t xml:space="preserve">Рег ЗАО
</t>
  </si>
  <si>
    <t>Н</t>
  </si>
  <si>
    <t>ст.</t>
  </si>
  <si>
    <t>Зн</t>
  </si>
  <si>
    <t>№</t>
  </si>
  <si>
    <t>Название</t>
  </si>
  <si>
    <t>БАНК РФ (Расчетный)
Оплата поставщику</t>
  </si>
  <si>
    <t>БАНК ОАО ( расчетный)
Услуги банка</t>
  </si>
  <si>
    <t>из реестра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</si>
</sst>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3" formatCode="_-* #,##0.00_р_._-;\-* #,##0.00_р_._-;_-* &quot;-&quot;??_р_._-;_-@_-"/>
    <numFmt numFmtId="164" formatCode="_(* #,##0_);_(* \(#,##0\);_(* &quot;-&quot;_);_(@_)"/>
    <numFmt numFmtId="165" formatCode="_(* #,##0.00_);_(* \(#,##0.00\);_(* &quot;-&quot;??_);_(@_)"/>
    <numFmt numFmtId="166" formatCode="_-[$$-4809]* #,##0.00_ ;_-[$$-4809]* \-#,##0.00\ ;_-[$$-4809]* &quot;-&quot;??_ ;_-@_ "/>
    <numFmt numFmtId="167" formatCode="_(* #,##0_);_(* \(#,##0\);_(* &quot;-&quot;??_);_(@_)"/>
    <numFmt numFmtId="168" formatCode="0_);\(0\)"/>
    <numFmt numFmtId="169" formatCode="0\ ;\(0\)"/>
    <numFmt numFmtId="170" formatCode="\ #,##0&quot;    &quot;;\-#,##0&quot;    &quot;;&quot; -    &quot;;@\ "/>
    <numFmt numFmtId="171" formatCode="_ &quot;$&quot;* #,##0.00_ ;_ &quot;$&quot;* \-#,##0.00_ ;_ &quot;$&quot;* &quot;-&quot;??_ ;_ @_ "/>
    <numFmt numFmtId="172" formatCode="\ #,##0\ ;&quot; (&quot;#,##0\);&quot; - &quot;;@\ "/>
    <numFmt numFmtId="173" formatCode="_ &quot;$&quot;* #,##0_ ;_ &quot;$&quot;* \-#,##0_ ;_ &quot;$&quot;* &quot;-&quot;_ ;_ @_ "/>
    <numFmt numFmtId="174" formatCode="General_)"/>
    <numFmt numFmtId="175" formatCode="mmmm\-yy"/>
    <numFmt numFmtId="176" formatCode="[$-419]General"/>
    <numFmt numFmtId="177" formatCode="&quot;$&quot;#,##0.0;[Red]\-&quot;$&quot;#,##0.0"/>
    <numFmt numFmtId="178" formatCode="0.000000"/>
    <numFmt numFmtId="179" formatCode="0.0000%"/>
    <numFmt numFmtId="180" formatCode="_ * #,##0.00_ ;_ * \-#,##0.00_ ;_ * &quot;-&quot;??_ ;_ @_ "/>
    <numFmt numFmtId="181" formatCode="\$\ #,##0"/>
    <numFmt numFmtId="182" formatCode="_ * #,##0_ ;_ * \-#,##0_ ;_ * &quot;-&quot;_ ;_ @_ "/>
    <numFmt numFmtId="183" formatCode="#,##0.00&quot; &quot;[$руб.-419];[Red]&quot;-&quot;#,##0.00&quot; &quot;[$руб.-419]"/>
    <numFmt numFmtId="184" formatCode="#,##0.00\ [$руб.-419];[Red]\-#,##0.00\ [$руб.-419]"/>
    <numFmt numFmtId="185" formatCode="&quot;$&quot;#,##0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  <numFmt numFmtId="188" formatCode="_-* #,##0&quot;р.&quot;_-;\-* #,##0&quot;р.&quot;_-;_-* &quot;-р.&quot;_-;_-@_-"/>
    <numFmt numFmtId="189" formatCode="_-* #,##0.00&quot;р.&quot;_-;\-* #,##0.00&quot;р.&quot;_-;_-* \-??&quot;р.&quot;_-;_-@_-"/>
    <numFmt numFmtId="190" formatCode="_-* #,##0\ _р_._-;\-* #,##0\ _р_._-;_-* &quot;-&quot;\ _р_._-;_-@_-"/>
    <numFmt numFmtId="191" formatCode="_-* #,##0.00\ _р_._-;\-* #,##0.00\ _р_._-;_-* &quot;-&quot;??\ _р_._-;_-@_-"/>
    <numFmt numFmtId="192" formatCode="_-* #,##0_р_._-;\-* #,##0_р_._-;_-* \-_р_._-;_-@_-"/>
    <numFmt numFmtId="193" formatCode="_-* #,##0.00_$_-;\-* #,##0.00_$_-;_-* &quot;-&quot;??_$_-;_-@_-"/>
    <numFmt numFmtId="194" formatCode="#,##0.00_)\ \x;\(#,##0.00\)\ \x"/>
    <numFmt numFmtId="195" formatCode="m/d/yyyy"/>
    <numFmt numFmtId="196" formatCode="000000000"/>
  </numFmts>
  <fonts count="106">
    <font>
      <sz val="11"/>
      <color theme="1"/>
      <name val="Trebuchet MS"/>
      <family val="2"/>
      <scheme val="minor"/>
    </font>
    <font>
      <sz val="11"/>
      <color theme="1"/>
      <name val="Trebuchet MS"/>
      <family val="2"/>
      <charset val="204"/>
      <scheme val="minor"/>
    </font>
    <font>
      <sz val="11"/>
      <color theme="1"/>
      <name val="Trebuchet MS"/>
      <family val="2"/>
      <charset val="204"/>
      <scheme val="minor"/>
    </font>
    <font>
      <sz val="11"/>
      <color theme="1"/>
      <name val="Trebuchet MS"/>
      <family val="2"/>
      <charset val="204"/>
      <scheme val="minor"/>
    </font>
    <font>
      <sz val="11"/>
      <color theme="1"/>
      <name val="Trebuchet MS"/>
      <family val="2"/>
      <charset val="204"/>
      <scheme val="minor"/>
    </font>
    <font>
      <sz val="11"/>
      <color theme="1"/>
      <name val="Trebuchet MS"/>
      <family val="2"/>
      <charset val="204"/>
      <scheme val="minor"/>
    </font>
    <font>
      <sz val="11"/>
      <color theme="1"/>
      <name val="Trebuchet MS"/>
      <family val="2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Helv"/>
    </font>
    <font>
      <b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angal"/>
      <family val="2"/>
      <charset val="204"/>
    </font>
    <font>
      <sz val="11"/>
      <color indexed="20"/>
      <name val="Calibri"/>
      <family val="2"/>
      <charset val="204"/>
    </font>
    <font>
      <sz val="12"/>
      <name val="Tms Rmn"/>
    </font>
    <font>
      <b/>
      <sz val="10"/>
      <name val="Arial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theme="1"/>
      <name val="Trebuchet MS"/>
      <family val="2"/>
      <charset val="204"/>
      <scheme val="minor"/>
    </font>
    <font>
      <sz val="10"/>
      <name val="Pragmatica"/>
    </font>
    <font>
      <sz val="9.75"/>
      <name val="Aria Cyr"/>
      <family val="2"/>
    </font>
    <font>
      <b/>
      <sz val="11"/>
      <color indexed="8"/>
      <name val="Calibri"/>
      <family val="2"/>
      <charset val="204"/>
    </font>
    <font>
      <sz val="10"/>
      <color theme="1"/>
      <name val="Arial Cyr"/>
      <charset val="204"/>
    </font>
    <font>
      <u/>
      <sz val="11"/>
      <color rgb="FF0000FF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8"/>
      <name val="Times New Roman"/>
      <family val="1"/>
      <charset val="204"/>
    </font>
    <font>
      <sz val="11"/>
      <color indexed="17"/>
      <name val="Calibri"/>
      <family val="2"/>
      <charset val="204"/>
    </font>
    <font>
      <b/>
      <sz val="10"/>
      <name val="SvobodaFWF"/>
    </font>
    <font>
      <b/>
      <sz val="12"/>
      <name val="NTHelvetica/Cyrillic"/>
    </font>
    <font>
      <b/>
      <i/>
      <sz val="16"/>
      <color rgb="FF0000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"/>
      <family val="2"/>
    </font>
    <font>
      <b/>
      <sz val="9.75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Narrow"/>
      <family val="2"/>
    </font>
    <font>
      <b/>
      <sz val="10"/>
      <color indexed="12"/>
      <name val="Arial Cyr"/>
      <family val="2"/>
      <charset val="204"/>
    </font>
    <font>
      <sz val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0"/>
      <color theme="1"/>
      <name val="Arial"/>
      <family val="2"/>
    </font>
    <font>
      <sz val="10"/>
      <name val="Arial"/>
      <family val="2"/>
    </font>
    <font>
      <i/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b/>
      <sz val="14"/>
      <name val="Arial"/>
      <family val="2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b/>
      <i/>
      <u/>
      <sz val="11"/>
      <color rgb="FF000000"/>
      <name val="Calibri"/>
      <family val="2"/>
      <charset val="204"/>
    </font>
    <font>
      <b/>
      <i/>
      <u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name val="NTHelvetica/Cyrillic"/>
      <charset val="204"/>
    </font>
    <font>
      <b/>
      <sz val="18"/>
      <color indexed="56"/>
      <name val="Cambria"/>
      <family val="2"/>
      <charset val="204"/>
    </font>
    <font>
      <b/>
      <sz val="10"/>
      <color indexed="9"/>
      <name val="Arial"/>
      <family val="2"/>
      <charset val="204"/>
    </font>
    <font>
      <b/>
      <sz val="10"/>
      <name val="Times New Roman"/>
      <family val="1"/>
    </font>
    <font>
      <sz val="11"/>
      <color indexed="10"/>
      <name val="Calibri"/>
      <family val="2"/>
      <charset val="204"/>
    </font>
    <font>
      <u/>
      <sz val="12"/>
      <color theme="10"/>
      <name val="Times New Roman"/>
      <family val="2"/>
      <charset val="204"/>
    </font>
    <font>
      <u/>
      <sz val="12"/>
      <color indexed="12"/>
      <name val="Times New Roman"/>
      <family val="2"/>
      <charset val="204"/>
    </font>
    <font>
      <sz val="10"/>
      <name val="Helv"/>
      <family val="2"/>
    </font>
    <font>
      <b/>
      <sz val="11"/>
      <name val="Arial Cyr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ahoma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rebuchet MS"/>
      <family val="2"/>
      <charset val="204"/>
      <scheme val="minor"/>
    </font>
    <font>
      <sz val="11"/>
      <color indexed="8"/>
      <name val="Calibri"/>
      <family val="2"/>
    </font>
    <font>
      <sz val="11"/>
      <color indexed="16"/>
      <name val="Calibri"/>
      <family val="2"/>
      <charset val="204"/>
    </font>
    <font>
      <sz val="11"/>
      <color theme="1"/>
      <name val="Times New Roman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</font>
    <font>
      <sz val="9"/>
      <color theme="1"/>
      <name val="Trebuchet MS"/>
      <family val="2"/>
      <scheme val="minor"/>
    </font>
    <font>
      <sz val="9"/>
      <name val="Arial"/>
      <family val="2"/>
    </font>
    <font>
      <b/>
      <sz val="8"/>
      <name val="Arial"/>
      <family val="2"/>
      <charset val="204"/>
    </font>
    <font>
      <sz val="11"/>
      <color theme="0" tint="-0.34998626667073579"/>
      <name val="Trebuchet MS"/>
      <family val="2"/>
      <scheme val="minor"/>
    </font>
    <font>
      <b/>
      <sz val="8"/>
      <color theme="0" tint="-0.34998626667073579"/>
      <name val="Arial"/>
      <family val="2"/>
    </font>
    <font>
      <b/>
      <sz val="8"/>
      <color theme="0" tint="-0.34998626667073579"/>
      <name val="Arial"/>
      <family val="2"/>
      <charset val="204"/>
    </font>
    <font>
      <sz val="8"/>
      <color theme="0" tint="-0.34998626667073579"/>
      <name val="Arial"/>
      <family val="2"/>
      <charset val="204"/>
    </font>
    <font>
      <i/>
      <sz val="8"/>
      <color theme="0" tint="-0.34998626667073579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theme="5" tint="0.39997558519241921"/>
      <name val="Arial"/>
      <family val="2"/>
      <charset val="204"/>
    </font>
    <font>
      <b/>
      <i/>
      <sz val="8"/>
      <color theme="0" tint="-0.34998626667073579"/>
      <name val="Arial"/>
      <family val="2"/>
      <charset val="204"/>
    </font>
    <font>
      <sz val="8"/>
      <color theme="8" tint="-0.499984740745262"/>
      <name val="Arial"/>
      <family val="2"/>
      <charset val="204"/>
    </font>
    <font>
      <sz val="8"/>
      <color theme="5"/>
      <name val="Arial"/>
      <family val="2"/>
      <charset val="204"/>
    </font>
    <font>
      <sz val="8"/>
      <color indexed="8"/>
      <name val="Arial"/>
      <family val="2"/>
    </font>
    <font>
      <sz val="8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Trebuchet MS"/>
      <family val="2"/>
      <charset val="204"/>
      <scheme val="minor"/>
    </font>
    <font>
      <sz val="8"/>
      <color theme="0"/>
      <name val="Arial"/>
      <family val="2"/>
      <charset val="204"/>
    </font>
    <font>
      <sz val="8"/>
      <color theme="1" tint="0.24994659260841701"/>
      <name val="Arial"/>
      <family val="2"/>
      <charset val="204"/>
    </font>
  </fonts>
  <fills count="10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0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3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44"/>
        <bgColor indexed="24"/>
      </patternFill>
    </fill>
    <fill>
      <patternFill patternType="solid">
        <fgColor indexed="22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3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1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57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34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11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54"/>
      </patternFill>
    </fill>
    <fill>
      <patternFill patternType="lightGray">
        <fgColor indexed="8"/>
        <bgColor indexed="11"/>
      </patternFill>
    </fill>
    <fill>
      <patternFill patternType="lightGray"/>
    </fill>
    <fill>
      <patternFill patternType="gray0625"/>
    </fill>
    <fill>
      <patternFill patternType="solid">
        <fgColor indexed="13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1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19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25"/>
      </patternFill>
    </fill>
    <fill>
      <patternFill patternType="solid">
        <fgColor indexed="43"/>
        <bgColor indexed="57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5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0"/>
      </left>
      <right/>
      <top/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59">
    <xf numFmtId="0" fontId="0" fillId="0" borderId="0"/>
    <xf numFmtId="0" fontId="9" fillId="0" borderId="0"/>
    <xf numFmtId="0" fontId="10" fillId="0" borderId="0"/>
    <xf numFmtId="0" fontId="7" fillId="0" borderId="0"/>
    <xf numFmtId="166" fontId="11" fillId="0" borderId="0"/>
    <xf numFmtId="49" fontId="12" fillId="3" borderId="1" applyBorder="0">
      <alignment horizontal="center" wrapText="1"/>
    </xf>
    <xf numFmtId="49" fontId="12" fillId="3" borderId="1" applyBorder="0">
      <alignment horizontal="center" wrapText="1"/>
    </xf>
    <xf numFmtId="0" fontId="13" fillId="3" borderId="1" applyBorder="0">
      <alignment horizontal="left" wrapText="1"/>
    </xf>
    <xf numFmtId="0" fontId="13" fillId="3" borderId="1" applyBorder="0">
      <alignment horizontal="left" wrapText="1"/>
    </xf>
    <xf numFmtId="0" fontId="12" fillId="3" borderId="2" applyBorder="0">
      <alignment horizontal="center" textRotation="90" wrapText="1"/>
    </xf>
    <xf numFmtId="0" fontId="12" fillId="3" borderId="2" applyBorder="0">
      <alignment horizontal="center" textRotation="90" wrapText="1"/>
    </xf>
    <xf numFmtId="166" fontId="11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166" fontId="14" fillId="0" borderId="0"/>
    <xf numFmtId="0" fontId="14" fillId="0" borderId="0"/>
    <xf numFmtId="0" fontId="10" fillId="0" borderId="0"/>
    <xf numFmtId="166" fontId="15" fillId="0" borderId="0"/>
    <xf numFmtId="167" fontId="9" fillId="4" borderId="1">
      <alignment horizontal="center"/>
    </xf>
    <xf numFmtId="166" fontId="15" fillId="5" borderId="0" applyNumberFormat="0" applyBorder="0" applyAlignment="0" applyProtection="0"/>
    <xf numFmtId="0" fontId="15" fillId="5" borderId="0" applyNumberFormat="0" applyBorder="0" applyAlignment="0" applyProtection="0"/>
    <xf numFmtId="166" fontId="15" fillId="6" borderId="0" applyNumberFormat="0" applyBorder="0" applyAlignment="0" applyProtection="0"/>
    <xf numFmtId="0" fontId="15" fillId="6" borderId="0" applyNumberFormat="0" applyBorder="0" applyAlignment="0" applyProtection="0"/>
    <xf numFmtId="166" fontId="15" fillId="7" borderId="0" applyNumberFormat="0" applyBorder="0" applyAlignment="0" applyProtection="0"/>
    <xf numFmtId="0" fontId="15" fillId="7" borderId="0" applyNumberFormat="0" applyBorder="0" applyAlignment="0" applyProtection="0"/>
    <xf numFmtId="166" fontId="15" fillId="8" borderId="0" applyNumberFormat="0" applyBorder="0" applyAlignment="0" applyProtection="0"/>
    <xf numFmtId="0" fontId="15" fillId="8" borderId="0" applyNumberFormat="0" applyBorder="0" applyAlignment="0" applyProtection="0"/>
    <xf numFmtId="166" fontId="15" fillId="9" borderId="0" applyNumberFormat="0" applyBorder="0" applyAlignment="0" applyProtection="0"/>
    <xf numFmtId="0" fontId="15" fillId="9" borderId="0" applyNumberFormat="0" applyBorder="0" applyAlignment="0" applyProtection="0"/>
    <xf numFmtId="166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1" borderId="0" applyNumberFormat="0" applyBorder="0" applyAlignment="0" applyProtection="0"/>
    <xf numFmtId="0" fontId="15" fillId="5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3" borderId="0" applyNumberFormat="0" applyBorder="0" applyAlignment="0" applyProtection="0"/>
    <xf numFmtId="0" fontId="15" fillId="18" borderId="0" applyNumberFormat="0" applyBorder="0" applyAlignment="0" applyProtection="0"/>
    <xf numFmtId="0" fontId="15" fillId="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5" borderId="0" applyNumberFormat="0" applyBorder="0" applyAlignment="0" applyProtection="0"/>
    <xf numFmtId="0" fontId="15" fillId="22" borderId="0" applyNumberFormat="0" applyBorder="0" applyAlignment="0" applyProtection="0"/>
    <xf numFmtId="0" fontId="15" fillId="10" borderId="0" applyNumberFormat="0" applyBorder="0" applyAlignment="0" applyProtection="0"/>
    <xf numFmtId="166" fontId="15" fillId="24" borderId="0" applyNumberFormat="0" applyBorder="0" applyAlignment="0" applyProtection="0"/>
    <xf numFmtId="0" fontId="15" fillId="24" borderId="0" applyNumberFormat="0" applyBorder="0" applyAlignment="0" applyProtection="0"/>
    <xf numFmtId="166" fontId="15" fillId="25" borderId="0" applyNumberFormat="0" applyBorder="0" applyAlignment="0" applyProtection="0"/>
    <xf numFmtId="0" fontId="15" fillId="25" borderId="0" applyNumberFormat="0" applyBorder="0" applyAlignment="0" applyProtection="0"/>
    <xf numFmtId="166" fontId="15" fillId="26" borderId="0" applyNumberFormat="0" applyBorder="0" applyAlignment="0" applyProtection="0"/>
    <xf numFmtId="0" fontId="15" fillId="26" borderId="0" applyNumberFormat="0" applyBorder="0" applyAlignment="0" applyProtection="0"/>
    <xf numFmtId="166" fontId="15" fillId="8" borderId="0" applyNumberFormat="0" applyBorder="0" applyAlignment="0" applyProtection="0"/>
    <xf numFmtId="0" fontId="15" fillId="8" borderId="0" applyNumberFormat="0" applyBorder="0" applyAlignment="0" applyProtection="0"/>
    <xf numFmtId="166" fontId="15" fillId="24" borderId="0" applyNumberFormat="0" applyBorder="0" applyAlignment="0" applyProtection="0"/>
    <xf numFmtId="0" fontId="15" fillId="24" borderId="0" applyNumberFormat="0" applyBorder="0" applyAlignment="0" applyProtection="0"/>
    <xf numFmtId="166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25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5" fillId="2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30" borderId="0" applyNumberFormat="0" applyBorder="0" applyAlignment="0" applyProtection="0"/>
    <xf numFmtId="0" fontId="15" fillId="18" borderId="0" applyNumberFormat="0" applyBorder="0" applyAlignment="0" applyProtection="0"/>
    <xf numFmtId="0" fontId="15" fillId="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15" borderId="0" applyNumberFormat="0" applyBorder="0" applyAlignment="0" applyProtection="0"/>
    <xf numFmtId="0" fontId="15" fillId="34" borderId="0" applyNumberFormat="0" applyBorder="0" applyAlignment="0" applyProtection="0"/>
    <xf numFmtId="0" fontId="15" fillId="27" borderId="0" applyNumberFormat="0" applyBorder="0" applyAlignment="0" applyProtection="0"/>
    <xf numFmtId="166" fontId="16" fillId="36" borderId="0" applyNumberFormat="0" applyBorder="0" applyAlignment="0" applyProtection="0"/>
    <xf numFmtId="0" fontId="16" fillId="36" borderId="0" applyNumberFormat="0" applyBorder="0" applyAlignment="0" applyProtection="0"/>
    <xf numFmtId="166" fontId="16" fillId="25" borderId="0" applyNumberFormat="0" applyBorder="0" applyAlignment="0" applyProtection="0"/>
    <xf numFmtId="0" fontId="16" fillId="25" borderId="0" applyNumberFormat="0" applyBorder="0" applyAlignment="0" applyProtection="0"/>
    <xf numFmtId="166" fontId="16" fillId="26" borderId="0" applyNumberFormat="0" applyBorder="0" applyAlignment="0" applyProtection="0"/>
    <xf numFmtId="0" fontId="16" fillId="26" borderId="0" applyNumberFormat="0" applyBorder="0" applyAlignment="0" applyProtection="0"/>
    <xf numFmtId="166" fontId="16" fillId="37" borderId="0" applyNumberFormat="0" applyBorder="0" applyAlignment="0" applyProtection="0"/>
    <xf numFmtId="0" fontId="16" fillId="37" borderId="0" applyNumberFormat="0" applyBorder="0" applyAlignment="0" applyProtection="0"/>
    <xf numFmtId="166" fontId="16" fillId="38" borderId="0" applyNumberFormat="0" applyBorder="0" applyAlignment="0" applyProtection="0"/>
    <xf numFmtId="0" fontId="16" fillId="38" borderId="0" applyNumberFormat="0" applyBorder="0" applyAlignment="0" applyProtection="0"/>
    <xf numFmtId="166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36" borderId="0" applyNumberFormat="0" applyBorder="0" applyAlignment="0" applyProtection="0"/>
    <xf numFmtId="0" fontId="16" fillId="31" borderId="0" applyNumberFormat="0" applyBorder="0" applyAlignment="0" applyProtection="0"/>
    <xf numFmtId="0" fontId="16" fillId="25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7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28" borderId="0" applyNumberFormat="0" applyBorder="0" applyAlignment="0" applyProtection="0"/>
    <xf numFmtId="0" fontId="16" fillId="3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39" borderId="0" applyNumberFormat="0" applyBorder="0" applyAlignment="0" applyProtection="0"/>
    <xf numFmtId="166" fontId="16" fillId="48" borderId="0" applyNumberFormat="0" applyBorder="0" applyAlignment="0" applyProtection="0"/>
    <xf numFmtId="166" fontId="15" fillId="49" borderId="0" applyNumberFormat="0" applyBorder="0" applyAlignment="0" applyProtection="0"/>
    <xf numFmtId="166" fontId="15" fillId="49" borderId="0" applyNumberFormat="0" applyBorder="0" applyAlignment="0" applyProtection="0"/>
    <xf numFmtId="166" fontId="16" fillId="50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166" fontId="16" fillId="51" borderId="0" applyNumberFormat="0" applyBorder="0" applyAlignment="0" applyProtection="0"/>
    <xf numFmtId="166" fontId="15" fillId="52" borderId="0" applyNumberFormat="0" applyBorder="0" applyAlignment="0" applyProtection="0"/>
    <xf numFmtId="166" fontId="15" fillId="53" borderId="0" applyNumberFormat="0" applyBorder="0" applyAlignment="0" applyProtection="0"/>
    <xf numFmtId="166" fontId="16" fillId="54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166" fontId="16" fillId="55" borderId="0" applyNumberFormat="0" applyBorder="0" applyAlignment="0" applyProtection="0"/>
    <xf numFmtId="166" fontId="15" fillId="52" borderId="0" applyNumberFormat="0" applyBorder="0" applyAlignment="0" applyProtection="0"/>
    <xf numFmtId="166" fontId="15" fillId="56" borderId="0" applyNumberFormat="0" applyBorder="0" applyAlignment="0" applyProtection="0"/>
    <xf numFmtId="166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166" fontId="16" fillId="37" borderId="0" applyNumberFormat="0" applyBorder="0" applyAlignment="0" applyProtection="0"/>
    <xf numFmtId="166" fontId="15" fillId="49" borderId="0" applyNumberFormat="0" applyBorder="0" applyAlignment="0" applyProtection="0"/>
    <xf numFmtId="166" fontId="15" fillId="53" borderId="0" applyNumberFormat="0" applyBorder="0" applyAlignment="0" applyProtection="0"/>
    <xf numFmtId="166" fontId="16" fillId="5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166" fontId="16" fillId="38" borderId="0" applyNumberFormat="0" applyBorder="0" applyAlignment="0" applyProtection="0"/>
    <xf numFmtId="166" fontId="15" fillId="57" borderId="0" applyNumberFormat="0" applyBorder="0" applyAlignment="0" applyProtection="0"/>
    <xf numFmtId="166" fontId="15" fillId="49" borderId="0" applyNumberFormat="0" applyBorder="0" applyAlignment="0" applyProtection="0"/>
    <xf numFmtId="166" fontId="16" fillId="50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166" fontId="16" fillId="58" borderId="0" applyNumberFormat="0" applyBorder="0" applyAlignment="0" applyProtection="0"/>
    <xf numFmtId="166" fontId="15" fillId="52" borderId="0" applyNumberFormat="0" applyBorder="0" applyAlignment="0" applyProtection="0"/>
    <xf numFmtId="166" fontId="15" fillId="59" borderId="0" applyNumberFormat="0" applyBorder="0" applyAlignment="0" applyProtection="0"/>
    <xf numFmtId="166" fontId="16" fillId="59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168" fontId="8" fillId="0" borderId="3" applyFont="0" applyFill="0">
      <alignment horizontal="right" vertical="center"/>
      <protection locked="0"/>
    </xf>
    <xf numFmtId="169" fontId="17" fillId="0" borderId="4" applyFill="0">
      <alignment horizontal="right" vertical="center"/>
      <protection locked="0"/>
    </xf>
    <xf numFmtId="167" fontId="9" fillId="60" borderId="1">
      <alignment vertical="center"/>
    </xf>
    <xf numFmtId="166" fontId="18" fillId="6" borderId="0" applyNumberFormat="0" applyBorder="0" applyAlignment="0" applyProtection="0"/>
    <xf numFmtId="0" fontId="18" fillId="6" borderId="0" applyNumberFormat="0" applyBorder="0" applyAlignment="0" applyProtection="0"/>
    <xf numFmtId="166" fontId="19" fillId="0" borderId="0" applyNumberFormat="0" applyFill="0" applyBorder="0" applyAlignment="0" applyProtection="0"/>
    <xf numFmtId="167" fontId="20" fillId="61" borderId="1">
      <alignment vertical="center"/>
    </xf>
    <xf numFmtId="167" fontId="20" fillId="61" borderId="1">
      <alignment vertical="center"/>
    </xf>
    <xf numFmtId="0" fontId="21" fillId="62" borderId="5" applyNumberFormat="0" applyAlignment="0" applyProtection="0"/>
    <xf numFmtId="170" fontId="9" fillId="63" borderId="6">
      <alignment vertical="center"/>
    </xf>
    <xf numFmtId="166" fontId="20" fillId="0" borderId="0" applyNumberFormat="0" applyFill="0" applyBorder="0" applyAlignment="0" applyProtection="0"/>
    <xf numFmtId="171" fontId="10" fillId="0" borderId="0"/>
    <xf numFmtId="171" fontId="10" fillId="0" borderId="0"/>
    <xf numFmtId="164" fontId="9" fillId="64" borderId="7">
      <alignment vertical="center"/>
    </xf>
    <xf numFmtId="172" fontId="9" fillId="29" borderId="8">
      <alignment vertical="center"/>
    </xf>
    <xf numFmtId="166" fontId="22" fillId="65" borderId="9" applyNumberFormat="0" applyAlignment="0" applyProtection="0"/>
    <xf numFmtId="0" fontId="22" fillId="65" borderId="9" applyNumberFormat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10" fillId="0" borderId="0">
      <alignment horizontal="center"/>
    </xf>
    <xf numFmtId="174" fontId="24" fillId="0" borderId="0" applyFont="0" applyFill="0" applyBorder="0" applyAlignment="0" applyProtection="0"/>
    <xf numFmtId="175" fontId="25" fillId="0" borderId="0" applyFont="0" applyFill="0" applyBorder="0" applyAlignment="0" applyProtection="0"/>
    <xf numFmtId="166" fontId="26" fillId="66" borderId="0" applyNumberFormat="0" applyBorder="0" applyAlignment="0" applyProtection="0"/>
    <xf numFmtId="166" fontId="26" fillId="67" borderId="0" applyNumberFormat="0" applyBorder="0" applyAlignment="0" applyProtection="0"/>
    <xf numFmtId="166" fontId="26" fillId="68" borderId="0" applyNumberFormat="0" applyBorder="0" applyAlignment="0" applyProtection="0"/>
    <xf numFmtId="0" fontId="9" fillId="0" borderId="0"/>
    <xf numFmtId="176" fontId="27" fillId="0" borderId="0"/>
    <xf numFmtId="0" fontId="9" fillId="0" borderId="0"/>
    <xf numFmtId="0" fontId="10" fillId="0" borderId="0"/>
    <xf numFmtId="0" fontId="28" fillId="0" borderId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30" fillId="0" borderId="0"/>
    <xf numFmtId="0" fontId="10" fillId="0" borderId="0" applyNumberFormat="0" applyFont="0">
      <alignment wrapText="1"/>
    </xf>
    <xf numFmtId="0" fontId="10" fillId="0" borderId="0" applyNumberFormat="0" applyFont="0">
      <alignment wrapText="1"/>
    </xf>
    <xf numFmtId="0" fontId="17" fillId="0" borderId="0" applyNumberFormat="0">
      <alignment wrapText="1"/>
    </xf>
    <xf numFmtId="166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10" fillId="3" borderId="0"/>
    <xf numFmtId="0" fontId="10" fillId="3" borderId="0"/>
    <xf numFmtId="0" fontId="10" fillId="69" borderId="0"/>
    <xf numFmtId="0" fontId="12" fillId="30" borderId="6">
      <alignment horizontal="center" textRotation="90" wrapText="1"/>
    </xf>
    <xf numFmtId="166" fontId="32" fillId="0" borderId="10" applyNumberFormat="0" applyBorder="0">
      <alignment horizontal="centerContinuous"/>
    </xf>
    <xf numFmtId="166" fontId="33" fillId="0" borderId="0">
      <alignment horizontal="center"/>
    </xf>
    <xf numFmtId="166" fontId="33" fillId="70" borderId="0">
      <alignment horizontal="center"/>
    </xf>
    <xf numFmtId="0" fontId="34" fillId="0" borderId="0">
      <alignment horizontal="center"/>
    </xf>
    <xf numFmtId="166" fontId="35" fillId="0" borderId="11" applyNumberFormat="0" applyFill="0" applyAlignment="0" applyProtection="0"/>
    <xf numFmtId="0" fontId="35" fillId="0" borderId="11" applyNumberFormat="0" applyFill="0" applyAlignment="0" applyProtection="0"/>
    <xf numFmtId="166" fontId="36" fillId="0" borderId="12" applyNumberFormat="0" applyFill="0" applyAlignment="0" applyProtection="0"/>
    <xf numFmtId="0" fontId="36" fillId="0" borderId="12" applyNumberFormat="0" applyFill="0" applyAlignment="0" applyProtection="0"/>
    <xf numFmtId="166" fontId="37" fillId="0" borderId="13" applyNumberFormat="0" applyFill="0" applyAlignment="0" applyProtection="0"/>
    <xf numFmtId="0" fontId="37" fillId="0" borderId="13" applyNumberFormat="0" applyFill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0">
      <alignment horizontal="center" textRotation="90"/>
    </xf>
    <xf numFmtId="176" fontId="34" fillId="0" borderId="0">
      <alignment horizontal="center" textRotation="90"/>
    </xf>
    <xf numFmtId="0" fontId="38" fillId="0" borderId="0">
      <alignment horizontal="center" textRotation="90"/>
    </xf>
    <xf numFmtId="3" fontId="39" fillId="0" borderId="0">
      <alignment vertical="top"/>
    </xf>
    <xf numFmtId="166" fontId="40" fillId="0" borderId="0"/>
    <xf numFmtId="166" fontId="41" fillId="0" borderId="0"/>
    <xf numFmtId="166" fontId="42" fillId="71" borderId="0"/>
    <xf numFmtId="166" fontId="43" fillId="72" borderId="0"/>
    <xf numFmtId="166" fontId="44" fillId="0" borderId="0"/>
    <xf numFmtId="0" fontId="45" fillId="73" borderId="1">
      <alignment horizontal="center" vertical="center" wrapText="1"/>
      <protection locked="0"/>
    </xf>
    <xf numFmtId="0" fontId="45" fillId="73" borderId="1">
      <alignment horizontal="center" vertical="center" wrapText="1"/>
      <protection locked="0"/>
    </xf>
    <xf numFmtId="2" fontId="46" fillId="0" borderId="1">
      <alignment horizontal="center" vertical="center"/>
    </xf>
    <xf numFmtId="166" fontId="47" fillId="10" borderId="5" applyNumberFormat="0" applyAlignment="0" applyProtection="0"/>
    <xf numFmtId="0" fontId="47" fillId="10" borderId="5" applyNumberFormat="0" applyAlignment="0" applyProtection="0"/>
    <xf numFmtId="164" fontId="9" fillId="74" borderId="1">
      <alignment vertical="center"/>
      <protection locked="0"/>
    </xf>
    <xf numFmtId="166" fontId="48" fillId="0" borderId="0">
      <alignment horizontal="center" vertical="center" wrapText="1"/>
    </xf>
    <xf numFmtId="0" fontId="49" fillId="0" borderId="0">
      <alignment horizontal="center" vertical="center" wrapText="1"/>
    </xf>
    <xf numFmtId="49" fontId="50" fillId="0" borderId="14" applyFill="0" applyProtection="0">
      <alignment horizontal="left" vertical="top" wrapText="1"/>
    </xf>
    <xf numFmtId="166" fontId="51" fillId="0" borderId="15" applyNumberFormat="0" applyFill="0" applyAlignment="0" applyProtection="0"/>
    <xf numFmtId="0" fontId="51" fillId="0" borderId="15" applyNumberFormat="0" applyFill="0" applyAlignment="0" applyProtection="0"/>
    <xf numFmtId="177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66" fontId="52" fillId="75" borderId="0" applyNumberFormat="0" applyBorder="0" applyAlignment="0" applyProtection="0"/>
    <xf numFmtId="0" fontId="52" fillId="75" borderId="0" applyNumberFormat="0" applyBorder="0" applyAlignment="0" applyProtection="0"/>
    <xf numFmtId="37" fontId="53" fillId="0" borderId="0"/>
    <xf numFmtId="0" fontId="12" fillId="3" borderId="1" applyFont="0" applyBorder="0" applyAlignment="0">
      <alignment horizontal="center" vertical="center"/>
    </xf>
    <xf numFmtId="0" fontId="7" fillId="0" borderId="0"/>
    <xf numFmtId="179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55" fillId="0" borderId="0"/>
    <xf numFmtId="166" fontId="11" fillId="0" borderId="0"/>
    <xf numFmtId="166" fontId="15" fillId="76" borderId="16" applyNumberFormat="0" applyFont="0" applyAlignment="0" applyProtection="0"/>
    <xf numFmtId="0" fontId="10" fillId="76" borderId="16" applyNumberFormat="0" applyFont="0" applyAlignment="0" applyProtection="0"/>
    <xf numFmtId="166" fontId="55" fillId="0" borderId="0"/>
    <xf numFmtId="3" fontId="56" fillId="0" borderId="0">
      <alignment vertical="top"/>
    </xf>
    <xf numFmtId="166" fontId="57" fillId="62" borderId="17" applyNumberFormat="0" applyAlignment="0" applyProtection="0"/>
    <xf numFmtId="0" fontId="57" fillId="62" borderId="17" applyNumberFormat="0" applyAlignment="0" applyProtection="0"/>
    <xf numFmtId="0" fontId="58" fillId="3" borderId="0">
      <alignment vertical="center"/>
    </xf>
    <xf numFmtId="0" fontId="59" fillId="69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80" fontId="10" fillId="0" borderId="0"/>
    <xf numFmtId="181" fontId="60" fillId="0" borderId="0"/>
    <xf numFmtId="166" fontId="10" fillId="0" borderId="0"/>
    <xf numFmtId="182" fontId="10" fillId="0" borderId="0" applyFont="0" applyFill="0" applyBorder="0" applyAlignment="0" applyProtection="0"/>
    <xf numFmtId="0" fontId="61" fillId="0" borderId="0"/>
    <xf numFmtId="176" fontId="61" fillId="0" borderId="0"/>
    <xf numFmtId="0" fontId="62" fillId="0" borderId="0"/>
    <xf numFmtId="183" fontId="61" fillId="0" borderId="0"/>
    <xf numFmtId="183" fontId="61" fillId="0" borderId="0"/>
    <xf numFmtId="184" fontId="62" fillId="0" borderId="0"/>
    <xf numFmtId="166" fontId="63" fillId="0" borderId="0" applyNumberFormat="0" applyFill="0" applyBorder="0" applyAlignment="0" applyProtection="0"/>
    <xf numFmtId="166" fontId="9" fillId="0" borderId="1">
      <alignment horizontal="right" vertical="top"/>
    </xf>
    <xf numFmtId="185" fontId="64" fillId="0" borderId="1">
      <alignment horizontal="left" vertical="center"/>
      <protection locked="0"/>
    </xf>
    <xf numFmtId="166" fontId="10" fillId="0" borderId="0"/>
    <xf numFmtId="167" fontId="10" fillId="77" borderId="18" applyNumberFormat="0" applyFont="0" applyAlignment="0">
      <alignment horizontal="left"/>
    </xf>
    <xf numFmtId="167" fontId="10" fillId="77" borderId="18" applyNumberFormat="0" applyFont="0" applyAlignment="0">
      <alignment horizontal="left"/>
    </xf>
    <xf numFmtId="0" fontId="17" fillId="78" borderId="6" applyNumberFormat="0" applyAlignment="0"/>
    <xf numFmtId="0" fontId="9" fillId="0" borderId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26" fillId="0" borderId="19" applyNumberFormat="0" applyFill="0" applyAlignment="0" applyProtection="0"/>
    <xf numFmtId="0" fontId="26" fillId="0" borderId="19" applyNumberFormat="0" applyFill="0" applyAlignment="0" applyProtection="0"/>
    <xf numFmtId="166" fontId="55" fillId="0" borderId="0"/>
    <xf numFmtId="0" fontId="66" fillId="79" borderId="7">
      <alignment horizontal="center" vertical="center"/>
    </xf>
    <xf numFmtId="0" fontId="66" fillId="80" borderId="8">
      <alignment horizontal="center" vertical="center"/>
    </xf>
    <xf numFmtId="166" fontId="67" fillId="0" borderId="2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16" fillId="81" borderId="0" applyNumberFormat="0" applyBorder="0" applyAlignment="0" applyProtection="0"/>
    <xf numFmtId="0" fontId="16" fillId="48" borderId="0" applyNumberFormat="0" applyBorder="0" applyAlignment="0" applyProtection="0"/>
    <xf numFmtId="0" fontId="16" fillId="80" borderId="0" applyNumberFormat="0" applyBorder="0" applyAlignment="0" applyProtection="0"/>
    <xf numFmtId="0" fontId="16" fillId="80" borderId="0" applyNumberFormat="0" applyBorder="0" applyAlignment="0" applyProtection="0"/>
    <xf numFmtId="0" fontId="16" fillId="82" borderId="0" applyNumberFormat="0" applyBorder="0" applyAlignment="0" applyProtection="0"/>
    <xf numFmtId="0" fontId="16" fillId="51" borderId="0" applyNumberFormat="0" applyBorder="0" applyAlignment="0" applyProtection="0"/>
    <xf numFmtId="0" fontId="16" fillId="83" borderId="0" applyNumberFormat="0" applyBorder="0" applyAlignment="0" applyProtection="0"/>
    <xf numFmtId="0" fontId="16" fillId="83" borderId="0" applyNumberFormat="0" applyBorder="0" applyAlignment="0" applyProtection="0"/>
    <xf numFmtId="0" fontId="16" fillId="42" borderId="0" applyNumberFormat="0" applyBorder="0" applyAlignment="0" applyProtection="0"/>
    <xf numFmtId="0" fontId="16" fillId="55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1" borderId="0" applyNumberFormat="0" applyBorder="0" applyAlignment="0" applyProtection="0"/>
    <xf numFmtId="0" fontId="16" fillId="37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2" borderId="0" applyNumberFormat="0" applyBorder="0" applyAlignment="0" applyProtection="0"/>
    <xf numFmtId="0" fontId="16" fillId="38" borderId="0" applyNumberFormat="0" applyBorder="0" applyAlignment="0" applyProtection="0"/>
    <xf numFmtId="0" fontId="16" fillId="84" borderId="0" applyNumberFormat="0" applyBorder="0" applyAlignment="0" applyProtection="0"/>
    <xf numFmtId="0" fontId="16" fillId="84" borderId="0" applyNumberFormat="0" applyBorder="0" applyAlignment="0" applyProtection="0"/>
    <xf numFmtId="0" fontId="16" fillId="85" borderId="0" applyNumberFormat="0" applyBorder="0" applyAlignment="0" applyProtection="0"/>
    <xf numFmtId="0" fontId="16" fillId="58" borderId="0" applyNumberFormat="0" applyBorder="0" applyAlignment="0" applyProtection="0"/>
    <xf numFmtId="0" fontId="47" fillId="22" borderId="5" applyNumberFormat="0" applyAlignment="0" applyProtection="0"/>
    <xf numFmtId="0" fontId="47" fillId="22" borderId="5" applyNumberFormat="0" applyAlignment="0" applyProtection="0"/>
    <xf numFmtId="0" fontId="47" fillId="23" borderId="5" applyNumberFormat="0" applyAlignment="0" applyProtection="0"/>
    <xf numFmtId="0" fontId="47" fillId="15" borderId="5" applyNumberFormat="0" applyAlignment="0" applyProtection="0"/>
    <xf numFmtId="0" fontId="47" fillId="10" borderId="5" applyNumberFormat="0" applyAlignment="0" applyProtection="0"/>
    <xf numFmtId="0" fontId="57" fillId="86" borderId="17" applyNumberFormat="0" applyAlignment="0" applyProtection="0"/>
    <xf numFmtId="0" fontId="57" fillId="86" borderId="17" applyNumberFormat="0" applyAlignment="0" applyProtection="0"/>
    <xf numFmtId="0" fontId="57" fillId="69" borderId="17" applyNumberFormat="0" applyAlignment="0" applyProtection="0"/>
    <xf numFmtId="0" fontId="57" fillId="13" borderId="17" applyNumberFormat="0" applyAlignment="0" applyProtection="0"/>
    <xf numFmtId="0" fontId="57" fillId="62" borderId="17" applyNumberFormat="0" applyAlignment="0" applyProtection="0"/>
    <xf numFmtId="0" fontId="21" fillId="86" borderId="5" applyNumberFormat="0" applyAlignment="0" applyProtection="0"/>
    <xf numFmtId="0" fontId="21" fillId="86" borderId="5" applyNumberFormat="0" applyAlignment="0" applyProtection="0"/>
    <xf numFmtId="0" fontId="21" fillId="69" borderId="5" applyNumberFormat="0" applyAlignment="0" applyProtection="0"/>
    <xf numFmtId="0" fontId="21" fillId="13" borderId="5" applyNumberFormat="0" applyAlignment="0" applyProtection="0"/>
    <xf numFmtId="0" fontId="21" fillId="62" borderId="5" applyNumberFormat="0" applyAlignment="0" applyProtection="0"/>
    <xf numFmtId="0" fontId="50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88" fontId="71" fillId="0" borderId="0" applyFill="0" applyBorder="0" applyAlignment="0" applyProtection="0"/>
    <xf numFmtId="189" fontId="71" fillId="0" borderId="0" applyFill="0" applyBorder="0" applyAlignment="0" applyProtection="0"/>
    <xf numFmtId="185" fontId="72" fillId="0" borderId="0" applyProtection="0">
      <alignment horizontal="center"/>
    </xf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73" fillId="0" borderId="11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74" fillId="0" borderId="12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75" fillId="0" borderId="21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2" fillId="87" borderId="9" applyNumberFormat="0" applyAlignment="0" applyProtection="0"/>
    <xf numFmtId="0" fontId="22" fillId="65" borderId="9" applyNumberForma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2" fillId="33" borderId="0" applyNumberFormat="0" applyBorder="0" applyAlignment="0" applyProtection="0"/>
    <xf numFmtId="0" fontId="52" fillId="7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78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49" fontId="10" fillId="0" borderId="0"/>
    <xf numFmtId="0" fontId="23" fillId="0" borderId="0"/>
    <xf numFmtId="0" fontId="7" fillId="0" borderId="0"/>
    <xf numFmtId="49" fontId="10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7" fillId="0" borderId="0"/>
    <xf numFmtId="0" fontId="10" fillId="0" borderId="0"/>
    <xf numFmtId="0" fontId="9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23" fillId="0" borderId="0"/>
    <xf numFmtId="0" fontId="79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23" fillId="0" borderId="0"/>
    <xf numFmtId="0" fontId="80" fillId="0" borderId="0"/>
    <xf numFmtId="0" fontId="23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23" fillId="0" borderId="0"/>
    <xf numFmtId="0" fontId="10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23" fillId="0" borderId="0"/>
    <xf numFmtId="0" fontId="15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10" fillId="0" borderId="0"/>
    <xf numFmtId="0" fontId="23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23" fillId="0" borderId="0"/>
    <xf numFmtId="0" fontId="15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23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9" fontId="10" fillId="0" borderId="0"/>
    <xf numFmtId="0" fontId="23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81" fillId="14" borderId="0" applyNumberFormat="0" applyBorder="0" applyAlignment="0" applyProtection="0"/>
    <xf numFmtId="0" fontId="18" fillId="6" borderId="0" applyNumberFormat="0" applyBorder="0" applyAlignment="0" applyProtection="0"/>
    <xf numFmtId="0" fontId="29" fillId="0" borderId="0" applyNumberFormat="0" applyFill="0" applyBorder="0" applyAlignment="0" applyProtection="0"/>
    <xf numFmtId="0" fontId="9" fillId="17" borderId="16" applyNumberFormat="0" applyAlignment="0" applyProtection="0"/>
    <xf numFmtId="0" fontId="9" fillId="88" borderId="16" applyNumberFormat="0" applyAlignment="0" applyProtection="0"/>
    <xf numFmtId="0" fontId="80" fillId="76" borderId="16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" fillId="0" borderId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1" fillId="0" borderId="15" applyNumberFormat="0" applyFill="0" applyAlignment="0" applyProtection="0"/>
    <xf numFmtId="0" fontId="11" fillId="0" borderId="0"/>
    <xf numFmtId="0" fontId="10" fillId="0" borderId="0"/>
    <xf numFmtId="0" fontId="11" fillId="0" borderId="0"/>
    <xf numFmtId="185" fontId="9" fillId="0" borderId="0" applyFill="0" applyProtection="0"/>
    <xf numFmtId="0" fontId="68" fillId="0" borderId="0" applyNumberFormat="0" applyFill="0" applyBorder="0" applyAlignment="0" applyProtection="0"/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71" fillId="0" borderId="0" applyFill="0" applyBorder="0" applyAlignment="0" applyProtection="0"/>
    <xf numFmtId="165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64" fontId="9" fillId="89" borderId="1">
      <alignment horizontal="center" vertical="center"/>
      <protection locked="0"/>
    </xf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>
      <protection locked="0"/>
    </xf>
    <xf numFmtId="0" fontId="10" fillId="0" borderId="0"/>
    <xf numFmtId="0" fontId="15" fillId="0" borderId="0"/>
    <xf numFmtId="0" fontId="82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9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1" fillId="14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0" fillId="0" borderId="0"/>
    <xf numFmtId="0" fontId="84" fillId="0" borderId="0"/>
    <xf numFmtId="0" fontId="84" fillId="0" borderId="0"/>
  </cellStyleXfs>
  <cellXfs count="163">
    <xf numFmtId="0" fontId="0" fillId="0" borderId="0" xfId="0"/>
    <xf numFmtId="0" fontId="83" fillId="0" borderId="0" xfId="2289" applyFont="1"/>
    <xf numFmtId="0" fontId="83" fillId="0" borderId="23" xfId="2289" applyFont="1" applyBorder="1"/>
    <xf numFmtId="17" fontId="83" fillId="0" borderId="1" xfId="2289" applyNumberFormat="1" applyFont="1" applyBorder="1"/>
    <xf numFmtId="0" fontId="83" fillId="0" borderId="0" xfId="2289" applyFont="1" applyBorder="1"/>
    <xf numFmtId="0" fontId="83" fillId="0" borderId="22" xfId="2289" applyFont="1" applyBorder="1"/>
    <xf numFmtId="0" fontId="83" fillId="0" borderId="22" xfId="2289" applyFont="1" applyFill="1" applyBorder="1"/>
    <xf numFmtId="0" fontId="83" fillId="90" borderId="1" xfId="2289" applyFont="1" applyFill="1" applyBorder="1" applyAlignment="1">
      <alignment horizontal="center"/>
    </xf>
    <xf numFmtId="0" fontId="83" fillId="92" borderId="23" xfId="2289" applyFont="1" applyFill="1" applyBorder="1" applyAlignment="1">
      <alignment horizontal="center"/>
    </xf>
    <xf numFmtId="14" fontId="0" fillId="0" borderId="0" xfId="0" applyNumberFormat="1"/>
    <xf numFmtId="0" fontId="0" fillId="2" borderId="0" xfId="0" applyFill="1"/>
    <xf numFmtId="0" fontId="0" fillId="0" borderId="0" xfId="0" applyFill="1"/>
    <xf numFmtId="14" fontId="0" fillId="0" borderId="28" xfId="0" applyNumberFormat="1" applyBorder="1"/>
    <xf numFmtId="0" fontId="90" fillId="0" borderId="0" xfId="0" applyFont="1"/>
    <xf numFmtId="0" fontId="23" fillId="2" borderId="0" xfId="976" applyFill="1"/>
    <xf numFmtId="49" fontId="23" fillId="2" borderId="0" xfId="976" applyNumberFormat="1" applyFill="1"/>
    <xf numFmtId="0" fontId="23" fillId="2" borderId="0" xfId="976" applyFill="1" applyAlignment="1">
      <alignment horizontal="left"/>
    </xf>
    <xf numFmtId="14" fontId="86" fillId="77" borderId="24" xfId="2290" applyNumberFormat="1" applyFont="1" applyFill="1" applyBorder="1" applyAlignment="1">
      <alignment vertical="top"/>
    </xf>
    <xf numFmtId="0" fontId="86" fillId="77" borderId="24" xfId="2290" applyNumberFormat="1" applyFont="1" applyFill="1" applyBorder="1" applyAlignment="1">
      <alignment vertical="top"/>
    </xf>
    <xf numFmtId="4" fontId="86" fillId="77" borderId="24" xfId="2290" applyNumberFormat="1" applyFont="1" applyFill="1" applyBorder="1" applyAlignment="1">
      <alignment vertical="top"/>
    </xf>
    <xf numFmtId="0" fontId="86" fillId="77" borderId="24" xfId="2290" applyNumberFormat="1" applyFont="1" applyFill="1" applyBorder="1" applyAlignment="1">
      <alignment vertical="top" wrapText="1"/>
    </xf>
    <xf numFmtId="0" fontId="86" fillId="2" borderId="24" xfId="2290" applyNumberFormat="1" applyFont="1" applyFill="1" applyBorder="1" applyAlignment="1">
      <alignment vertical="top"/>
    </xf>
    <xf numFmtId="0" fontId="91" fillId="77" borderId="24" xfId="2290" applyNumberFormat="1" applyFont="1" applyFill="1" applyBorder="1" applyAlignment="1">
      <alignment vertical="top"/>
    </xf>
    <xf numFmtId="0" fontId="92" fillId="77" borderId="25" xfId="0" applyNumberFormat="1" applyFont="1" applyFill="1" applyBorder="1" applyAlignment="1">
      <alignment vertical="top"/>
    </xf>
    <xf numFmtId="0" fontId="93" fillId="77" borderId="30" xfId="0" applyNumberFormat="1" applyFont="1" applyFill="1" applyBorder="1" applyAlignment="1">
      <alignment horizontal="left" vertical="top"/>
    </xf>
    <xf numFmtId="0" fontId="93" fillId="77" borderId="29" xfId="0" applyNumberFormat="1" applyFont="1" applyFill="1" applyBorder="1" applyAlignment="1">
      <alignment horizontal="left" vertical="top"/>
    </xf>
    <xf numFmtId="164" fontId="93" fillId="77" borderId="31" xfId="0" applyNumberFormat="1" applyFont="1" applyFill="1" applyBorder="1" applyAlignment="1">
      <alignment horizontal="left" vertical="top"/>
    </xf>
    <xf numFmtId="0" fontId="93" fillId="77" borderId="32" xfId="0" applyNumberFormat="1" applyFont="1" applyFill="1" applyBorder="1" applyAlignment="1">
      <alignment horizontal="left" vertical="top"/>
    </xf>
    <xf numFmtId="164" fontId="93" fillId="77" borderId="33" xfId="0" applyNumberFormat="1" applyFont="1" applyFill="1" applyBorder="1" applyAlignment="1">
      <alignment horizontal="left" vertical="top"/>
    </xf>
    <xf numFmtId="0" fontId="93" fillId="77" borderId="34" xfId="0" applyNumberFormat="1" applyFont="1" applyFill="1" applyBorder="1" applyAlignment="1">
      <alignment horizontal="left" vertical="top"/>
    </xf>
    <xf numFmtId="164" fontId="93" fillId="77" borderId="35" xfId="0" applyNumberFormat="1" applyFont="1" applyFill="1" applyBorder="1" applyAlignment="1">
      <alignment horizontal="left" vertical="top"/>
    </xf>
    <xf numFmtId="14" fontId="87" fillId="96" borderId="1" xfId="0" applyNumberFormat="1" applyFont="1" applyFill="1" applyBorder="1"/>
    <xf numFmtId="14" fontId="0" fillId="96" borderId="0" xfId="0" applyNumberFormat="1" applyFill="1"/>
    <xf numFmtId="0" fontId="0" fillId="96" borderId="0" xfId="0" applyFill="1"/>
    <xf numFmtId="49" fontId="87" fillId="96" borderId="1" xfId="0" applyNumberFormat="1" applyFont="1" applyFill="1" applyBorder="1"/>
    <xf numFmtId="0" fontId="23" fillId="0" borderId="0" xfId="976" applyFill="1"/>
    <xf numFmtId="0" fontId="23" fillId="0" borderId="0" xfId="976" applyFill="1" applyAlignment="1">
      <alignment horizontal="left"/>
    </xf>
    <xf numFmtId="0" fontId="84" fillId="0" borderId="0" xfId="976" applyFont="1" applyFill="1" applyAlignment="1">
      <alignment horizontal="left"/>
    </xf>
    <xf numFmtId="0" fontId="55" fillId="0" borderId="1" xfId="976" applyNumberFormat="1" applyFont="1" applyFill="1" applyBorder="1" applyAlignment="1">
      <alignment horizontal="left" vertical="top"/>
    </xf>
    <xf numFmtId="0" fontId="55" fillId="0" borderId="27" xfId="976" applyNumberFormat="1" applyFont="1" applyFill="1" applyBorder="1" applyAlignment="1">
      <alignment horizontal="left" vertical="top"/>
    </xf>
    <xf numFmtId="4" fontId="55" fillId="0" borderId="26" xfId="976" applyNumberFormat="1" applyFont="1" applyFill="1" applyBorder="1" applyAlignment="1">
      <alignment horizontal="right" vertical="top" wrapText="1"/>
    </xf>
    <xf numFmtId="0" fontId="88" fillId="0" borderId="1" xfId="976" applyNumberFormat="1" applyFont="1" applyFill="1" applyBorder="1" applyAlignment="1">
      <alignment horizontal="left" vertical="top"/>
    </xf>
    <xf numFmtId="0" fontId="88" fillId="0" borderId="1" xfId="976" applyNumberFormat="1" applyFont="1" applyFill="1" applyBorder="1" applyAlignment="1">
      <alignment horizontal="left" vertical="top" wrapText="1"/>
    </xf>
    <xf numFmtId="1" fontId="88" fillId="0" borderId="1" xfId="976" applyNumberFormat="1" applyFont="1" applyFill="1" applyBorder="1" applyAlignment="1">
      <alignment horizontal="left" vertical="top"/>
    </xf>
    <xf numFmtId="4" fontId="88" fillId="0" borderId="26" xfId="976" applyNumberFormat="1" applyFont="1" applyFill="1" applyBorder="1" applyAlignment="1">
      <alignment horizontal="right" vertical="top" wrapText="1"/>
    </xf>
    <xf numFmtId="0" fontId="0" fillId="0" borderId="0" xfId="0" applyFont="1" applyFill="1"/>
    <xf numFmtId="0" fontId="86" fillId="0" borderId="24" xfId="2290" applyNumberFormat="1" applyFont="1" applyFill="1" applyBorder="1" applyAlignment="1">
      <alignment vertical="top"/>
    </xf>
    <xf numFmtId="0" fontId="50" fillId="0" borderId="0" xfId="3556" applyBorder="1" applyAlignment="1">
      <alignment vertical="center" wrapText="1"/>
    </xf>
    <xf numFmtId="0" fontId="94" fillId="0" borderId="0" xfId="3556" applyFont="1" applyBorder="1" applyAlignment="1">
      <alignment vertical="center" wrapText="1"/>
    </xf>
    <xf numFmtId="0" fontId="50" fillId="0" borderId="0" xfId="3556" applyFill="1" applyBorder="1"/>
    <xf numFmtId="0" fontId="50" fillId="0" borderId="0" xfId="3556" applyBorder="1"/>
    <xf numFmtId="0" fontId="96" fillId="98" borderId="28" xfId="3556" applyFont="1" applyFill="1" applyBorder="1" applyAlignment="1">
      <alignment vertical="center" wrapText="1"/>
    </xf>
    <xf numFmtId="0" fontId="50" fillId="0" borderId="0" xfId="3556" applyFill="1"/>
    <xf numFmtId="0" fontId="50" fillId="0" borderId="0" xfId="3556"/>
    <xf numFmtId="0" fontId="95" fillId="99" borderId="28" xfId="3556" applyFont="1" applyFill="1" applyBorder="1" applyAlignment="1">
      <alignment vertical="center" wrapText="1"/>
    </xf>
    <xf numFmtId="0" fontId="89" fillId="100" borderId="0" xfId="3556" applyFont="1" applyFill="1" applyBorder="1" applyAlignment="1">
      <alignment vertical="center"/>
    </xf>
    <xf numFmtId="0" fontId="89" fillId="100" borderId="0" xfId="3556" applyFont="1" applyFill="1" applyBorder="1" applyAlignment="1">
      <alignment vertical="center" wrapText="1"/>
    </xf>
    <xf numFmtId="0" fontId="97" fillId="100" borderId="0" xfId="3556" applyFont="1" applyFill="1" applyBorder="1" applyAlignment="1">
      <alignment vertical="center" wrapText="1"/>
    </xf>
    <xf numFmtId="0" fontId="89" fillId="100" borderId="28" xfId="3556" applyFont="1" applyFill="1" applyBorder="1" applyAlignment="1">
      <alignment vertical="center" wrapText="1"/>
    </xf>
    <xf numFmtId="0" fontId="89" fillId="0" borderId="0" xfId="3556" applyFont="1" applyFill="1"/>
    <xf numFmtId="0" fontId="89" fillId="0" borderId="0" xfId="3556" applyFont="1"/>
    <xf numFmtId="0" fontId="89" fillId="101" borderId="28" xfId="3556" applyFont="1" applyFill="1" applyBorder="1" applyAlignment="1">
      <alignment vertical="center" wrapText="1"/>
    </xf>
    <xf numFmtId="0" fontId="89" fillId="101" borderId="0" xfId="3556" applyFont="1" applyFill="1" applyBorder="1" applyAlignment="1">
      <alignment vertical="center" wrapText="1"/>
    </xf>
    <xf numFmtId="0" fontId="97" fillId="101" borderId="0" xfId="3556" applyFont="1" applyFill="1" applyBorder="1" applyAlignment="1">
      <alignment vertical="center" wrapText="1"/>
    </xf>
    <xf numFmtId="0" fontId="50" fillId="0" borderId="36" xfId="3556" applyBorder="1" applyAlignment="1">
      <alignment vertical="center" wrapText="1"/>
    </xf>
    <xf numFmtId="0" fontId="50" fillId="0" borderId="36" xfId="3556" applyFont="1" applyBorder="1" applyAlignment="1">
      <alignment vertical="center" wrapText="1"/>
    </xf>
    <xf numFmtId="0" fontId="94" fillId="0" borderId="36" xfId="3556" applyFont="1" applyBorder="1" applyAlignment="1">
      <alignment vertical="center" wrapText="1"/>
    </xf>
    <xf numFmtId="0" fontId="50" fillId="0" borderId="33" xfId="3556" applyBorder="1" applyAlignment="1">
      <alignment vertical="center" wrapText="1"/>
    </xf>
    <xf numFmtId="0" fontId="50" fillId="0" borderId="1" xfId="3556" applyFont="1" applyBorder="1" applyAlignment="1">
      <alignment vertical="center" wrapText="1"/>
    </xf>
    <xf numFmtId="0" fontId="50" fillId="0" borderId="1" xfId="3556" applyBorder="1" applyAlignment="1">
      <alignment vertical="center" wrapText="1"/>
    </xf>
    <xf numFmtId="0" fontId="98" fillId="95" borderId="36" xfId="3556" applyFont="1" applyFill="1" applyBorder="1" applyAlignment="1">
      <alignment vertical="center" wrapText="1"/>
    </xf>
    <xf numFmtId="0" fontId="99" fillId="0" borderId="1" xfId="3556" applyFont="1" applyBorder="1" applyAlignment="1">
      <alignment vertical="center" wrapText="1"/>
    </xf>
    <xf numFmtId="0" fontId="89" fillId="101" borderId="33" xfId="3556" applyFont="1" applyFill="1" applyBorder="1" applyAlignment="1">
      <alignment vertical="center" wrapText="1"/>
    </xf>
    <xf numFmtId="0" fontId="89" fillId="101" borderId="36" xfId="3556" applyFont="1" applyFill="1" applyBorder="1" applyAlignment="1">
      <alignment vertical="center" wrapText="1"/>
    </xf>
    <xf numFmtId="0" fontId="97" fillId="101" borderId="36" xfId="3556" applyFont="1" applyFill="1" applyBorder="1" applyAlignment="1">
      <alignment vertical="center" wrapText="1"/>
    </xf>
    <xf numFmtId="0" fontId="89" fillId="101" borderId="1" xfId="3556" applyFont="1" applyFill="1" applyBorder="1" applyAlignment="1">
      <alignment vertical="center" wrapText="1"/>
    </xf>
    <xf numFmtId="196" fontId="100" fillId="77" borderId="37" xfId="3557" applyNumberFormat="1" applyFont="1" applyFill="1" applyBorder="1" applyAlignment="1">
      <alignment horizontal="left" vertical="center"/>
    </xf>
    <xf numFmtId="0" fontId="94" fillId="0" borderId="38" xfId="3556" applyFont="1" applyBorder="1" applyAlignment="1">
      <alignment vertical="center" wrapText="1"/>
    </xf>
    <xf numFmtId="0" fontId="50" fillId="0" borderId="39" xfId="3556" applyBorder="1" applyAlignment="1">
      <alignment vertical="center" wrapText="1"/>
    </xf>
    <xf numFmtId="0" fontId="50" fillId="0" borderId="33" xfId="3556" applyFont="1" applyBorder="1" applyAlignment="1">
      <alignment vertical="center" wrapText="1"/>
    </xf>
    <xf numFmtId="0" fontId="50" fillId="0" borderId="39" xfId="3556" applyBorder="1" applyAlignment="1">
      <alignment vertical="center"/>
    </xf>
    <xf numFmtId="0" fontId="50" fillId="0" borderId="34" xfId="3556" applyBorder="1" applyAlignment="1">
      <alignment vertical="center"/>
    </xf>
    <xf numFmtId="0" fontId="94" fillId="0" borderId="38" xfId="3556" applyFont="1" applyBorder="1" applyAlignment="1">
      <alignment vertical="center"/>
    </xf>
    <xf numFmtId="0" fontId="50" fillId="0" borderId="28" xfId="3556" applyBorder="1" applyAlignment="1">
      <alignment vertical="center" wrapText="1"/>
    </xf>
    <xf numFmtId="0" fontId="50" fillId="93" borderId="36" xfId="3556" applyFill="1" applyBorder="1" applyAlignment="1">
      <alignment horizontal="left" vertical="center" wrapText="1"/>
    </xf>
    <xf numFmtId="0" fontId="50" fillId="93" borderId="36" xfId="3556" applyFont="1" applyFill="1" applyBorder="1" applyAlignment="1">
      <alignment horizontal="left" vertical="center" wrapText="1"/>
    </xf>
    <xf numFmtId="0" fontId="94" fillId="93" borderId="36" xfId="3556" applyFont="1" applyFill="1" applyBorder="1" applyAlignment="1">
      <alignment horizontal="left" vertical="center" wrapText="1"/>
    </xf>
    <xf numFmtId="0" fontId="50" fillId="0" borderId="38" xfId="3556" applyFont="1" applyFill="1" applyBorder="1" applyAlignment="1">
      <alignment horizontal="left" vertical="center" wrapText="1"/>
    </xf>
    <xf numFmtId="0" fontId="94" fillId="0" borderId="36" xfId="3556" applyFont="1" applyFill="1" applyBorder="1" applyAlignment="1">
      <alignment vertical="center" wrapText="1"/>
    </xf>
    <xf numFmtId="0" fontId="50" fillId="0" borderId="33" xfId="3556" applyFill="1" applyBorder="1" applyAlignment="1">
      <alignment vertical="center" wrapText="1"/>
    </xf>
    <xf numFmtId="0" fontId="50" fillId="97" borderId="1" xfId="3556" applyFill="1" applyBorder="1" applyAlignment="1">
      <alignment vertical="center" wrapText="1"/>
    </xf>
    <xf numFmtId="0" fontId="50" fillId="0" borderId="39" xfId="3556" applyFill="1" applyBorder="1" applyAlignment="1">
      <alignment vertical="center" wrapText="1"/>
    </xf>
    <xf numFmtId="0" fontId="50" fillId="97" borderId="34" xfId="3556" applyFont="1" applyFill="1" applyBorder="1" applyAlignment="1">
      <alignment vertical="center" wrapText="1"/>
    </xf>
    <xf numFmtId="0" fontId="50" fillId="93" borderId="36" xfId="3556" applyFont="1" applyFill="1" applyBorder="1" applyAlignment="1">
      <alignment vertical="center" wrapText="1"/>
    </xf>
    <xf numFmtId="0" fontId="94" fillId="93" borderId="36" xfId="3556" applyFont="1" applyFill="1" applyBorder="1" applyAlignment="1">
      <alignment vertical="center" wrapText="1"/>
    </xf>
    <xf numFmtId="0" fontId="99" fillId="0" borderId="33" xfId="3556" applyFont="1" applyBorder="1" applyAlignment="1">
      <alignment vertical="center" wrapText="1"/>
    </xf>
    <xf numFmtId="0" fontId="50" fillId="97" borderId="1" xfId="3556" applyFont="1" applyFill="1" applyBorder="1" applyAlignment="1">
      <alignment vertical="center" wrapText="1"/>
    </xf>
    <xf numFmtId="0" fontId="101" fillId="0" borderId="33" xfId="3556" applyFont="1" applyBorder="1" applyAlignment="1">
      <alignment vertical="center" wrapText="1"/>
    </xf>
    <xf numFmtId="0" fontId="50" fillId="0" borderId="36" xfId="3556" applyFont="1" applyFill="1" applyBorder="1" applyAlignment="1">
      <alignment vertical="center" wrapText="1"/>
    </xf>
    <xf numFmtId="0" fontId="98" fillId="95" borderId="38" xfId="3556" applyFont="1" applyFill="1" applyBorder="1" applyAlignment="1">
      <alignment horizontal="left" vertical="center" wrapText="1"/>
    </xf>
    <xf numFmtId="0" fontId="50" fillId="93" borderId="38" xfId="3556" applyFont="1" applyFill="1" applyBorder="1" applyAlignment="1">
      <alignment horizontal="left" vertical="center" wrapText="1"/>
    </xf>
    <xf numFmtId="0" fontId="94" fillId="93" borderId="38" xfId="3556" applyFont="1" applyFill="1" applyBorder="1" applyAlignment="1">
      <alignment horizontal="left" vertical="center" wrapText="1"/>
    </xf>
    <xf numFmtId="0" fontId="50" fillId="0" borderId="34" xfId="3556" applyFont="1" applyBorder="1" applyAlignment="1">
      <alignment vertical="center" wrapText="1"/>
    </xf>
    <xf numFmtId="0" fontId="98" fillId="95" borderId="33" xfId="3556" applyFont="1" applyFill="1" applyBorder="1" applyAlignment="1">
      <alignment vertical="center" wrapText="1"/>
    </xf>
    <xf numFmtId="0" fontId="94" fillId="93" borderId="40" xfId="3556" applyFont="1" applyFill="1" applyBorder="1" applyAlignment="1">
      <alignment vertical="center" wrapText="1"/>
    </xf>
    <xf numFmtId="0" fontId="50" fillId="93" borderId="0" xfId="3556" applyFill="1" applyBorder="1" applyAlignment="1">
      <alignment horizontal="left" vertical="center" wrapText="1"/>
    </xf>
    <xf numFmtId="0" fontId="50" fillId="93" borderId="0" xfId="3556" applyFont="1" applyFill="1" applyBorder="1" applyAlignment="1">
      <alignment horizontal="left" vertical="center" wrapText="1"/>
    </xf>
    <xf numFmtId="0" fontId="94" fillId="93" borderId="0" xfId="3556" applyFont="1" applyFill="1" applyBorder="1" applyAlignment="1">
      <alignment horizontal="left" vertical="center" wrapText="1"/>
    </xf>
    <xf numFmtId="0" fontId="50" fillId="93" borderId="36" xfId="3556" applyFill="1" applyBorder="1" applyAlignment="1">
      <alignment vertical="center" wrapText="1"/>
    </xf>
    <xf numFmtId="196" fontId="85" fillId="0" borderId="37" xfId="3557" applyNumberFormat="1" applyFont="1" applyFill="1" applyBorder="1" applyAlignment="1">
      <alignment horizontal="left" vertical="center"/>
    </xf>
    <xf numFmtId="0" fontId="50" fillId="0" borderId="1" xfId="3556" applyFont="1" applyFill="1" applyBorder="1" applyAlignment="1">
      <alignment vertical="center" wrapText="1"/>
    </xf>
    <xf numFmtId="14" fontId="0" fillId="0" borderId="0" xfId="0" applyNumberFormat="1" applyBorder="1"/>
    <xf numFmtId="14" fontId="88" fillId="0" borderId="1" xfId="976" applyNumberFormat="1" applyFont="1" applyFill="1" applyBorder="1" applyAlignment="1">
      <alignment horizontal="left" vertical="top"/>
    </xf>
    <xf numFmtId="0" fontId="103" fillId="2" borderId="0" xfId="976" applyFont="1" applyFill="1" applyAlignment="1">
      <alignment horizontal="left"/>
    </xf>
    <xf numFmtId="0" fontId="88" fillId="2" borderId="0" xfId="976" applyFont="1" applyFill="1" applyAlignment="1">
      <alignment horizontal="left"/>
    </xf>
    <xf numFmtId="4" fontId="104" fillId="77" borderId="30" xfId="2291" applyNumberFormat="1" applyFont="1" applyFill="1" applyBorder="1" applyAlignment="1">
      <alignment horizontal="left" vertical="top"/>
    </xf>
    <xf numFmtId="4" fontId="104" fillId="77" borderId="30" xfId="2291" applyNumberFormat="1" applyFont="1" applyFill="1" applyBorder="1" applyAlignment="1">
      <alignment horizontal="right" vertical="top"/>
    </xf>
    <xf numFmtId="0" fontId="104" fillId="77" borderId="30" xfId="2291" applyNumberFormat="1" applyFont="1" applyFill="1" applyBorder="1" applyAlignment="1">
      <alignment horizontal="left" vertical="top" wrapText="1"/>
    </xf>
    <xf numFmtId="0" fontId="104" fillId="77" borderId="30" xfId="2291" applyNumberFormat="1" applyFont="1" applyFill="1" applyBorder="1" applyAlignment="1">
      <alignment horizontal="left" vertical="top"/>
    </xf>
    <xf numFmtId="0" fontId="104" fillId="0" borderId="30" xfId="0" applyNumberFormat="1" applyFont="1" applyFill="1" applyBorder="1" applyAlignment="1">
      <alignment horizontal="left" vertical="top"/>
    </xf>
    <xf numFmtId="0" fontId="104" fillId="2" borderId="30" xfId="0" applyNumberFormat="1" applyFont="1" applyFill="1" applyBorder="1" applyAlignment="1">
      <alignment horizontal="left" vertical="top"/>
    </xf>
    <xf numFmtId="0" fontId="104" fillId="77" borderId="30" xfId="0" applyNumberFormat="1" applyFont="1" applyFill="1" applyBorder="1" applyAlignment="1">
      <alignment horizontal="left" vertical="top"/>
    </xf>
    <xf numFmtId="0" fontId="104" fillId="0" borderId="29" xfId="0" applyNumberFormat="1" applyFont="1" applyFill="1" applyBorder="1" applyAlignment="1">
      <alignment horizontal="left" vertical="top"/>
    </xf>
    <xf numFmtId="4" fontId="104" fillId="77" borderId="32" xfId="0" applyNumberFormat="1" applyFont="1" applyFill="1" applyBorder="1" applyAlignment="1">
      <alignment horizontal="left" vertical="top"/>
    </xf>
    <xf numFmtId="4" fontId="104" fillId="77" borderId="32" xfId="0" applyNumberFormat="1" applyFont="1" applyFill="1" applyBorder="1" applyAlignment="1">
      <alignment horizontal="right" vertical="top"/>
    </xf>
    <xf numFmtId="0" fontId="104" fillId="77" borderId="32" xfId="0" applyNumberFormat="1" applyFont="1" applyFill="1" applyBorder="1" applyAlignment="1">
      <alignment horizontal="left" vertical="top" wrapText="1"/>
    </xf>
    <xf numFmtId="0" fontId="104" fillId="77" borderId="32" xfId="0" applyNumberFormat="1" applyFont="1" applyFill="1" applyBorder="1" applyAlignment="1">
      <alignment horizontal="left" vertical="top"/>
    </xf>
    <xf numFmtId="0" fontId="104" fillId="0" borderId="32" xfId="0" applyNumberFormat="1" applyFont="1" applyFill="1" applyBorder="1" applyAlignment="1">
      <alignment horizontal="left" vertical="top"/>
    </xf>
    <xf numFmtId="0" fontId="104" fillId="2" borderId="32" xfId="0" applyNumberFormat="1" applyFont="1" applyFill="1" applyBorder="1" applyAlignment="1">
      <alignment horizontal="left" vertical="top"/>
    </xf>
    <xf numFmtId="195" fontId="104" fillId="77" borderId="29" xfId="0" applyNumberFormat="1" applyFont="1" applyFill="1" applyBorder="1" applyAlignment="1">
      <alignment horizontal="left" vertical="top"/>
    </xf>
    <xf numFmtId="14" fontId="104" fillId="77" borderId="30" xfId="2291" applyNumberFormat="1" applyFont="1" applyFill="1" applyBorder="1" applyAlignment="1">
      <alignment horizontal="left" vertical="top"/>
    </xf>
    <xf numFmtId="195" fontId="104" fillId="77" borderId="32" xfId="0" applyNumberFormat="1" applyFont="1" applyFill="1" applyBorder="1" applyAlignment="1">
      <alignment horizontal="left" vertical="top"/>
    </xf>
    <xf numFmtId="195" fontId="104" fillId="77" borderId="1" xfId="0" applyNumberFormat="1" applyFont="1" applyFill="1" applyBorder="1" applyAlignment="1">
      <alignment horizontal="left" vertical="top"/>
    </xf>
    <xf numFmtId="14" fontId="104" fillId="77" borderId="32" xfId="0" applyNumberFormat="1" applyFont="1" applyFill="1" applyBorder="1" applyAlignment="1">
      <alignment horizontal="left" vertical="top"/>
    </xf>
    <xf numFmtId="195" fontId="105" fillId="77" borderId="34" xfId="0" applyNumberFormat="1" applyFont="1" applyFill="1" applyBorder="1" applyAlignment="1">
      <alignment horizontal="left" vertical="top"/>
    </xf>
    <xf numFmtId="14" fontId="105" fillId="77" borderId="34" xfId="0" applyNumberFormat="1" applyFont="1" applyFill="1" applyBorder="1" applyAlignment="1">
      <alignment horizontal="left" vertical="top"/>
    </xf>
    <xf numFmtId="4" fontId="105" fillId="77" borderId="34" xfId="0" applyNumberFormat="1" applyFont="1" applyFill="1" applyBorder="1" applyAlignment="1">
      <alignment horizontal="left" vertical="top"/>
    </xf>
    <xf numFmtId="4" fontId="105" fillId="77" borderId="34" xfId="0" applyNumberFormat="1" applyFont="1" applyFill="1" applyBorder="1" applyAlignment="1">
      <alignment horizontal="right" vertical="top"/>
    </xf>
    <xf numFmtId="0" fontId="105" fillId="77" borderId="34" xfId="0" applyNumberFormat="1" applyFont="1" applyFill="1" applyBorder="1" applyAlignment="1">
      <alignment horizontal="left" vertical="top" wrapText="1"/>
    </xf>
    <xf numFmtId="0" fontId="105" fillId="77" borderId="34" xfId="0" applyNumberFormat="1" applyFont="1" applyFill="1" applyBorder="1" applyAlignment="1">
      <alignment horizontal="left" vertical="top"/>
    </xf>
    <xf numFmtId="0" fontId="105" fillId="0" borderId="34" xfId="0" applyNumberFormat="1" applyFont="1" applyFill="1" applyBorder="1" applyAlignment="1">
      <alignment horizontal="left" vertical="top"/>
    </xf>
    <xf numFmtId="0" fontId="105" fillId="2" borderId="34" xfId="0" applyNumberFormat="1" applyFont="1" applyFill="1" applyBorder="1" applyAlignment="1">
      <alignment horizontal="left" vertical="top"/>
    </xf>
    <xf numFmtId="49" fontId="105" fillId="94" borderId="34" xfId="0" applyNumberFormat="1" applyFont="1" applyFill="1" applyBorder="1" applyAlignment="1">
      <alignment horizontal="left" vertical="top"/>
    </xf>
    <xf numFmtId="0" fontId="95" fillId="91" borderId="0" xfId="3556" applyFont="1" applyFill="1" applyBorder="1" applyAlignment="1">
      <alignment vertical="center" wrapText="1"/>
    </xf>
    <xf numFmtId="0" fontId="96" fillId="91" borderId="0" xfId="3556" applyFont="1" applyFill="1" applyBorder="1" applyAlignment="1">
      <alignment vertical="center" wrapText="1"/>
    </xf>
    <xf numFmtId="0" fontId="97" fillId="91" borderId="0" xfId="3556" applyFont="1" applyFill="1" applyBorder="1" applyAlignment="1">
      <alignment vertical="center" wrapText="1"/>
    </xf>
    <xf numFmtId="0" fontId="96" fillId="91" borderId="28" xfId="3556" applyFont="1" applyFill="1" applyBorder="1" applyAlignment="1">
      <alignment vertical="center" wrapText="1"/>
    </xf>
    <xf numFmtId="0" fontId="95" fillId="91" borderId="28" xfId="3556" applyFont="1" applyFill="1" applyBorder="1" applyAlignment="1">
      <alignment vertical="center" wrapText="1"/>
    </xf>
    <xf numFmtId="0" fontId="88" fillId="0" borderId="1" xfId="976" applyNumberFormat="1" applyFont="1" applyFill="1" applyBorder="1" applyAlignment="1">
      <alignment horizontal="left" vertical="top" wrapText="1"/>
    </xf>
    <xf numFmtId="0" fontId="88" fillId="0" borderId="1" xfId="976" applyNumberFormat="1" applyFont="1" applyFill="1" applyBorder="1" applyAlignment="1">
      <alignment horizontal="right" vertical="top" wrapText="1"/>
    </xf>
    <xf numFmtId="2" fontId="88" fillId="0" borderId="27" xfId="976" applyNumberFormat="1" applyFont="1" applyFill="1" applyBorder="1" applyAlignment="1">
      <alignment horizontal="right" vertical="top" wrapText="1"/>
    </xf>
    <xf numFmtId="0" fontId="88" fillId="0" borderId="23" xfId="976" applyNumberFormat="1" applyFont="1" applyFill="1" applyBorder="1" applyAlignment="1">
      <alignment horizontal="center" vertical="top"/>
    </xf>
    <xf numFmtId="0" fontId="55" fillId="0" borderId="1" xfId="976" applyNumberFormat="1" applyFont="1" applyFill="1" applyBorder="1" applyAlignment="1">
      <alignment horizontal="left" vertical="top"/>
    </xf>
    <xf numFmtId="0" fontId="55" fillId="0" borderId="1" xfId="976" applyNumberFormat="1" applyFont="1" applyFill="1" applyBorder="1" applyAlignment="1">
      <alignment horizontal="right" vertical="top"/>
    </xf>
    <xf numFmtId="0" fontId="55" fillId="0" borderId="23" xfId="976" applyNumberFormat="1" applyFont="1" applyFill="1" applyBorder="1" applyAlignment="1">
      <alignment horizontal="center" vertical="top"/>
    </xf>
    <xf numFmtId="4" fontId="88" fillId="0" borderId="27" xfId="976" applyNumberFormat="1" applyFont="1" applyFill="1" applyBorder="1" applyAlignment="1">
      <alignment horizontal="right" vertical="top" wrapText="1"/>
    </xf>
    <xf numFmtId="0" fontId="102" fillId="2" borderId="0" xfId="976" applyNumberFormat="1" applyFont="1" applyFill="1" applyAlignment="1">
      <alignment horizontal="left" wrapText="1"/>
    </xf>
    <xf numFmtId="0" fontId="103" fillId="0" borderId="0" xfId="976" applyNumberFormat="1" applyFont="1" applyFill="1" applyAlignment="1">
      <alignment horizontal="left" vertical="top" wrapText="1"/>
    </xf>
    <xf numFmtId="0" fontId="55" fillId="0" borderId="23" xfId="976" applyNumberFormat="1" applyFont="1" applyFill="1" applyBorder="1" applyAlignment="1">
      <alignment horizontal="left" vertical="top"/>
    </xf>
    <xf numFmtId="0" fontId="55" fillId="0" borderId="26" xfId="976" applyNumberFormat="1" applyFont="1" applyFill="1" applyBorder="1" applyAlignment="1">
      <alignment horizontal="left" vertical="top"/>
    </xf>
    <xf numFmtId="0" fontId="55" fillId="0" borderId="2" xfId="976" applyNumberFormat="1" applyFont="1" applyFill="1" applyBorder="1" applyAlignment="1">
      <alignment horizontal="center" vertical="top"/>
    </xf>
    <xf numFmtId="0" fontId="55" fillId="0" borderId="1" xfId="976" applyNumberFormat="1" applyFont="1" applyFill="1" applyBorder="1" applyAlignment="1">
      <alignment horizontal="center" vertical="top"/>
    </xf>
    <xf numFmtId="0" fontId="55" fillId="0" borderId="27" xfId="976" applyNumberFormat="1" applyFont="1" applyFill="1" applyBorder="1" applyAlignment="1">
      <alignment horizontal="left" vertical="top"/>
    </xf>
  </cellXfs>
  <cellStyles count="3559">
    <cellStyle name="_x0004_" xfId="1"/>
    <cellStyle name=" 1" xfId="2"/>
    <cellStyle name="%" xfId="3"/>
    <cellStyle name="_APC_F" xfId="4"/>
    <cellStyle name="_header_grey" xfId="5"/>
    <cellStyle name="_header_grey 2" xfId="6"/>
    <cellStyle name="_header_italic" xfId="7"/>
    <cellStyle name="_header_italic 2" xfId="8"/>
    <cellStyle name="_header_vertical" xfId="9"/>
    <cellStyle name="_header_vertical 2" xfId="10"/>
    <cellStyle name="_SilconTotalPrice" xfId="11"/>
    <cellStyle name="_Zayavka.xls Диагр. 100" xfId="12"/>
    <cellStyle name="_Zayavka.xls Диагр. 101" xfId="13"/>
    <cellStyle name="_Zayavka.xls Диагр. 102" xfId="14"/>
    <cellStyle name="_Zayavka.xls Диагр. 103" xfId="15"/>
    <cellStyle name="_Zayavka.xls Диагр. 104" xfId="16"/>
    <cellStyle name="_Zayavka.xls Диагр. 105" xfId="17"/>
    <cellStyle name="_Zayavka.xls Диагр. 106" xfId="18"/>
    <cellStyle name="_Zayavka.xls Диагр. 107" xfId="19"/>
    <cellStyle name="_Zayavka.xls Диагр. 108" xfId="20"/>
    <cellStyle name="_Zayavka.xls Диагр. 109" xfId="21"/>
    <cellStyle name="_Zayavka.xls Диагр. 110" xfId="22"/>
    <cellStyle name="_Zayavka.xls Диагр. 111" xfId="23"/>
    <cellStyle name="_Zayavka.xls Диагр. 112" xfId="24"/>
    <cellStyle name="_Zayavka.xls Диагр. 113" xfId="25"/>
    <cellStyle name="_Zayavka.xls Диагр. 114" xfId="26"/>
    <cellStyle name="_Zayavka.xls Диагр. 115" xfId="27"/>
    <cellStyle name="_Zayavka.xls Диагр. 116" xfId="28"/>
    <cellStyle name="_Zayavka.xls Диагр. 117" xfId="29"/>
    <cellStyle name="_Zayavka.xls Диагр. 118" xfId="30"/>
    <cellStyle name="_Zayavka.xls Диагр. 119" xfId="31"/>
    <cellStyle name="_Zayavka.xls Диагр. 120" xfId="32"/>
    <cellStyle name="_Zayavka.xls Диагр. 121" xfId="33"/>
    <cellStyle name="_Zayavka.xls Диагр. 122" xfId="34"/>
    <cellStyle name="_Zayavka.xls Диагр. 123" xfId="35"/>
    <cellStyle name="_Zayavka.xls Диагр. 124" xfId="36"/>
    <cellStyle name="_Zayavka.xls Диагр. 125" xfId="37"/>
    <cellStyle name="_Zayavka.xls Диагр. 126" xfId="38"/>
    <cellStyle name="_Zayavka.xls Диагр. 127" xfId="39"/>
    <cellStyle name="_Zayavka.xls Диагр. 128" xfId="40"/>
    <cellStyle name="_Zayavka.xls Диагр. 129" xfId="41"/>
    <cellStyle name="_Zayavka.xls Диагр. 130" xfId="42"/>
    <cellStyle name="_Zayavka.xls Диагр. 131" xfId="43"/>
    <cellStyle name="_Zayavka.xls Диагр. 132" xfId="44"/>
    <cellStyle name="_Zayavka.xls Диагр. 133" xfId="45"/>
    <cellStyle name="_Zayavka.xls Диагр. 134" xfId="46"/>
    <cellStyle name="_Zayavka.xls Диагр. 135" xfId="47"/>
    <cellStyle name="_Zayavka.xls Диагр. 136" xfId="48"/>
    <cellStyle name="_Zayavka.xls Диагр. 137" xfId="49"/>
    <cellStyle name="_Zayavka.xls Диагр. 138" xfId="50"/>
    <cellStyle name="_Zayavka.xls Диагр. 139" xfId="51"/>
    <cellStyle name="_Zayavka.xls Диагр. 140" xfId="52"/>
    <cellStyle name="_Zayavka.xls Диагр. 141" xfId="53"/>
    <cellStyle name="_Zayavka.xls Диагр. 142" xfId="54"/>
    <cellStyle name="_Zayavka.xls Диагр. 144" xfId="55"/>
    <cellStyle name="_Zayavka.xls Диагр. 145" xfId="56"/>
    <cellStyle name="_Zayavka.xls Диагр. 146" xfId="57"/>
    <cellStyle name="_Zayavka.xls Диагр. 147" xfId="58"/>
    <cellStyle name="_Zayavka.xls Диагр. 89" xfId="59"/>
    <cellStyle name="_Zayavka.xls Диагр. 90" xfId="60"/>
    <cellStyle name="_Zayavka.xls Диагр. 91" xfId="61"/>
    <cellStyle name="_Zayavka.xls Диагр. 92" xfId="62"/>
    <cellStyle name="_Zayavka.xls Диагр. 93" xfId="63"/>
    <cellStyle name="_Zayavka.xls Диагр. 94" xfId="64"/>
    <cellStyle name="_Zayavka.xls Диагр. 95" xfId="65"/>
    <cellStyle name="_Zayavka.xls Диагр. 96" xfId="66"/>
    <cellStyle name="_Zayavka.xls Диагр. 97" xfId="67"/>
    <cellStyle name="_Zayavka.xls Диагр. 98" xfId="68"/>
    <cellStyle name="_Zayavka.xls Диагр. 99" xfId="69"/>
    <cellStyle name="_Оборудование" xfId="70"/>
    <cellStyle name="_Оборудование 2" xfId="71"/>
    <cellStyle name="_план продаж_ver1" xfId="72"/>
    <cellStyle name="_ПО" xfId="73"/>
    <cellStyle name="_ПО 2" xfId="74"/>
    <cellStyle name="_Приложение 2,3 к СЗ" xfId="75"/>
    <cellStyle name="_Расчет_ РУЗ" xfId="76"/>
    <cellStyle name="_Расчет_ РУЗ 2" xfId="77"/>
    <cellStyle name="_Расчеты РУЗ" xfId="78"/>
    <cellStyle name="_Расчеты РУЗ 2" xfId="79"/>
    <cellStyle name="_Статус" xfId="80"/>
    <cellStyle name="_структура по процессам" xfId="81"/>
    <cellStyle name="_структура по процессам 2" xfId="82"/>
    <cellStyle name="0,0_x000d__x000a_NA_x000d__x000a_" xfId="83"/>
    <cellStyle name="02_Amount_from_OSV" xfId="84"/>
    <cellStyle name="20% - Accent1" xfId="85"/>
    <cellStyle name="20% - Accent1 2" xfId="86"/>
    <cellStyle name="20% - Accent2" xfId="87"/>
    <cellStyle name="20% - Accent2 2" xfId="88"/>
    <cellStyle name="20% - Accent3" xfId="89"/>
    <cellStyle name="20% - Accent3 2" xfId="90"/>
    <cellStyle name="20% - Accent4" xfId="91"/>
    <cellStyle name="20% - Accent4 2" xfId="92"/>
    <cellStyle name="20% - Accent5" xfId="93"/>
    <cellStyle name="20% - Accent5 2" xfId="94"/>
    <cellStyle name="20% - Accent6" xfId="95"/>
    <cellStyle name="20% - Accent6 2" xfId="96"/>
    <cellStyle name="20% - Акцент1 2" xfId="97"/>
    <cellStyle name="20% - Акцент1 2 2" xfId="98"/>
    <cellStyle name="20% - Акцент1 2 2 2" xfId="99"/>
    <cellStyle name="20% - Акцент1 2 3" xfId="100"/>
    <cellStyle name="20% - Акцент1 2 4" xfId="101"/>
    <cellStyle name="20% - Акцент1 2 5" xfId="102"/>
    <cellStyle name="20% - Акцент1 2_11869" xfId="103"/>
    <cellStyle name="20% - Акцент1 3" xfId="104"/>
    <cellStyle name="20% - Акцент2 2" xfId="105"/>
    <cellStyle name="20% - Акцент2 2 2" xfId="106"/>
    <cellStyle name="20% - Акцент2 2 3" xfId="107"/>
    <cellStyle name="20% - Акцент2 2 4" xfId="108"/>
    <cellStyle name="20% - Акцент2 2_11869" xfId="109"/>
    <cellStyle name="20% - Акцент2 3" xfId="110"/>
    <cellStyle name="20% - Акцент3 2" xfId="111"/>
    <cellStyle name="20% - Акцент3 2 2" xfId="112"/>
    <cellStyle name="20% - Акцент3 2 3" xfId="113"/>
    <cellStyle name="20% - Акцент3 2 4" xfId="114"/>
    <cellStyle name="20% - Акцент3 2_11869" xfId="115"/>
    <cellStyle name="20% - Акцент3 3" xfId="116"/>
    <cellStyle name="20% - Акцент4 2" xfId="117"/>
    <cellStyle name="20% - Акцент4 2 2" xfId="118"/>
    <cellStyle name="20% - Акцент4 2 2 2" xfId="119"/>
    <cellStyle name="20% - Акцент4 2 3" xfId="120"/>
    <cellStyle name="20% - Акцент4 2 4" xfId="121"/>
    <cellStyle name="20% - Акцент4 2 5" xfId="122"/>
    <cellStyle name="20% - Акцент4 2_11869" xfId="123"/>
    <cellStyle name="20% - Акцент4 3" xfId="124"/>
    <cellStyle name="20% - Акцент5 2" xfId="125"/>
    <cellStyle name="20% - Акцент5 2 2" xfId="126"/>
    <cellStyle name="20% - Акцент5 2 3" xfId="127"/>
    <cellStyle name="20% - Акцент5 2 4" xfId="128"/>
    <cellStyle name="20% - Акцент5 2_11869" xfId="129"/>
    <cellStyle name="20% - Акцент5 3" xfId="130"/>
    <cellStyle name="20% - Акцент6 2" xfId="131"/>
    <cellStyle name="20% - Акцент6 2 2" xfId="132"/>
    <cellStyle name="20% - Акцент6 2 2 2" xfId="133"/>
    <cellStyle name="20% - Акцент6 2 3" xfId="134"/>
    <cellStyle name="20% - Акцент6 2 4" xfId="135"/>
    <cellStyle name="20% - Акцент6 2 5" xfId="136"/>
    <cellStyle name="20% - Акцент6 2_11869" xfId="137"/>
    <cellStyle name="20% - Акцент6 3" xfId="138"/>
    <cellStyle name="40% - Accent1" xfId="139"/>
    <cellStyle name="40% - Accent1 2" xfId="140"/>
    <cellStyle name="40% - Accent2" xfId="141"/>
    <cellStyle name="40% - Accent2 2" xfId="142"/>
    <cellStyle name="40% - Accent3" xfId="143"/>
    <cellStyle name="40% - Accent3 2" xfId="144"/>
    <cellStyle name="40% - Accent4" xfId="145"/>
    <cellStyle name="40% - Accent4 2" xfId="146"/>
    <cellStyle name="40% - Accent5" xfId="147"/>
    <cellStyle name="40% - Accent5 2" xfId="148"/>
    <cellStyle name="40% - Accent6" xfId="149"/>
    <cellStyle name="40% - Accent6 2" xfId="150"/>
    <cellStyle name="40% - Акцент1 2" xfId="151"/>
    <cellStyle name="40% - Акцент1 2 2" xfId="152"/>
    <cellStyle name="40% - Акцент1 2 2 2" xfId="153"/>
    <cellStyle name="40% - Акцент1 2 3" xfId="154"/>
    <cellStyle name="40% - Акцент1 2 4" xfId="155"/>
    <cellStyle name="40% - Акцент1 2 5" xfId="156"/>
    <cellStyle name="40% - Акцент1 2_11869" xfId="157"/>
    <cellStyle name="40% - Акцент1 3" xfId="158"/>
    <cellStyle name="40% - Акцент2 2" xfId="159"/>
    <cellStyle name="40% - Акцент2 2 2" xfId="160"/>
    <cellStyle name="40% - Акцент2 2_11869" xfId="161"/>
    <cellStyle name="40% - Акцент2 3" xfId="162"/>
    <cellStyle name="40% - Акцент3 2" xfId="163"/>
    <cellStyle name="40% - Акцент3 2 2" xfId="164"/>
    <cellStyle name="40% - Акцент3 2 3" xfId="165"/>
    <cellStyle name="40% - Акцент3 2 4" xfId="166"/>
    <cellStyle name="40% - Акцент3 2_11869" xfId="167"/>
    <cellStyle name="40% - Акцент3 3" xfId="168"/>
    <cellStyle name="40% - Акцент4 2" xfId="169"/>
    <cellStyle name="40% - Акцент4 2 2" xfId="170"/>
    <cellStyle name="40% - Акцент4 2 2 2" xfId="171"/>
    <cellStyle name="40% - Акцент4 2 3" xfId="172"/>
    <cellStyle name="40% - Акцент4 2 4" xfId="173"/>
    <cellStyle name="40% - Акцент4 2 5" xfId="174"/>
    <cellStyle name="40% - Акцент4 2_11869" xfId="175"/>
    <cellStyle name="40% - Акцент4 3" xfId="176"/>
    <cellStyle name="40% - Акцент5 2" xfId="177"/>
    <cellStyle name="40% - Акцент5 2 2" xfId="178"/>
    <cellStyle name="40% - Акцент5 2 2 2" xfId="179"/>
    <cellStyle name="40% - Акцент5 2 3" xfId="180"/>
    <cellStyle name="40% - Акцент5 2_11869" xfId="181"/>
    <cellStyle name="40% - Акцент5 3" xfId="182"/>
    <cellStyle name="40% - Акцент6 2" xfId="183"/>
    <cellStyle name="40% - Акцент6 2 2" xfId="184"/>
    <cellStyle name="40% - Акцент6 2 2 2" xfId="185"/>
    <cellStyle name="40% - Акцент6 2 3" xfId="186"/>
    <cellStyle name="40% - Акцент6 2 4" xfId="187"/>
    <cellStyle name="40% - Акцент6 2 5" xfId="188"/>
    <cellStyle name="40% - Акцент6 2_11869" xfId="189"/>
    <cellStyle name="40% - Акцент6 3" xfId="190"/>
    <cellStyle name="60% - Accent1" xfId="191"/>
    <cellStyle name="60% - Accent1 2" xfId="192"/>
    <cellStyle name="60% - Accent2" xfId="193"/>
    <cellStyle name="60% - Accent2 2" xfId="194"/>
    <cellStyle name="60% - Accent3" xfId="195"/>
    <cellStyle name="60% - Accent3 2" xfId="196"/>
    <cellStyle name="60% - Accent4" xfId="197"/>
    <cellStyle name="60% - Accent4 2" xfId="198"/>
    <cellStyle name="60% - Accent5" xfId="199"/>
    <cellStyle name="60% - Accent5 2" xfId="200"/>
    <cellStyle name="60% - Accent6" xfId="201"/>
    <cellStyle name="60% - Accent6 2" xfId="202"/>
    <cellStyle name="60% - Акцент1 2" xfId="203"/>
    <cellStyle name="60% - Акцент1 2 2" xfId="204"/>
    <cellStyle name="60% - Акцент1 2 3" xfId="205"/>
    <cellStyle name="60% - Акцент1 3" xfId="206"/>
    <cellStyle name="60% - Акцент2 2" xfId="207"/>
    <cellStyle name="60% - Акцент2 3" xfId="208"/>
    <cellStyle name="60% - Акцент3 2" xfId="209"/>
    <cellStyle name="60% - Акцент3 2 2" xfId="210"/>
    <cellStyle name="60% - Акцент3 2 3" xfId="211"/>
    <cellStyle name="60% - Акцент3 3" xfId="212"/>
    <cellStyle name="60% - Акцент4 2" xfId="213"/>
    <cellStyle name="60% - Акцент4 2 2" xfId="214"/>
    <cellStyle name="60% - Акцент4 2 3" xfId="215"/>
    <cellStyle name="60% - Акцент4 3" xfId="216"/>
    <cellStyle name="60% - Акцент5 2" xfId="217"/>
    <cellStyle name="60% - Акцент5 2 2" xfId="218"/>
    <cellStyle name="60% - Акцент5 2 3" xfId="219"/>
    <cellStyle name="60% - Акцент5 2 4" xfId="220"/>
    <cellStyle name="60% - Акцент5 3" xfId="221"/>
    <cellStyle name="60% - Акцент6 2" xfId="222"/>
    <cellStyle name="60% - Акцент6 2 2" xfId="223"/>
    <cellStyle name="60% - Акцент6 2 3" xfId="224"/>
    <cellStyle name="60% - Акцент6 2 4" xfId="225"/>
    <cellStyle name="60% - Акцент6 3" xfId="226"/>
    <cellStyle name="Accent1" xfId="227"/>
    <cellStyle name="Accent1 - 20%" xfId="228"/>
    <cellStyle name="Accent1 - 40%" xfId="229"/>
    <cellStyle name="Accent1 - 60%" xfId="230"/>
    <cellStyle name="Accent1 2" xfId="231"/>
    <cellStyle name="Accent1 3" xfId="232"/>
    <cellStyle name="Accent2" xfId="233"/>
    <cellStyle name="Accent2 - 20%" xfId="234"/>
    <cellStyle name="Accent2 - 40%" xfId="235"/>
    <cellStyle name="Accent2 - 60%" xfId="236"/>
    <cellStyle name="Accent2 2" xfId="237"/>
    <cellStyle name="Accent2 3" xfId="238"/>
    <cellStyle name="Accent3" xfId="239"/>
    <cellStyle name="Accent3 - 20%" xfId="240"/>
    <cellStyle name="Accent3 - 40%" xfId="241"/>
    <cellStyle name="Accent3 - 60%" xfId="242"/>
    <cellStyle name="Accent3 2" xfId="243"/>
    <cellStyle name="Accent3 3" xfId="244"/>
    <cellStyle name="Accent4" xfId="245"/>
    <cellStyle name="Accent4 - 20%" xfId="246"/>
    <cellStyle name="Accent4 - 40%" xfId="247"/>
    <cellStyle name="Accent4 - 60%" xfId="248"/>
    <cellStyle name="Accent4 2" xfId="249"/>
    <cellStyle name="Accent4 3" xfId="250"/>
    <cellStyle name="Accent5" xfId="251"/>
    <cellStyle name="Accent5 - 20%" xfId="252"/>
    <cellStyle name="Accent5 - 40%" xfId="253"/>
    <cellStyle name="Accent5 - 60%" xfId="254"/>
    <cellStyle name="Accent5 2" xfId="255"/>
    <cellStyle name="Accent5 3" xfId="256"/>
    <cellStyle name="Accent6" xfId="257"/>
    <cellStyle name="Accent6 - 20%" xfId="258"/>
    <cellStyle name="Accent6 - 40%" xfId="259"/>
    <cellStyle name="Accent6 - 60%" xfId="260"/>
    <cellStyle name="Accent6 2" xfId="261"/>
    <cellStyle name="Accent6 3" xfId="262"/>
    <cellStyle name="Accounting" xfId="263"/>
    <cellStyle name="Accounting 2" xfId="264"/>
    <cellStyle name="Amount_from_OSV" xfId="265"/>
    <cellStyle name="Bad" xfId="266"/>
    <cellStyle name="Bad 2" xfId="267"/>
    <cellStyle name="Body" xfId="268"/>
    <cellStyle name="Calculation" xfId="269"/>
    <cellStyle name="Calculation 2" xfId="270"/>
    <cellStyle name="Calculation 3" xfId="271"/>
    <cellStyle name="Calculation_Simple" xfId="272"/>
    <cellStyle name="Category" xfId="273"/>
    <cellStyle name="Chapter title" xfId="274"/>
    <cellStyle name="Chapter Total" xfId="275"/>
    <cellStyle name="Check" xfId="276"/>
    <cellStyle name="Check 2" xfId="277"/>
    <cellStyle name="Check Cell" xfId="278"/>
    <cellStyle name="Check Cell 2" xfId="279"/>
    <cellStyle name="Comma 3" xfId="280"/>
    <cellStyle name="Comma 3 2" xfId="281"/>
    <cellStyle name="Comma 3 2 2" xfId="282"/>
    <cellStyle name="Comma 3 2 2 2" xfId="283"/>
    <cellStyle name="Comma 3 2 2 2 2" xfId="2295"/>
    <cellStyle name="Comma 3 2 2 2 2 2" xfId="3410"/>
    <cellStyle name="Comma 3 2 2 2 3" xfId="2458"/>
    <cellStyle name="Comma 3 2 2 3" xfId="284"/>
    <cellStyle name="Comma 3 2 2 3 2" xfId="2459"/>
    <cellStyle name="Comma 3 2 2 4" xfId="285"/>
    <cellStyle name="Comma 3 2 2 4 2" xfId="2460"/>
    <cellStyle name="Comma 3 2 2 5" xfId="2457"/>
    <cellStyle name="Comma 3 2 3" xfId="286"/>
    <cellStyle name="Comma 3 2 3 2" xfId="287"/>
    <cellStyle name="Comma 3 2 3 2 2" xfId="2462"/>
    <cellStyle name="Comma 3 2 3 3" xfId="2461"/>
    <cellStyle name="Comma 3 2 4" xfId="288"/>
    <cellStyle name="Comma 3 2 4 2" xfId="2463"/>
    <cellStyle name="Comma 3 2 5" xfId="289"/>
    <cellStyle name="Comma 3 2 5 2" xfId="2464"/>
    <cellStyle name="Comma 3 2 6" xfId="290"/>
    <cellStyle name="Comma 3 2 6 2" xfId="2465"/>
    <cellStyle name="Comma 3 2 7" xfId="2456"/>
    <cellStyle name="Comma 3 3" xfId="291"/>
    <cellStyle name="Comma 3 3 2" xfId="292"/>
    <cellStyle name="Comma 3 3 2 2" xfId="2296"/>
    <cellStyle name="Comma 3 3 2 2 2" xfId="3411"/>
    <cellStyle name="Comma 3 3 2 3" xfId="2467"/>
    <cellStyle name="Comma 3 3 3" xfId="293"/>
    <cellStyle name="Comma 3 3 3 2" xfId="2468"/>
    <cellStyle name="Comma 3 3 4" xfId="294"/>
    <cellStyle name="Comma 3 3 4 2" xfId="2469"/>
    <cellStyle name="Comma 3 3 5" xfId="2466"/>
    <cellStyle name="Comma 3 4" xfId="295"/>
    <cellStyle name="Comma 3 4 2" xfId="296"/>
    <cellStyle name="Comma 3 4 2 2" xfId="2471"/>
    <cellStyle name="Comma 3 4 3" xfId="2470"/>
    <cellStyle name="Comma 3 5" xfId="297"/>
    <cellStyle name="Comma 3 5 2" xfId="2472"/>
    <cellStyle name="Comma 3 6" xfId="298"/>
    <cellStyle name="Comma 3 6 2" xfId="2473"/>
    <cellStyle name="Comma 3 7" xfId="299"/>
    <cellStyle name="Comma 3 7 2" xfId="2474"/>
    <cellStyle name="Comma 3 8" xfId="2455"/>
    <cellStyle name="Comma_StepChartTemplate" xfId="2285"/>
    <cellStyle name="Date" xfId="300"/>
    <cellStyle name="Dezimal [0]_laroux" xfId="301"/>
    <cellStyle name="Dezimal_laroux" xfId="302"/>
    <cellStyle name="Emphasis 1" xfId="303"/>
    <cellStyle name="Emphasis 2" xfId="304"/>
    <cellStyle name="Emphasis 3" xfId="305"/>
    <cellStyle name="Excel Built-in Normal" xfId="306"/>
    <cellStyle name="Excel Built-in Normal 1" xfId="307"/>
    <cellStyle name="Excel Built-in Normal 2" xfId="308"/>
    <cellStyle name="Excel Built-in Normal_Иркутск_18.05.11" xfId="309"/>
    <cellStyle name="Excel_BuiltIn_Hyperlink" xfId="310"/>
    <cellStyle name="Explanatory Text" xfId="311"/>
    <cellStyle name="Explanatory Text 2" xfId="312"/>
    <cellStyle name="Flag" xfId="313"/>
    <cellStyle name="Footnotes" xfId="314"/>
    <cellStyle name="Footnotes 2" xfId="315"/>
    <cellStyle name="Footnotes 2 2" xfId="316"/>
    <cellStyle name="Good" xfId="317"/>
    <cellStyle name="Good 2" xfId="318"/>
    <cellStyle name="Grey" xfId="319"/>
    <cellStyle name="Grey 2" xfId="320"/>
    <cellStyle name="Grey 2 2" xfId="321"/>
    <cellStyle name="Grey_Bold_Border_Vertical" xfId="322"/>
    <cellStyle name="Head 1" xfId="323"/>
    <cellStyle name="header1" xfId="324"/>
    <cellStyle name="header2" xfId="325"/>
    <cellStyle name="Heading" xfId="326"/>
    <cellStyle name="Heading 1" xfId="327"/>
    <cellStyle name="Heading 1 2" xfId="328"/>
    <cellStyle name="Heading 2" xfId="329"/>
    <cellStyle name="Heading 2 2" xfId="330"/>
    <cellStyle name="Heading 3" xfId="331"/>
    <cellStyle name="Heading 3 2" xfId="332"/>
    <cellStyle name="Heading 4" xfId="333"/>
    <cellStyle name="Heading 4 2" xfId="334"/>
    <cellStyle name="Heading1" xfId="335"/>
    <cellStyle name="Heading1 1" xfId="336"/>
    <cellStyle name="Heading1 1 2" xfId="337"/>
    <cellStyle name="Heading2" xfId="338"/>
    <cellStyle name="Heading3" xfId="339"/>
    <cellStyle name="Heading4" xfId="340"/>
    <cellStyle name="Headline I" xfId="341"/>
    <cellStyle name="Headline II" xfId="342"/>
    <cellStyle name="Headline III" xfId="343"/>
    <cellStyle name="Hidden" xfId="344"/>
    <cellStyle name="Hidden 2" xfId="345"/>
    <cellStyle name="Horizontal" xfId="346"/>
    <cellStyle name="Input" xfId="347"/>
    <cellStyle name="Input 2" xfId="348"/>
    <cellStyle name="Input_Any" xfId="349"/>
    <cellStyle name="Item Header" xfId="350"/>
    <cellStyle name="Label_Blue" xfId="351"/>
    <cellStyle name="left_bordered" xfId="352"/>
    <cellStyle name="Linked Cell" xfId="353"/>
    <cellStyle name="Linked Cell 2" xfId="354"/>
    <cellStyle name="Milliers [0]_laroux" xfId="355"/>
    <cellStyle name="Milliers_laroux" xfId="356"/>
    <cellStyle name="Multiple" xfId="2286"/>
    <cellStyle name="Neutral" xfId="357"/>
    <cellStyle name="Neutral 2" xfId="358"/>
    <cellStyle name="no dec" xfId="359"/>
    <cellStyle name="No_Input" xfId="360"/>
    <cellStyle name="Normal" xfId="361"/>
    <cellStyle name="Normal - Style1" xfId="362"/>
    <cellStyle name="Normal 2" xfId="363"/>
    <cellStyle name="Normal 2 2" xfId="364"/>
    <cellStyle name="Normal 2 4" xfId="365"/>
    <cellStyle name="Normal 2_ШР_и изменения  после  01.04.11 (ekras v1)" xfId="366"/>
    <cellStyle name="Normal 4" xfId="367"/>
    <cellStyle name="Normal 5" xfId="368"/>
    <cellStyle name="Normal 5 2" xfId="369"/>
    <cellStyle name="Normal 5 2 2" xfId="370"/>
    <cellStyle name="Normal 5 2 2 2" xfId="371"/>
    <cellStyle name="Normal 5 2 2 2 2" xfId="2297"/>
    <cellStyle name="Normal 5 2 2 2 2 2" xfId="3412"/>
    <cellStyle name="Normal 5 2 2 2 3" xfId="2478"/>
    <cellStyle name="Normal 5 2 2 3" xfId="372"/>
    <cellStyle name="Normal 5 2 2 3 2" xfId="2479"/>
    <cellStyle name="Normal 5 2 2 4" xfId="373"/>
    <cellStyle name="Normal 5 2 2 4 2" xfId="2480"/>
    <cellStyle name="Normal 5 2 2 5" xfId="2477"/>
    <cellStyle name="Normal 5 2 3" xfId="374"/>
    <cellStyle name="Normal 5 2 3 2" xfId="375"/>
    <cellStyle name="Normal 5 2 3 2 2" xfId="2482"/>
    <cellStyle name="Normal 5 2 3 3" xfId="2481"/>
    <cellStyle name="Normal 5 2 4" xfId="376"/>
    <cellStyle name="Normal 5 2 4 2" xfId="2483"/>
    <cellStyle name="Normal 5 2 5" xfId="377"/>
    <cellStyle name="Normal 5 2 5 2" xfId="2484"/>
    <cellStyle name="Normal 5 2 6" xfId="378"/>
    <cellStyle name="Normal 5 2 6 2" xfId="2485"/>
    <cellStyle name="Normal 5 2 7" xfId="2476"/>
    <cellStyle name="Normal 5 3" xfId="379"/>
    <cellStyle name="Normal 5 3 2" xfId="380"/>
    <cellStyle name="Normal 5 3 2 2" xfId="2298"/>
    <cellStyle name="Normal 5 3 2 2 2" xfId="3413"/>
    <cellStyle name="Normal 5 3 2 3" xfId="2487"/>
    <cellStyle name="Normal 5 3 3" xfId="381"/>
    <cellStyle name="Normal 5 3 3 2" xfId="2488"/>
    <cellStyle name="Normal 5 3 4" xfId="382"/>
    <cellStyle name="Normal 5 3 4 2" xfId="2489"/>
    <cellStyle name="Normal 5 3 5" xfId="2486"/>
    <cellStyle name="Normal 5 4" xfId="383"/>
    <cellStyle name="Normal 5 4 2" xfId="384"/>
    <cellStyle name="Normal 5 4 2 2" xfId="2491"/>
    <cellStyle name="Normal 5 4 3" xfId="2490"/>
    <cellStyle name="Normal 5 5" xfId="385"/>
    <cellStyle name="Normal 5 5 2" xfId="2492"/>
    <cellStyle name="Normal 5 6" xfId="386"/>
    <cellStyle name="Normal 5 6 2" xfId="2493"/>
    <cellStyle name="Normal 5 7" xfId="387"/>
    <cellStyle name="Normal 5 7 2" xfId="2494"/>
    <cellStyle name="Normal 5 8" xfId="2475"/>
    <cellStyle name="Normal_Bom" xfId="388"/>
    <cellStyle name="normбlnм_laroux" xfId="389"/>
    <cellStyle name="Note" xfId="390"/>
    <cellStyle name="Note 2" xfId="391"/>
    <cellStyle name="Option" xfId="392"/>
    <cellStyle name="OptionHeading" xfId="393"/>
    <cellStyle name="Output" xfId="394"/>
    <cellStyle name="Output 2" xfId="395"/>
    <cellStyle name="PageHeading" xfId="396"/>
    <cellStyle name="PageHeading 2" xfId="397"/>
    <cellStyle name="Percent 2" xfId="398"/>
    <cellStyle name="Percent 2 2" xfId="399"/>
    <cellStyle name="Percentage" xfId="400"/>
    <cellStyle name="Price" xfId="401"/>
    <cellStyle name="ProductClass" xfId="402"/>
    <cellStyle name="Quote_Normal" xfId="403"/>
    <cellStyle name="Result" xfId="404"/>
    <cellStyle name="Result 1" xfId="405"/>
    <cellStyle name="Result 1 2" xfId="406"/>
    <cellStyle name="Result2" xfId="407"/>
    <cellStyle name="Result2 1" xfId="408"/>
    <cellStyle name="Result2 1 2" xfId="409"/>
    <cellStyle name="Sheet Title" xfId="410"/>
    <cellStyle name="ShortItem" xfId="411"/>
    <cellStyle name="stand_bord" xfId="412"/>
    <cellStyle name="Standard_laroux" xfId="413"/>
    <cellStyle name="Table" xfId="414"/>
    <cellStyle name="Table 2" xfId="415"/>
    <cellStyle name="Table 2 2" xfId="416"/>
    <cellStyle name="TableStyleLight1" xfId="417"/>
    <cellStyle name="Title" xfId="418"/>
    <cellStyle name="Title 2" xfId="419"/>
    <cellStyle name="Total" xfId="420"/>
    <cellStyle name="Total 2" xfId="421"/>
    <cellStyle name="Unit" xfId="422"/>
    <cellStyle name="Validation" xfId="423"/>
    <cellStyle name="Validation 2" xfId="424"/>
    <cellStyle name="Vertical" xfId="425"/>
    <cellStyle name="Warning Text" xfId="426"/>
    <cellStyle name="Warning Text 2" xfId="427"/>
    <cellStyle name="Wдhrung [0]_laroux" xfId="428"/>
    <cellStyle name="Wдhrung_laroux" xfId="429"/>
    <cellStyle name="Акцент1 2" xfId="430"/>
    <cellStyle name="Акцент1 3" xfId="431"/>
    <cellStyle name="Акцент2 2" xfId="432"/>
    <cellStyle name="Акцент2 2 2" xfId="433"/>
    <cellStyle name="Акцент2 2 3" xfId="434"/>
    <cellStyle name="Акцент2 3" xfId="435"/>
    <cellStyle name="Акцент3 2" xfId="436"/>
    <cellStyle name="Акцент3 2 2" xfId="437"/>
    <cellStyle name="Акцент3 2 3" xfId="438"/>
    <cellStyle name="Акцент3 3" xfId="439"/>
    <cellStyle name="Акцент4 2" xfId="440"/>
    <cellStyle name="Акцент4 2 2" xfId="441"/>
    <cellStyle name="Акцент4 2 3" xfId="442"/>
    <cellStyle name="Акцент4 3" xfId="443"/>
    <cellStyle name="Акцент5 2" xfId="444"/>
    <cellStyle name="Акцент5 2 2" xfId="445"/>
    <cellStyle name="Акцент5 2 3" xfId="446"/>
    <cellStyle name="Акцент5 2 4" xfId="447"/>
    <cellStyle name="Акцент5 3" xfId="448"/>
    <cellStyle name="Акцент6 2" xfId="449"/>
    <cellStyle name="Акцент6 2 2" xfId="450"/>
    <cellStyle name="Акцент6 2 3" xfId="451"/>
    <cellStyle name="Акцент6 3" xfId="452"/>
    <cellStyle name="Ввод  2" xfId="453"/>
    <cellStyle name="Ввод  2 2" xfId="454"/>
    <cellStyle name="Ввод  2 3" xfId="455"/>
    <cellStyle name="Ввод  2 4" xfId="456"/>
    <cellStyle name="Ввод  3" xfId="457"/>
    <cellStyle name="Вывод 2" xfId="458"/>
    <cellStyle name="Вывод 2 2" xfId="459"/>
    <cellStyle name="Вывод 2 3" xfId="460"/>
    <cellStyle name="Вывод 2 4" xfId="461"/>
    <cellStyle name="Вывод 3" xfId="462"/>
    <cellStyle name="Вычисление 2" xfId="463"/>
    <cellStyle name="Вычисление 2 2" xfId="464"/>
    <cellStyle name="Вычисление 2 3" xfId="465"/>
    <cellStyle name="Вычисление 2 4" xfId="466"/>
    <cellStyle name="Вычисление 3" xfId="467"/>
    <cellStyle name="гвц" xfId="468"/>
    <cellStyle name="Гиперссылка 2" xfId="469"/>
    <cellStyle name="Гиперссылка 2 2" xfId="470"/>
    <cellStyle name="Денежный [0] 2" xfId="471"/>
    <cellStyle name="Денежный 2" xfId="472"/>
    <cellStyle name="Заголовок" xfId="473"/>
    <cellStyle name="Заголовок 1 2" xfId="474"/>
    <cellStyle name="Заголовок 1 2 2" xfId="475"/>
    <cellStyle name="Заголовок 1 2 3" xfId="476"/>
    <cellStyle name="Заголовок 2 2" xfId="477"/>
    <cellStyle name="Заголовок 2 2 2" xfId="478"/>
    <cellStyle name="Заголовок 2 2 3" xfId="479"/>
    <cellStyle name="Заголовок 3 2" xfId="480"/>
    <cellStyle name="Заголовок 3 2 2" xfId="481"/>
    <cellStyle name="Заголовок 3 2 3" xfId="482"/>
    <cellStyle name="Заголовок 4 2" xfId="483"/>
    <cellStyle name="Заголовок 4 2 2" xfId="484"/>
    <cellStyle name="Заголовок 4 2 3" xfId="485"/>
    <cellStyle name="Итог 2" xfId="486"/>
    <cellStyle name="Контрольная ячейка 2" xfId="487"/>
    <cellStyle name="Контрольная ячейка 3" xfId="488"/>
    <cellStyle name="Название 2" xfId="489"/>
    <cellStyle name="Название 2 2" xfId="490"/>
    <cellStyle name="Название 2 3" xfId="491"/>
    <cellStyle name="Нейтральный 2" xfId="492"/>
    <cellStyle name="Нейтральный 3" xfId="493"/>
    <cellStyle name="Обычный" xfId="0" builtinId="0"/>
    <cellStyle name="Обычный 10" xfId="494"/>
    <cellStyle name="Обычный 10 10" xfId="495"/>
    <cellStyle name="Обычный 10 10 2" xfId="2496"/>
    <cellStyle name="Обычный 10 11" xfId="496"/>
    <cellStyle name="Обычный 10 11 2" xfId="2497"/>
    <cellStyle name="Обычный 10 12" xfId="497"/>
    <cellStyle name="Обычный 10 12 2" xfId="2498"/>
    <cellStyle name="Обычный 10 13" xfId="2495"/>
    <cellStyle name="Обычный 10 2" xfId="498"/>
    <cellStyle name="Обычный 10 2 10" xfId="499"/>
    <cellStyle name="Обычный 10 2 10 2" xfId="2500"/>
    <cellStyle name="Обычный 10 2 11" xfId="500"/>
    <cellStyle name="Обычный 10 2 11 2" xfId="2501"/>
    <cellStyle name="Обычный 10 2 12" xfId="2499"/>
    <cellStyle name="Обычный 10 2 2" xfId="501"/>
    <cellStyle name="Обычный 10 2 2 10" xfId="2502"/>
    <cellStyle name="Обычный 10 2 2 2" xfId="502"/>
    <cellStyle name="Обычный 10 2 2 2 2" xfId="503"/>
    <cellStyle name="Обычный 10 2 2 2 2 2" xfId="504"/>
    <cellStyle name="Обычный 10 2 2 2 2 2 2" xfId="505"/>
    <cellStyle name="Обычный 10 2 2 2 2 2 2 2" xfId="2299"/>
    <cellStyle name="Обычный 10 2 2 2 2 2 2 2 2" xfId="3414"/>
    <cellStyle name="Обычный 10 2 2 2 2 2 2 3" xfId="2506"/>
    <cellStyle name="Обычный 10 2 2 2 2 2 3" xfId="506"/>
    <cellStyle name="Обычный 10 2 2 2 2 2 3 2" xfId="2507"/>
    <cellStyle name="Обычный 10 2 2 2 2 2 4" xfId="507"/>
    <cellStyle name="Обычный 10 2 2 2 2 2 4 2" xfId="2508"/>
    <cellStyle name="Обычный 10 2 2 2 2 2 5" xfId="2505"/>
    <cellStyle name="Обычный 10 2 2 2 2 3" xfId="508"/>
    <cellStyle name="Обычный 10 2 2 2 2 3 2" xfId="509"/>
    <cellStyle name="Обычный 10 2 2 2 2 3 2 2" xfId="2510"/>
    <cellStyle name="Обычный 10 2 2 2 2 3 3" xfId="2509"/>
    <cellStyle name="Обычный 10 2 2 2 2 4" xfId="510"/>
    <cellStyle name="Обычный 10 2 2 2 2 4 2" xfId="2300"/>
    <cellStyle name="Обычный 10 2 2 2 2 4 2 2" xfId="3415"/>
    <cellStyle name="Обычный 10 2 2 2 2 4 3" xfId="2511"/>
    <cellStyle name="Обычный 10 2 2 2 2 5" xfId="511"/>
    <cellStyle name="Обычный 10 2 2 2 2 5 2" xfId="2512"/>
    <cellStyle name="Обычный 10 2 2 2 2 6" xfId="512"/>
    <cellStyle name="Обычный 10 2 2 2 2 6 2" xfId="2513"/>
    <cellStyle name="Обычный 10 2 2 2 2 7" xfId="2504"/>
    <cellStyle name="Обычный 10 2 2 2 3" xfId="513"/>
    <cellStyle name="Обычный 10 2 2 2 3 2" xfId="514"/>
    <cellStyle name="Обычный 10 2 2 2 3 2 2" xfId="2301"/>
    <cellStyle name="Обычный 10 2 2 2 3 2 2 2" xfId="3416"/>
    <cellStyle name="Обычный 10 2 2 2 3 2 3" xfId="2515"/>
    <cellStyle name="Обычный 10 2 2 2 3 3" xfId="515"/>
    <cellStyle name="Обычный 10 2 2 2 3 3 2" xfId="2516"/>
    <cellStyle name="Обычный 10 2 2 2 3 4" xfId="516"/>
    <cellStyle name="Обычный 10 2 2 2 3 4 2" xfId="2517"/>
    <cellStyle name="Обычный 10 2 2 2 3 5" xfId="2514"/>
    <cellStyle name="Обычный 10 2 2 2 4" xfId="517"/>
    <cellStyle name="Обычный 10 2 2 2 4 2" xfId="518"/>
    <cellStyle name="Обычный 10 2 2 2 4 2 2" xfId="2519"/>
    <cellStyle name="Обычный 10 2 2 2 4 3" xfId="2518"/>
    <cellStyle name="Обычный 10 2 2 2 5" xfId="519"/>
    <cellStyle name="Обычный 10 2 2 2 5 2" xfId="2302"/>
    <cellStyle name="Обычный 10 2 2 2 5 2 2" xfId="3417"/>
    <cellStyle name="Обычный 10 2 2 2 5 3" xfId="2520"/>
    <cellStyle name="Обычный 10 2 2 2 6" xfId="520"/>
    <cellStyle name="Обычный 10 2 2 2 6 2" xfId="2521"/>
    <cellStyle name="Обычный 10 2 2 2 7" xfId="521"/>
    <cellStyle name="Обычный 10 2 2 2 7 2" xfId="2522"/>
    <cellStyle name="Обычный 10 2 2 2 8" xfId="522"/>
    <cellStyle name="Обычный 10 2 2 2 8 2" xfId="2523"/>
    <cellStyle name="Обычный 10 2 2 2 9" xfId="2503"/>
    <cellStyle name="Обычный 10 2 2 3" xfId="523"/>
    <cellStyle name="Обычный 10 2 2 3 2" xfId="524"/>
    <cellStyle name="Обычный 10 2 2 3 2 2" xfId="525"/>
    <cellStyle name="Обычный 10 2 2 3 2 2 2" xfId="2303"/>
    <cellStyle name="Обычный 10 2 2 3 2 2 2 2" xfId="3418"/>
    <cellStyle name="Обычный 10 2 2 3 2 2 3" xfId="2526"/>
    <cellStyle name="Обычный 10 2 2 3 2 3" xfId="526"/>
    <cellStyle name="Обычный 10 2 2 3 2 3 2" xfId="2527"/>
    <cellStyle name="Обычный 10 2 2 3 2 4" xfId="527"/>
    <cellStyle name="Обычный 10 2 2 3 2 4 2" xfId="2528"/>
    <cellStyle name="Обычный 10 2 2 3 2 5" xfId="2525"/>
    <cellStyle name="Обычный 10 2 2 3 3" xfId="528"/>
    <cellStyle name="Обычный 10 2 2 3 3 2" xfId="529"/>
    <cellStyle name="Обычный 10 2 2 3 3 2 2" xfId="2530"/>
    <cellStyle name="Обычный 10 2 2 3 3 3" xfId="2529"/>
    <cellStyle name="Обычный 10 2 2 3 4" xfId="530"/>
    <cellStyle name="Обычный 10 2 2 3 4 2" xfId="2531"/>
    <cellStyle name="Обычный 10 2 2 3 5" xfId="531"/>
    <cellStyle name="Обычный 10 2 2 3 5 2" xfId="2532"/>
    <cellStyle name="Обычный 10 2 2 3 6" xfId="532"/>
    <cellStyle name="Обычный 10 2 2 3 6 2" xfId="2533"/>
    <cellStyle name="Обычный 10 2 2 3 7" xfId="2524"/>
    <cellStyle name="Обычный 10 2 2 4" xfId="533"/>
    <cellStyle name="Обычный 10 2 2 4 2" xfId="534"/>
    <cellStyle name="Обычный 10 2 2 4 2 2" xfId="2304"/>
    <cellStyle name="Обычный 10 2 2 4 2 2 2" xfId="3419"/>
    <cellStyle name="Обычный 10 2 2 4 2 3" xfId="2535"/>
    <cellStyle name="Обычный 10 2 2 4 3" xfId="535"/>
    <cellStyle name="Обычный 10 2 2 4 3 2" xfId="2536"/>
    <cellStyle name="Обычный 10 2 2 4 4" xfId="536"/>
    <cellStyle name="Обычный 10 2 2 4 4 2" xfId="2537"/>
    <cellStyle name="Обычный 10 2 2 4 5" xfId="2534"/>
    <cellStyle name="Обычный 10 2 2 5" xfId="537"/>
    <cellStyle name="Обычный 10 2 2 5 2" xfId="538"/>
    <cellStyle name="Обычный 10 2 2 5 2 2" xfId="2539"/>
    <cellStyle name="Обычный 10 2 2 5 3" xfId="2538"/>
    <cellStyle name="Обычный 10 2 2 6" xfId="539"/>
    <cellStyle name="Обычный 10 2 2 6 2" xfId="2305"/>
    <cellStyle name="Обычный 10 2 2 6 2 2" xfId="3420"/>
    <cellStyle name="Обычный 10 2 2 6 3" xfId="2540"/>
    <cellStyle name="Обычный 10 2 2 7" xfId="540"/>
    <cellStyle name="Обычный 10 2 2 7 2" xfId="2541"/>
    <cellStyle name="Обычный 10 2 2 8" xfId="541"/>
    <cellStyle name="Обычный 10 2 2 8 2" xfId="2542"/>
    <cellStyle name="Обычный 10 2 2 9" xfId="542"/>
    <cellStyle name="Обычный 10 2 2 9 2" xfId="2543"/>
    <cellStyle name="Обычный 10 2 2_11869" xfId="543"/>
    <cellStyle name="Обычный 10 2 3" xfId="544"/>
    <cellStyle name="Обычный 10 2 3 10" xfId="2544"/>
    <cellStyle name="Обычный 10 2 3 2" xfId="545"/>
    <cellStyle name="Обычный 10 2 3 2 2" xfId="546"/>
    <cellStyle name="Обычный 10 2 3 2 2 2" xfId="547"/>
    <cellStyle name="Обычный 10 2 3 2 2 2 2" xfId="548"/>
    <cellStyle name="Обычный 10 2 3 2 2 2 2 2" xfId="2306"/>
    <cellStyle name="Обычный 10 2 3 2 2 2 2 2 2" xfId="3421"/>
    <cellStyle name="Обычный 10 2 3 2 2 2 2 3" xfId="2548"/>
    <cellStyle name="Обычный 10 2 3 2 2 2 3" xfId="549"/>
    <cellStyle name="Обычный 10 2 3 2 2 2 3 2" xfId="2549"/>
    <cellStyle name="Обычный 10 2 3 2 2 2 4" xfId="550"/>
    <cellStyle name="Обычный 10 2 3 2 2 2 4 2" xfId="2550"/>
    <cellStyle name="Обычный 10 2 3 2 2 2 5" xfId="2547"/>
    <cellStyle name="Обычный 10 2 3 2 2 3" xfId="551"/>
    <cellStyle name="Обычный 10 2 3 2 2 3 2" xfId="552"/>
    <cellStyle name="Обычный 10 2 3 2 2 3 2 2" xfId="2552"/>
    <cellStyle name="Обычный 10 2 3 2 2 3 3" xfId="2551"/>
    <cellStyle name="Обычный 10 2 3 2 2 4" xfId="553"/>
    <cellStyle name="Обычный 10 2 3 2 2 4 2" xfId="2553"/>
    <cellStyle name="Обычный 10 2 3 2 2 5" xfId="554"/>
    <cellStyle name="Обычный 10 2 3 2 2 5 2" xfId="2554"/>
    <cellStyle name="Обычный 10 2 3 2 2 6" xfId="555"/>
    <cellStyle name="Обычный 10 2 3 2 2 6 2" xfId="2555"/>
    <cellStyle name="Обычный 10 2 3 2 2 7" xfId="2546"/>
    <cellStyle name="Обычный 10 2 3 2 3" xfId="556"/>
    <cellStyle name="Обычный 10 2 3 2 3 2" xfId="557"/>
    <cellStyle name="Обычный 10 2 3 2 3 2 2" xfId="2307"/>
    <cellStyle name="Обычный 10 2 3 2 3 2 2 2" xfId="3422"/>
    <cellStyle name="Обычный 10 2 3 2 3 2 3" xfId="2557"/>
    <cellStyle name="Обычный 10 2 3 2 3 3" xfId="558"/>
    <cellStyle name="Обычный 10 2 3 2 3 3 2" xfId="2558"/>
    <cellStyle name="Обычный 10 2 3 2 3 4" xfId="559"/>
    <cellStyle name="Обычный 10 2 3 2 3 4 2" xfId="2559"/>
    <cellStyle name="Обычный 10 2 3 2 3 5" xfId="2556"/>
    <cellStyle name="Обычный 10 2 3 2 4" xfId="560"/>
    <cellStyle name="Обычный 10 2 3 2 4 2" xfId="561"/>
    <cellStyle name="Обычный 10 2 3 2 4 2 2" xfId="2561"/>
    <cellStyle name="Обычный 10 2 3 2 4 3" xfId="2560"/>
    <cellStyle name="Обычный 10 2 3 2 5" xfId="562"/>
    <cellStyle name="Обычный 10 2 3 2 5 2" xfId="2308"/>
    <cellStyle name="Обычный 10 2 3 2 5 2 2" xfId="3423"/>
    <cellStyle name="Обычный 10 2 3 2 5 3" xfId="2562"/>
    <cellStyle name="Обычный 10 2 3 2 6" xfId="563"/>
    <cellStyle name="Обычный 10 2 3 2 6 2" xfId="2563"/>
    <cellStyle name="Обычный 10 2 3 2 7" xfId="564"/>
    <cellStyle name="Обычный 10 2 3 2 7 2" xfId="2564"/>
    <cellStyle name="Обычный 10 2 3 2 8" xfId="565"/>
    <cellStyle name="Обычный 10 2 3 2 8 2" xfId="2565"/>
    <cellStyle name="Обычный 10 2 3 2 9" xfId="2545"/>
    <cellStyle name="Обычный 10 2 3 3" xfId="566"/>
    <cellStyle name="Обычный 10 2 3 3 2" xfId="567"/>
    <cellStyle name="Обычный 10 2 3 3 2 2" xfId="568"/>
    <cellStyle name="Обычный 10 2 3 3 2 2 2" xfId="2309"/>
    <cellStyle name="Обычный 10 2 3 3 2 2 2 2" xfId="3424"/>
    <cellStyle name="Обычный 10 2 3 3 2 2 3" xfId="2568"/>
    <cellStyle name="Обычный 10 2 3 3 2 3" xfId="569"/>
    <cellStyle name="Обычный 10 2 3 3 2 3 2" xfId="2569"/>
    <cellStyle name="Обычный 10 2 3 3 2 4" xfId="570"/>
    <cellStyle name="Обычный 10 2 3 3 2 4 2" xfId="2570"/>
    <cellStyle name="Обычный 10 2 3 3 2 5" xfId="2567"/>
    <cellStyle name="Обычный 10 2 3 3 3" xfId="571"/>
    <cellStyle name="Обычный 10 2 3 3 3 2" xfId="572"/>
    <cellStyle name="Обычный 10 2 3 3 3 2 2" xfId="2572"/>
    <cellStyle name="Обычный 10 2 3 3 3 3" xfId="2571"/>
    <cellStyle name="Обычный 10 2 3 3 4" xfId="573"/>
    <cellStyle name="Обычный 10 2 3 3 4 2" xfId="2573"/>
    <cellStyle name="Обычный 10 2 3 3 5" xfId="574"/>
    <cellStyle name="Обычный 10 2 3 3 5 2" xfId="2574"/>
    <cellStyle name="Обычный 10 2 3 3 6" xfId="575"/>
    <cellStyle name="Обычный 10 2 3 3 6 2" xfId="2575"/>
    <cellStyle name="Обычный 10 2 3 3 7" xfId="2566"/>
    <cellStyle name="Обычный 10 2 3 4" xfId="576"/>
    <cellStyle name="Обычный 10 2 3 4 2" xfId="577"/>
    <cellStyle name="Обычный 10 2 3 4 2 2" xfId="2310"/>
    <cellStyle name="Обычный 10 2 3 4 2 2 2" xfId="3425"/>
    <cellStyle name="Обычный 10 2 3 4 2 3" xfId="2577"/>
    <cellStyle name="Обычный 10 2 3 4 3" xfId="578"/>
    <cellStyle name="Обычный 10 2 3 4 3 2" xfId="2578"/>
    <cellStyle name="Обычный 10 2 3 4 4" xfId="579"/>
    <cellStyle name="Обычный 10 2 3 4 4 2" xfId="2579"/>
    <cellStyle name="Обычный 10 2 3 4 5" xfId="2576"/>
    <cellStyle name="Обычный 10 2 3 5" xfId="580"/>
    <cellStyle name="Обычный 10 2 3 5 2" xfId="581"/>
    <cellStyle name="Обычный 10 2 3 5 2 2" xfId="2581"/>
    <cellStyle name="Обычный 10 2 3 5 3" xfId="2580"/>
    <cellStyle name="Обычный 10 2 3 6" xfId="582"/>
    <cellStyle name="Обычный 10 2 3 6 2" xfId="2311"/>
    <cellStyle name="Обычный 10 2 3 6 2 2" xfId="3426"/>
    <cellStyle name="Обычный 10 2 3 6 3" xfId="2582"/>
    <cellStyle name="Обычный 10 2 3 7" xfId="583"/>
    <cellStyle name="Обычный 10 2 3 7 2" xfId="2583"/>
    <cellStyle name="Обычный 10 2 3 8" xfId="584"/>
    <cellStyle name="Обычный 10 2 3 8 2" xfId="2584"/>
    <cellStyle name="Обычный 10 2 3 9" xfId="585"/>
    <cellStyle name="Обычный 10 2 3 9 2" xfId="2585"/>
    <cellStyle name="Обычный 10 2 3_11869" xfId="586"/>
    <cellStyle name="Обычный 10 2 4" xfId="587"/>
    <cellStyle name="Обычный 10 2 4 2" xfId="588"/>
    <cellStyle name="Обычный 10 2 4 2 2" xfId="589"/>
    <cellStyle name="Обычный 10 2 4 2 2 2" xfId="590"/>
    <cellStyle name="Обычный 10 2 4 2 2 2 2" xfId="2312"/>
    <cellStyle name="Обычный 10 2 4 2 2 2 2 2" xfId="3427"/>
    <cellStyle name="Обычный 10 2 4 2 2 2 3" xfId="2589"/>
    <cellStyle name="Обычный 10 2 4 2 2 3" xfId="591"/>
    <cellStyle name="Обычный 10 2 4 2 2 3 2" xfId="2590"/>
    <cellStyle name="Обычный 10 2 4 2 2 4" xfId="592"/>
    <cellStyle name="Обычный 10 2 4 2 2 4 2" xfId="2591"/>
    <cellStyle name="Обычный 10 2 4 2 2 5" xfId="2588"/>
    <cellStyle name="Обычный 10 2 4 2 3" xfId="593"/>
    <cellStyle name="Обычный 10 2 4 2 3 2" xfId="594"/>
    <cellStyle name="Обычный 10 2 4 2 3 2 2" xfId="2593"/>
    <cellStyle name="Обычный 10 2 4 2 3 3" xfId="2592"/>
    <cellStyle name="Обычный 10 2 4 2 4" xfId="595"/>
    <cellStyle name="Обычный 10 2 4 2 4 2" xfId="2594"/>
    <cellStyle name="Обычный 10 2 4 2 5" xfId="596"/>
    <cellStyle name="Обычный 10 2 4 2 5 2" xfId="2595"/>
    <cellStyle name="Обычный 10 2 4 2 6" xfId="597"/>
    <cellStyle name="Обычный 10 2 4 2 6 2" xfId="2596"/>
    <cellStyle name="Обычный 10 2 4 2 7" xfId="2587"/>
    <cellStyle name="Обычный 10 2 4 3" xfId="598"/>
    <cellStyle name="Обычный 10 2 4 3 2" xfId="599"/>
    <cellStyle name="Обычный 10 2 4 3 2 2" xfId="2313"/>
    <cellStyle name="Обычный 10 2 4 3 2 2 2" xfId="3428"/>
    <cellStyle name="Обычный 10 2 4 3 2 3" xfId="2598"/>
    <cellStyle name="Обычный 10 2 4 3 3" xfId="600"/>
    <cellStyle name="Обычный 10 2 4 3 3 2" xfId="2599"/>
    <cellStyle name="Обычный 10 2 4 3 4" xfId="601"/>
    <cellStyle name="Обычный 10 2 4 3 4 2" xfId="2600"/>
    <cellStyle name="Обычный 10 2 4 3 5" xfId="2597"/>
    <cellStyle name="Обычный 10 2 4 4" xfId="602"/>
    <cellStyle name="Обычный 10 2 4 4 2" xfId="603"/>
    <cellStyle name="Обычный 10 2 4 4 2 2" xfId="2602"/>
    <cellStyle name="Обычный 10 2 4 4 3" xfId="2601"/>
    <cellStyle name="Обычный 10 2 4 5" xfId="604"/>
    <cellStyle name="Обычный 10 2 4 5 2" xfId="2314"/>
    <cellStyle name="Обычный 10 2 4 5 2 2" xfId="3429"/>
    <cellStyle name="Обычный 10 2 4 5 3" xfId="2603"/>
    <cellStyle name="Обычный 10 2 4 6" xfId="605"/>
    <cellStyle name="Обычный 10 2 4 6 2" xfId="2604"/>
    <cellStyle name="Обычный 10 2 4 7" xfId="606"/>
    <cellStyle name="Обычный 10 2 4 7 2" xfId="2605"/>
    <cellStyle name="Обычный 10 2 4 8" xfId="607"/>
    <cellStyle name="Обычный 10 2 4 8 2" xfId="2606"/>
    <cellStyle name="Обычный 10 2 4 9" xfId="2586"/>
    <cellStyle name="Обычный 10 2 5" xfId="608"/>
    <cellStyle name="Обычный 10 2 5 2" xfId="609"/>
    <cellStyle name="Обычный 10 2 5 2 2" xfId="610"/>
    <cellStyle name="Обычный 10 2 5 2 2 2" xfId="2315"/>
    <cellStyle name="Обычный 10 2 5 2 2 2 2" xfId="3430"/>
    <cellStyle name="Обычный 10 2 5 2 2 3" xfId="2609"/>
    <cellStyle name="Обычный 10 2 5 2 3" xfId="611"/>
    <cellStyle name="Обычный 10 2 5 2 3 2" xfId="2610"/>
    <cellStyle name="Обычный 10 2 5 2 4" xfId="612"/>
    <cellStyle name="Обычный 10 2 5 2 4 2" xfId="2611"/>
    <cellStyle name="Обычный 10 2 5 2 5" xfId="2608"/>
    <cellStyle name="Обычный 10 2 5 3" xfId="613"/>
    <cellStyle name="Обычный 10 2 5 3 2" xfId="614"/>
    <cellStyle name="Обычный 10 2 5 3 2 2" xfId="2613"/>
    <cellStyle name="Обычный 10 2 5 3 3" xfId="2612"/>
    <cellStyle name="Обычный 10 2 5 4" xfId="615"/>
    <cellStyle name="Обычный 10 2 5 4 2" xfId="2614"/>
    <cellStyle name="Обычный 10 2 5 5" xfId="616"/>
    <cellStyle name="Обычный 10 2 5 5 2" xfId="2615"/>
    <cellStyle name="Обычный 10 2 5 6" xfId="617"/>
    <cellStyle name="Обычный 10 2 5 6 2" xfId="2616"/>
    <cellStyle name="Обычный 10 2 5 7" xfId="2607"/>
    <cellStyle name="Обычный 10 2 6" xfId="618"/>
    <cellStyle name="Обычный 10 2 6 2" xfId="619"/>
    <cellStyle name="Обычный 10 2 6 2 2" xfId="2316"/>
    <cellStyle name="Обычный 10 2 6 2 2 2" xfId="3431"/>
    <cellStyle name="Обычный 10 2 6 2 3" xfId="2618"/>
    <cellStyle name="Обычный 10 2 6 3" xfId="620"/>
    <cellStyle name="Обычный 10 2 6 3 2" xfId="2619"/>
    <cellStyle name="Обычный 10 2 6 4" xfId="621"/>
    <cellStyle name="Обычный 10 2 6 4 2" xfId="2620"/>
    <cellStyle name="Обычный 10 2 6 5" xfId="2617"/>
    <cellStyle name="Обычный 10 2 7" xfId="622"/>
    <cellStyle name="Обычный 10 2 7 2" xfId="623"/>
    <cellStyle name="Обычный 10 2 7 2 2" xfId="2622"/>
    <cellStyle name="Обычный 10 2 7 3" xfId="2621"/>
    <cellStyle name="Обычный 10 2 8" xfId="624"/>
    <cellStyle name="Обычный 10 2 8 2" xfId="2317"/>
    <cellStyle name="Обычный 10 2 8 2 2" xfId="3432"/>
    <cellStyle name="Обычный 10 2 8 3" xfId="2623"/>
    <cellStyle name="Обычный 10 2 9" xfId="625"/>
    <cellStyle name="Обычный 10 2 9 2" xfId="2624"/>
    <cellStyle name="Обычный 10 2_11869" xfId="626"/>
    <cellStyle name="Обычный 10 3" xfId="627"/>
    <cellStyle name="Обычный 10 3 10" xfId="2625"/>
    <cellStyle name="Обычный 10 3 2" xfId="628"/>
    <cellStyle name="Обычный 10 3 2 2" xfId="629"/>
    <cellStyle name="Обычный 10 3 2 2 2" xfId="630"/>
    <cellStyle name="Обычный 10 3 2 2 2 2" xfId="631"/>
    <cellStyle name="Обычный 10 3 2 2 2 2 2" xfId="2318"/>
    <cellStyle name="Обычный 10 3 2 2 2 2 2 2" xfId="3433"/>
    <cellStyle name="Обычный 10 3 2 2 2 2 3" xfId="2629"/>
    <cellStyle name="Обычный 10 3 2 2 2 3" xfId="632"/>
    <cellStyle name="Обычный 10 3 2 2 2 3 2" xfId="2630"/>
    <cellStyle name="Обычный 10 3 2 2 2 4" xfId="633"/>
    <cellStyle name="Обычный 10 3 2 2 2 4 2" xfId="2631"/>
    <cellStyle name="Обычный 10 3 2 2 2 5" xfId="2628"/>
    <cellStyle name="Обычный 10 3 2 2 3" xfId="634"/>
    <cellStyle name="Обычный 10 3 2 2 3 2" xfId="635"/>
    <cellStyle name="Обычный 10 3 2 2 3 2 2" xfId="2633"/>
    <cellStyle name="Обычный 10 3 2 2 3 3" xfId="2632"/>
    <cellStyle name="Обычный 10 3 2 2 4" xfId="636"/>
    <cellStyle name="Обычный 10 3 2 2 4 2" xfId="2634"/>
    <cellStyle name="Обычный 10 3 2 2 5" xfId="637"/>
    <cellStyle name="Обычный 10 3 2 2 5 2" xfId="2635"/>
    <cellStyle name="Обычный 10 3 2 2 6" xfId="638"/>
    <cellStyle name="Обычный 10 3 2 2 6 2" xfId="2636"/>
    <cellStyle name="Обычный 10 3 2 2 7" xfId="2627"/>
    <cellStyle name="Обычный 10 3 2 3" xfId="639"/>
    <cellStyle name="Обычный 10 3 2 3 2" xfId="640"/>
    <cellStyle name="Обычный 10 3 2 3 2 2" xfId="2319"/>
    <cellStyle name="Обычный 10 3 2 3 2 2 2" xfId="3434"/>
    <cellStyle name="Обычный 10 3 2 3 2 3" xfId="2638"/>
    <cellStyle name="Обычный 10 3 2 3 3" xfId="641"/>
    <cellStyle name="Обычный 10 3 2 3 3 2" xfId="2639"/>
    <cellStyle name="Обычный 10 3 2 3 4" xfId="642"/>
    <cellStyle name="Обычный 10 3 2 3 4 2" xfId="2640"/>
    <cellStyle name="Обычный 10 3 2 3 5" xfId="2637"/>
    <cellStyle name="Обычный 10 3 2 4" xfId="643"/>
    <cellStyle name="Обычный 10 3 2 4 2" xfId="644"/>
    <cellStyle name="Обычный 10 3 2 4 2 2" xfId="2642"/>
    <cellStyle name="Обычный 10 3 2 4 3" xfId="2641"/>
    <cellStyle name="Обычный 10 3 2 5" xfId="645"/>
    <cellStyle name="Обычный 10 3 2 5 2" xfId="2320"/>
    <cellStyle name="Обычный 10 3 2 5 2 2" xfId="3435"/>
    <cellStyle name="Обычный 10 3 2 5 3" xfId="2643"/>
    <cellStyle name="Обычный 10 3 2 6" xfId="646"/>
    <cellStyle name="Обычный 10 3 2 6 2" xfId="2644"/>
    <cellStyle name="Обычный 10 3 2 7" xfId="647"/>
    <cellStyle name="Обычный 10 3 2 7 2" xfId="2645"/>
    <cellStyle name="Обычный 10 3 2 8" xfId="648"/>
    <cellStyle name="Обычный 10 3 2 8 2" xfId="2646"/>
    <cellStyle name="Обычный 10 3 2 9" xfId="2626"/>
    <cellStyle name="Обычный 10 3 3" xfId="649"/>
    <cellStyle name="Обычный 10 3 3 2" xfId="650"/>
    <cellStyle name="Обычный 10 3 3 2 2" xfId="651"/>
    <cellStyle name="Обычный 10 3 3 2 2 2" xfId="2321"/>
    <cellStyle name="Обычный 10 3 3 2 2 2 2" xfId="3436"/>
    <cellStyle name="Обычный 10 3 3 2 2 3" xfId="2649"/>
    <cellStyle name="Обычный 10 3 3 2 3" xfId="652"/>
    <cellStyle name="Обычный 10 3 3 2 3 2" xfId="2650"/>
    <cellStyle name="Обычный 10 3 3 2 4" xfId="653"/>
    <cellStyle name="Обычный 10 3 3 2 4 2" xfId="2651"/>
    <cellStyle name="Обычный 10 3 3 2 5" xfId="2648"/>
    <cellStyle name="Обычный 10 3 3 3" xfId="654"/>
    <cellStyle name="Обычный 10 3 3 3 2" xfId="655"/>
    <cellStyle name="Обычный 10 3 3 3 2 2" xfId="2653"/>
    <cellStyle name="Обычный 10 3 3 3 3" xfId="2652"/>
    <cellStyle name="Обычный 10 3 3 4" xfId="656"/>
    <cellStyle name="Обычный 10 3 3 4 2" xfId="2654"/>
    <cellStyle name="Обычный 10 3 3 5" xfId="657"/>
    <cellStyle name="Обычный 10 3 3 5 2" xfId="2655"/>
    <cellStyle name="Обычный 10 3 3 6" xfId="658"/>
    <cellStyle name="Обычный 10 3 3 6 2" xfId="2656"/>
    <cellStyle name="Обычный 10 3 3 7" xfId="2647"/>
    <cellStyle name="Обычный 10 3 4" xfId="659"/>
    <cellStyle name="Обычный 10 3 4 2" xfId="660"/>
    <cellStyle name="Обычный 10 3 4 2 2" xfId="2322"/>
    <cellStyle name="Обычный 10 3 4 2 2 2" xfId="3437"/>
    <cellStyle name="Обычный 10 3 4 2 3" xfId="2658"/>
    <cellStyle name="Обычный 10 3 4 3" xfId="661"/>
    <cellStyle name="Обычный 10 3 4 3 2" xfId="2659"/>
    <cellStyle name="Обычный 10 3 4 4" xfId="662"/>
    <cellStyle name="Обычный 10 3 4 4 2" xfId="2660"/>
    <cellStyle name="Обычный 10 3 4 5" xfId="2657"/>
    <cellStyle name="Обычный 10 3 5" xfId="663"/>
    <cellStyle name="Обычный 10 3 5 2" xfId="664"/>
    <cellStyle name="Обычный 10 3 5 2 2" xfId="2662"/>
    <cellStyle name="Обычный 10 3 5 3" xfId="2661"/>
    <cellStyle name="Обычный 10 3 6" xfId="665"/>
    <cellStyle name="Обычный 10 3 6 2" xfId="2323"/>
    <cellStyle name="Обычный 10 3 6 2 2" xfId="3438"/>
    <cellStyle name="Обычный 10 3 6 3" xfId="2663"/>
    <cellStyle name="Обычный 10 3 7" xfId="666"/>
    <cellStyle name="Обычный 10 3 7 2" xfId="2664"/>
    <cellStyle name="Обычный 10 3 8" xfId="667"/>
    <cellStyle name="Обычный 10 3 8 2" xfId="2665"/>
    <cellStyle name="Обычный 10 3 9" xfId="668"/>
    <cellStyle name="Обычный 10 3 9 2" xfId="2666"/>
    <cellStyle name="Обычный 10 3_11869" xfId="669"/>
    <cellStyle name="Обычный 10 4" xfId="670"/>
    <cellStyle name="Обычный 10 4 10" xfId="671"/>
    <cellStyle name="Обычный 10 4 10 2" xfId="2668"/>
    <cellStyle name="Обычный 10 4 11" xfId="672"/>
    <cellStyle name="Обычный 10 4 11 2" xfId="2669"/>
    <cellStyle name="Обычный 10 4 12" xfId="673"/>
    <cellStyle name="Обычный 10 4 12 2" xfId="2670"/>
    <cellStyle name="Обычный 10 4 13" xfId="2667"/>
    <cellStyle name="Обычный 10 4 2" xfId="674"/>
    <cellStyle name="Обычный 10 4 2 2" xfId="675"/>
    <cellStyle name="Обычный 10 4 2 2 2" xfId="676"/>
    <cellStyle name="Обычный 10 4 2 2 2 2" xfId="677"/>
    <cellStyle name="Обычный 10 4 2 2 2 2 2" xfId="2324"/>
    <cellStyle name="Обычный 10 4 2 2 2 2 2 2" xfId="3439"/>
    <cellStyle name="Обычный 10 4 2 2 2 2 3" xfId="2674"/>
    <cellStyle name="Обычный 10 4 2 2 2 3" xfId="678"/>
    <cellStyle name="Обычный 10 4 2 2 2 3 2" xfId="2675"/>
    <cellStyle name="Обычный 10 4 2 2 2 4" xfId="679"/>
    <cellStyle name="Обычный 10 4 2 2 2 4 2" xfId="2676"/>
    <cellStyle name="Обычный 10 4 2 2 2 5" xfId="2673"/>
    <cellStyle name="Обычный 10 4 2 2 3" xfId="680"/>
    <cellStyle name="Обычный 10 4 2 2 3 2" xfId="681"/>
    <cellStyle name="Обычный 10 4 2 2 3 2 2" xfId="2678"/>
    <cellStyle name="Обычный 10 4 2 2 3 3" xfId="2677"/>
    <cellStyle name="Обычный 10 4 2 2 4" xfId="682"/>
    <cellStyle name="Обычный 10 4 2 2 4 2" xfId="2679"/>
    <cellStyle name="Обычный 10 4 2 2 5" xfId="683"/>
    <cellStyle name="Обычный 10 4 2 2 5 2" xfId="2680"/>
    <cellStyle name="Обычный 10 4 2 2 6" xfId="684"/>
    <cellStyle name="Обычный 10 4 2 2 6 2" xfId="2681"/>
    <cellStyle name="Обычный 10 4 2 2 7" xfId="2672"/>
    <cellStyle name="Обычный 10 4 2 3" xfId="685"/>
    <cellStyle name="Обычный 10 4 2 3 2" xfId="686"/>
    <cellStyle name="Обычный 10 4 2 3 2 2" xfId="2325"/>
    <cellStyle name="Обычный 10 4 2 3 2 2 2" xfId="3440"/>
    <cellStyle name="Обычный 10 4 2 3 2 3" xfId="2683"/>
    <cellStyle name="Обычный 10 4 2 3 3" xfId="687"/>
    <cellStyle name="Обычный 10 4 2 3 3 2" xfId="2684"/>
    <cellStyle name="Обычный 10 4 2 3 4" xfId="688"/>
    <cellStyle name="Обычный 10 4 2 3 4 2" xfId="2685"/>
    <cellStyle name="Обычный 10 4 2 3 5" xfId="2682"/>
    <cellStyle name="Обычный 10 4 2 4" xfId="689"/>
    <cellStyle name="Обычный 10 4 2 4 2" xfId="690"/>
    <cellStyle name="Обычный 10 4 2 4 2 2" xfId="2687"/>
    <cellStyle name="Обычный 10 4 2 4 3" xfId="2686"/>
    <cellStyle name="Обычный 10 4 2 5" xfId="691"/>
    <cellStyle name="Обычный 10 4 2 5 2" xfId="2326"/>
    <cellStyle name="Обычный 10 4 2 5 2 2" xfId="3441"/>
    <cellStyle name="Обычный 10 4 2 5 3" xfId="2688"/>
    <cellStyle name="Обычный 10 4 2 6" xfId="692"/>
    <cellStyle name="Обычный 10 4 2 6 2" xfId="2689"/>
    <cellStyle name="Обычный 10 4 2 7" xfId="693"/>
    <cellStyle name="Обычный 10 4 2 7 2" xfId="2690"/>
    <cellStyle name="Обычный 10 4 2 8" xfId="694"/>
    <cellStyle name="Обычный 10 4 2 8 2" xfId="2691"/>
    <cellStyle name="Обычный 10 4 2 9" xfId="2671"/>
    <cellStyle name="Обычный 10 4 3" xfId="695"/>
    <cellStyle name="Обычный 10 4 3 2" xfId="696"/>
    <cellStyle name="Обычный 10 4 3 2 2" xfId="697"/>
    <cellStyle name="Обычный 10 4 3 2 2 2" xfId="698"/>
    <cellStyle name="Обычный 10 4 3 2 2 2 2" xfId="2327"/>
    <cellStyle name="Обычный 10 4 3 2 2 2 2 2" xfId="3442"/>
    <cellStyle name="Обычный 10 4 3 2 2 2 3" xfId="2695"/>
    <cellStyle name="Обычный 10 4 3 2 2 3" xfId="699"/>
    <cellStyle name="Обычный 10 4 3 2 2 3 2" xfId="2696"/>
    <cellStyle name="Обычный 10 4 3 2 2 4" xfId="700"/>
    <cellStyle name="Обычный 10 4 3 2 2 4 2" xfId="2697"/>
    <cellStyle name="Обычный 10 4 3 2 2 5" xfId="2694"/>
    <cellStyle name="Обычный 10 4 3 2 3" xfId="701"/>
    <cellStyle name="Обычный 10 4 3 2 3 2" xfId="702"/>
    <cellStyle name="Обычный 10 4 3 2 3 2 2" xfId="2699"/>
    <cellStyle name="Обычный 10 4 3 2 3 3" xfId="2698"/>
    <cellStyle name="Обычный 10 4 3 2 4" xfId="703"/>
    <cellStyle name="Обычный 10 4 3 2 4 2" xfId="2700"/>
    <cellStyle name="Обычный 10 4 3 2 5" xfId="704"/>
    <cellStyle name="Обычный 10 4 3 2 5 2" xfId="2701"/>
    <cellStyle name="Обычный 10 4 3 2 6" xfId="705"/>
    <cellStyle name="Обычный 10 4 3 2 6 2" xfId="2702"/>
    <cellStyle name="Обычный 10 4 3 2 7" xfId="2693"/>
    <cellStyle name="Обычный 10 4 3 3" xfId="706"/>
    <cellStyle name="Обычный 10 4 3 3 2" xfId="707"/>
    <cellStyle name="Обычный 10 4 3 3 2 2" xfId="2328"/>
    <cellStyle name="Обычный 10 4 3 3 2 2 2" xfId="3443"/>
    <cellStyle name="Обычный 10 4 3 3 2 3" xfId="2704"/>
    <cellStyle name="Обычный 10 4 3 3 3" xfId="708"/>
    <cellStyle name="Обычный 10 4 3 3 3 2" xfId="2705"/>
    <cellStyle name="Обычный 10 4 3 3 4" xfId="709"/>
    <cellStyle name="Обычный 10 4 3 3 4 2" xfId="2706"/>
    <cellStyle name="Обычный 10 4 3 3 5" xfId="2703"/>
    <cellStyle name="Обычный 10 4 3 4" xfId="710"/>
    <cellStyle name="Обычный 10 4 3 4 2" xfId="711"/>
    <cellStyle name="Обычный 10 4 3 4 2 2" xfId="2708"/>
    <cellStyle name="Обычный 10 4 3 4 3" xfId="2707"/>
    <cellStyle name="Обычный 10 4 3 5" xfId="712"/>
    <cellStyle name="Обычный 10 4 3 5 2" xfId="2709"/>
    <cellStyle name="Обычный 10 4 3 6" xfId="713"/>
    <cellStyle name="Обычный 10 4 3 6 2" xfId="2710"/>
    <cellStyle name="Обычный 10 4 3 7" xfId="714"/>
    <cellStyle name="Обычный 10 4 3 7 2" xfId="2711"/>
    <cellStyle name="Обычный 10 4 3 8" xfId="715"/>
    <cellStyle name="Обычный 10 4 3 8 2" xfId="2712"/>
    <cellStyle name="Обычный 10 4 3 9" xfId="2692"/>
    <cellStyle name="Обычный 10 4 4" xfId="716"/>
    <cellStyle name="Обычный 10 4 4 2" xfId="717"/>
    <cellStyle name="Обычный 10 4 4 2 2" xfId="718"/>
    <cellStyle name="Обычный 10 4 4 2 2 2" xfId="2329"/>
    <cellStyle name="Обычный 10 4 4 2 2 2 2" xfId="3444"/>
    <cellStyle name="Обычный 10 4 4 2 2 3" xfId="2715"/>
    <cellStyle name="Обычный 10 4 4 2 3" xfId="719"/>
    <cellStyle name="Обычный 10 4 4 2 3 2" xfId="2716"/>
    <cellStyle name="Обычный 10 4 4 2 4" xfId="720"/>
    <cellStyle name="Обычный 10 4 4 2 4 2" xfId="2717"/>
    <cellStyle name="Обычный 10 4 4 2 5" xfId="2714"/>
    <cellStyle name="Обычный 10 4 4 3" xfId="721"/>
    <cellStyle name="Обычный 10 4 4 3 2" xfId="722"/>
    <cellStyle name="Обычный 10 4 4 3 2 2" xfId="2719"/>
    <cellStyle name="Обычный 10 4 4 3 3" xfId="2718"/>
    <cellStyle name="Обычный 10 4 4 4" xfId="723"/>
    <cellStyle name="Обычный 10 4 4 4 2" xfId="2720"/>
    <cellStyle name="Обычный 10 4 4 5" xfId="724"/>
    <cellStyle name="Обычный 10 4 4 5 2" xfId="2721"/>
    <cellStyle name="Обычный 10 4 4 6" xfId="725"/>
    <cellStyle name="Обычный 10 4 4 6 2" xfId="2722"/>
    <cellStyle name="Обычный 10 4 4 7" xfId="2713"/>
    <cellStyle name="Обычный 10 4 5" xfId="726"/>
    <cellStyle name="Обычный 10 4 5 2" xfId="727"/>
    <cellStyle name="Обычный 10 4 5 2 2" xfId="728"/>
    <cellStyle name="Обычный 10 4 5 2 2 2" xfId="2330"/>
    <cellStyle name="Обычный 10 4 5 2 2 2 2" xfId="3445"/>
    <cellStyle name="Обычный 10 4 5 2 2 3" xfId="2725"/>
    <cellStyle name="Обычный 10 4 5 2 3" xfId="729"/>
    <cellStyle name="Обычный 10 4 5 2 3 2" xfId="2726"/>
    <cellStyle name="Обычный 10 4 5 2 4" xfId="730"/>
    <cellStyle name="Обычный 10 4 5 2 4 2" xfId="2727"/>
    <cellStyle name="Обычный 10 4 5 2 5" xfId="2724"/>
    <cellStyle name="Обычный 10 4 5 3" xfId="731"/>
    <cellStyle name="Обычный 10 4 5 3 2" xfId="732"/>
    <cellStyle name="Обычный 10 4 5 3 2 2" xfId="2729"/>
    <cellStyle name="Обычный 10 4 5 3 3" xfId="2728"/>
    <cellStyle name="Обычный 10 4 5 4" xfId="733"/>
    <cellStyle name="Обычный 10 4 5 4 2" xfId="2730"/>
    <cellStyle name="Обычный 10 4 5 5" xfId="734"/>
    <cellStyle name="Обычный 10 4 5 5 2" xfId="2731"/>
    <cellStyle name="Обычный 10 4 5 6" xfId="735"/>
    <cellStyle name="Обычный 10 4 5 6 2" xfId="2732"/>
    <cellStyle name="Обычный 10 4 5 7" xfId="2723"/>
    <cellStyle name="Обычный 10 4 6" xfId="736"/>
    <cellStyle name="Обычный 10 4 6 2" xfId="737"/>
    <cellStyle name="Обычный 10 4 6 2 2" xfId="738"/>
    <cellStyle name="Обычный 10 4 6 2 2 2" xfId="2735"/>
    <cellStyle name="Обычный 10 4 6 2 3" xfId="2734"/>
    <cellStyle name="Обычный 10 4 6 3" xfId="739"/>
    <cellStyle name="Обычный 10 4 6 3 2" xfId="2736"/>
    <cellStyle name="Обычный 10 4 6 4" xfId="740"/>
    <cellStyle name="Обычный 10 4 6 4 2" xfId="2737"/>
    <cellStyle name="Обычный 10 4 6 5" xfId="741"/>
    <cellStyle name="Обычный 10 4 6 5 2" xfId="2738"/>
    <cellStyle name="Обычный 10 4 6 6" xfId="2733"/>
    <cellStyle name="Обычный 10 4 7" xfId="742"/>
    <cellStyle name="Обычный 10 4 7 2" xfId="743"/>
    <cellStyle name="Обычный 10 4 7 2 2" xfId="2331"/>
    <cellStyle name="Обычный 10 4 7 2 2 2" xfId="3446"/>
    <cellStyle name="Обычный 10 4 7 2 3" xfId="2740"/>
    <cellStyle name="Обычный 10 4 7 3" xfId="744"/>
    <cellStyle name="Обычный 10 4 7 3 2" xfId="2741"/>
    <cellStyle name="Обычный 10 4 7 4" xfId="745"/>
    <cellStyle name="Обычный 10 4 7 4 2" xfId="2742"/>
    <cellStyle name="Обычный 10 4 7 5" xfId="746"/>
    <cellStyle name="Обычный 10 4 7 5 2" xfId="2743"/>
    <cellStyle name="Обычный 10 4 7 6" xfId="2739"/>
    <cellStyle name="Обычный 10 4 8" xfId="747"/>
    <cellStyle name="Обычный 10 4 8 2" xfId="748"/>
    <cellStyle name="Обычный 10 4 8 2 2" xfId="2745"/>
    <cellStyle name="Обычный 10 4 8 3" xfId="749"/>
    <cellStyle name="Обычный 10 4 8 3 2" xfId="2746"/>
    <cellStyle name="Обычный 10 4 8 4" xfId="2744"/>
    <cellStyle name="Обычный 10 4 9" xfId="750"/>
    <cellStyle name="Обычный 10 4 9 2" xfId="2747"/>
    <cellStyle name="Обычный 10 4_11869" xfId="751"/>
    <cellStyle name="Обычный 10 5" xfId="752"/>
    <cellStyle name="Обычный 10 5 2" xfId="753"/>
    <cellStyle name="Обычный 10 5 2 2" xfId="754"/>
    <cellStyle name="Обычный 10 5 2 2 2" xfId="755"/>
    <cellStyle name="Обычный 10 5 2 2 2 2" xfId="2332"/>
    <cellStyle name="Обычный 10 5 2 2 2 2 2" xfId="3447"/>
    <cellStyle name="Обычный 10 5 2 2 2 3" xfId="2751"/>
    <cellStyle name="Обычный 10 5 2 2 3" xfId="756"/>
    <cellStyle name="Обычный 10 5 2 2 3 2" xfId="2752"/>
    <cellStyle name="Обычный 10 5 2 2 4" xfId="757"/>
    <cellStyle name="Обычный 10 5 2 2 4 2" xfId="2753"/>
    <cellStyle name="Обычный 10 5 2 2 5" xfId="2750"/>
    <cellStyle name="Обычный 10 5 2 3" xfId="758"/>
    <cellStyle name="Обычный 10 5 2 3 2" xfId="759"/>
    <cellStyle name="Обычный 10 5 2 3 2 2" xfId="2755"/>
    <cellStyle name="Обычный 10 5 2 3 3" xfId="2754"/>
    <cellStyle name="Обычный 10 5 2 4" xfId="760"/>
    <cellStyle name="Обычный 10 5 2 4 2" xfId="2756"/>
    <cellStyle name="Обычный 10 5 2 5" xfId="761"/>
    <cellStyle name="Обычный 10 5 2 5 2" xfId="2757"/>
    <cellStyle name="Обычный 10 5 2 6" xfId="762"/>
    <cellStyle name="Обычный 10 5 2 6 2" xfId="2758"/>
    <cellStyle name="Обычный 10 5 2 7" xfId="2749"/>
    <cellStyle name="Обычный 10 5 3" xfId="763"/>
    <cellStyle name="Обычный 10 5 3 2" xfId="764"/>
    <cellStyle name="Обычный 10 5 3 2 2" xfId="2333"/>
    <cellStyle name="Обычный 10 5 3 2 2 2" xfId="3448"/>
    <cellStyle name="Обычный 10 5 3 2 3" xfId="2760"/>
    <cellStyle name="Обычный 10 5 3 3" xfId="765"/>
    <cellStyle name="Обычный 10 5 3 3 2" xfId="2761"/>
    <cellStyle name="Обычный 10 5 3 4" xfId="766"/>
    <cellStyle name="Обычный 10 5 3 4 2" xfId="2762"/>
    <cellStyle name="Обычный 10 5 3 5" xfId="2759"/>
    <cellStyle name="Обычный 10 5 4" xfId="767"/>
    <cellStyle name="Обычный 10 5 4 2" xfId="768"/>
    <cellStyle name="Обычный 10 5 4 2 2" xfId="2764"/>
    <cellStyle name="Обычный 10 5 4 3" xfId="2763"/>
    <cellStyle name="Обычный 10 5 5" xfId="769"/>
    <cellStyle name="Обычный 10 5 5 2" xfId="2334"/>
    <cellStyle name="Обычный 10 5 5 2 2" xfId="3449"/>
    <cellStyle name="Обычный 10 5 5 3" xfId="2765"/>
    <cellStyle name="Обычный 10 5 6" xfId="770"/>
    <cellStyle name="Обычный 10 5 6 2" xfId="2766"/>
    <cellStyle name="Обычный 10 5 7" xfId="771"/>
    <cellStyle name="Обычный 10 5 7 2" xfId="2767"/>
    <cellStyle name="Обычный 10 5 8" xfId="772"/>
    <cellStyle name="Обычный 10 5 8 2" xfId="2768"/>
    <cellStyle name="Обычный 10 5 9" xfId="2748"/>
    <cellStyle name="Обычный 10 6" xfId="773"/>
    <cellStyle name="Обычный 10 6 2" xfId="774"/>
    <cellStyle name="Обычный 10 6 2 2" xfId="775"/>
    <cellStyle name="Обычный 10 6 2 2 2" xfId="2335"/>
    <cellStyle name="Обычный 10 6 2 2 2 2" xfId="3450"/>
    <cellStyle name="Обычный 10 6 2 2 3" xfId="2771"/>
    <cellStyle name="Обычный 10 6 2 3" xfId="776"/>
    <cellStyle name="Обычный 10 6 2 3 2" xfId="2772"/>
    <cellStyle name="Обычный 10 6 2 4" xfId="777"/>
    <cellStyle name="Обычный 10 6 2 4 2" xfId="2773"/>
    <cellStyle name="Обычный 10 6 2 5" xfId="2770"/>
    <cellStyle name="Обычный 10 6 3" xfId="778"/>
    <cellStyle name="Обычный 10 6 3 2" xfId="779"/>
    <cellStyle name="Обычный 10 6 3 2 2" xfId="2775"/>
    <cellStyle name="Обычный 10 6 3 3" xfId="2774"/>
    <cellStyle name="Обычный 10 6 4" xfId="780"/>
    <cellStyle name="Обычный 10 6 4 2" xfId="2776"/>
    <cellStyle name="Обычный 10 6 5" xfId="781"/>
    <cellStyle name="Обычный 10 6 5 2" xfId="2777"/>
    <cellStyle name="Обычный 10 6 6" xfId="782"/>
    <cellStyle name="Обычный 10 6 6 2" xfId="2778"/>
    <cellStyle name="Обычный 10 6 7" xfId="2769"/>
    <cellStyle name="Обычный 10 7" xfId="783"/>
    <cellStyle name="Обычный 10 7 2" xfId="784"/>
    <cellStyle name="Обычный 10 7 2 2" xfId="2336"/>
    <cellStyle name="Обычный 10 7 2 2 2" xfId="3451"/>
    <cellStyle name="Обычный 10 7 2 3" xfId="2780"/>
    <cellStyle name="Обычный 10 7 3" xfId="785"/>
    <cellStyle name="Обычный 10 7 3 2" xfId="2781"/>
    <cellStyle name="Обычный 10 7 4" xfId="786"/>
    <cellStyle name="Обычный 10 7 4 2" xfId="2782"/>
    <cellStyle name="Обычный 10 7 5" xfId="2779"/>
    <cellStyle name="Обычный 10 8" xfId="787"/>
    <cellStyle name="Обычный 10 8 2" xfId="788"/>
    <cellStyle name="Обычный 10 8 2 2" xfId="2784"/>
    <cellStyle name="Обычный 10 8 3" xfId="2783"/>
    <cellStyle name="Обычный 10 9" xfId="789"/>
    <cellStyle name="Обычный 10 9 2" xfId="2337"/>
    <cellStyle name="Обычный 10 9 2 2" xfId="3452"/>
    <cellStyle name="Обычный 10 9 3" xfId="2785"/>
    <cellStyle name="Обычный 10_11869" xfId="790"/>
    <cellStyle name="Обычный 100" xfId="791"/>
    <cellStyle name="Обычный 101" xfId="792"/>
    <cellStyle name="Обычный 102" xfId="793"/>
    <cellStyle name="Обычный 103" xfId="794"/>
    <cellStyle name="Обычный 104" xfId="795"/>
    <cellStyle name="Обычный 105" xfId="796"/>
    <cellStyle name="Обычный 106" xfId="797"/>
    <cellStyle name="Обычный 107" xfId="798"/>
    <cellStyle name="Обычный 108" xfId="799"/>
    <cellStyle name="Обычный 109" xfId="800"/>
    <cellStyle name="Обычный 11" xfId="801"/>
    <cellStyle name="Обычный 11 10" xfId="2786"/>
    <cellStyle name="Обычный 11 2" xfId="802"/>
    <cellStyle name="Обычный 11 2 2" xfId="803"/>
    <cellStyle name="Обычный 11 2 2 2" xfId="804"/>
    <cellStyle name="Обычный 11 2 2 2 2" xfId="805"/>
    <cellStyle name="Обычный 11 2 2 2 2 2" xfId="2338"/>
    <cellStyle name="Обычный 11 2 2 2 2 2 2" xfId="3453"/>
    <cellStyle name="Обычный 11 2 2 2 2 3" xfId="2790"/>
    <cellStyle name="Обычный 11 2 2 2 3" xfId="806"/>
    <cellStyle name="Обычный 11 2 2 2 3 2" xfId="2791"/>
    <cellStyle name="Обычный 11 2 2 2 4" xfId="807"/>
    <cellStyle name="Обычный 11 2 2 2 4 2" xfId="2792"/>
    <cellStyle name="Обычный 11 2 2 2 5" xfId="2789"/>
    <cellStyle name="Обычный 11 2 2 3" xfId="808"/>
    <cellStyle name="Обычный 11 2 2 3 2" xfId="809"/>
    <cellStyle name="Обычный 11 2 2 3 2 2" xfId="2794"/>
    <cellStyle name="Обычный 11 2 2 3 3" xfId="2793"/>
    <cellStyle name="Обычный 11 2 2 4" xfId="810"/>
    <cellStyle name="Обычный 11 2 2 4 2" xfId="2795"/>
    <cellStyle name="Обычный 11 2 2 5" xfId="811"/>
    <cellStyle name="Обычный 11 2 2 5 2" xfId="2796"/>
    <cellStyle name="Обычный 11 2 2 6" xfId="812"/>
    <cellStyle name="Обычный 11 2 2 6 2" xfId="2797"/>
    <cellStyle name="Обычный 11 2 2 7" xfId="2788"/>
    <cellStyle name="Обычный 11 2 3" xfId="813"/>
    <cellStyle name="Обычный 11 2 3 2" xfId="814"/>
    <cellStyle name="Обычный 11 2 3 2 2" xfId="2339"/>
    <cellStyle name="Обычный 11 2 3 2 2 2" xfId="3454"/>
    <cellStyle name="Обычный 11 2 3 2 3" xfId="2799"/>
    <cellStyle name="Обычный 11 2 3 3" xfId="815"/>
    <cellStyle name="Обычный 11 2 3 3 2" xfId="2800"/>
    <cellStyle name="Обычный 11 2 3 4" xfId="816"/>
    <cellStyle name="Обычный 11 2 3 4 2" xfId="2801"/>
    <cellStyle name="Обычный 11 2 3 5" xfId="2798"/>
    <cellStyle name="Обычный 11 2 4" xfId="817"/>
    <cellStyle name="Обычный 11 2 4 2" xfId="818"/>
    <cellStyle name="Обычный 11 2 4 2 2" xfId="2803"/>
    <cellStyle name="Обычный 11 2 4 3" xfId="2802"/>
    <cellStyle name="Обычный 11 2 5" xfId="819"/>
    <cellStyle name="Обычный 11 2 5 2" xfId="2340"/>
    <cellStyle name="Обычный 11 2 5 2 2" xfId="3455"/>
    <cellStyle name="Обычный 11 2 5 3" xfId="2804"/>
    <cellStyle name="Обычный 11 2 6" xfId="820"/>
    <cellStyle name="Обычный 11 2 6 2" xfId="2805"/>
    <cellStyle name="Обычный 11 2 7" xfId="821"/>
    <cellStyle name="Обычный 11 2 7 2" xfId="2806"/>
    <cellStyle name="Обычный 11 2 8" xfId="822"/>
    <cellStyle name="Обычный 11 2 8 2" xfId="2807"/>
    <cellStyle name="Обычный 11 2 9" xfId="2787"/>
    <cellStyle name="Обычный 11 3" xfId="823"/>
    <cellStyle name="Обычный 11 3 2" xfId="824"/>
    <cellStyle name="Обычный 11 3 2 2" xfId="825"/>
    <cellStyle name="Обычный 11 3 2 2 2" xfId="2341"/>
    <cellStyle name="Обычный 11 3 2 2 2 2" xfId="3456"/>
    <cellStyle name="Обычный 11 3 2 2 3" xfId="2810"/>
    <cellStyle name="Обычный 11 3 2 3" xfId="826"/>
    <cellStyle name="Обычный 11 3 2 3 2" xfId="2811"/>
    <cellStyle name="Обычный 11 3 2 4" xfId="827"/>
    <cellStyle name="Обычный 11 3 2 4 2" xfId="2812"/>
    <cellStyle name="Обычный 11 3 2 5" xfId="2809"/>
    <cellStyle name="Обычный 11 3 3" xfId="828"/>
    <cellStyle name="Обычный 11 3 3 2" xfId="829"/>
    <cellStyle name="Обычный 11 3 3 2 2" xfId="2814"/>
    <cellStyle name="Обычный 11 3 3 3" xfId="2813"/>
    <cellStyle name="Обычный 11 3 4" xfId="830"/>
    <cellStyle name="Обычный 11 3 4 2" xfId="2815"/>
    <cellStyle name="Обычный 11 3 5" xfId="831"/>
    <cellStyle name="Обычный 11 3 5 2" xfId="2816"/>
    <cellStyle name="Обычный 11 3 6" xfId="832"/>
    <cellStyle name="Обычный 11 3 6 2" xfId="2817"/>
    <cellStyle name="Обычный 11 3 7" xfId="2808"/>
    <cellStyle name="Обычный 11 4" xfId="833"/>
    <cellStyle name="Обычный 11 4 2" xfId="834"/>
    <cellStyle name="Обычный 11 4 2 2" xfId="2342"/>
    <cellStyle name="Обычный 11 4 2 2 2" xfId="3457"/>
    <cellStyle name="Обычный 11 4 2 3" xfId="2819"/>
    <cellStyle name="Обычный 11 4 3" xfId="835"/>
    <cellStyle name="Обычный 11 4 3 2" xfId="2820"/>
    <cellStyle name="Обычный 11 4 4" xfId="836"/>
    <cellStyle name="Обычный 11 4 4 2" xfId="2821"/>
    <cellStyle name="Обычный 11 4 5" xfId="2818"/>
    <cellStyle name="Обычный 11 5" xfId="837"/>
    <cellStyle name="Обычный 11 5 2" xfId="838"/>
    <cellStyle name="Обычный 11 5 2 2" xfId="2823"/>
    <cellStyle name="Обычный 11 5 3" xfId="2822"/>
    <cellStyle name="Обычный 11 6" xfId="839"/>
    <cellStyle name="Обычный 11 6 2" xfId="2343"/>
    <cellStyle name="Обычный 11 6 2 2" xfId="3458"/>
    <cellStyle name="Обычный 11 6 3" xfId="2824"/>
    <cellStyle name="Обычный 11 7" xfId="840"/>
    <cellStyle name="Обычный 11 7 2" xfId="2825"/>
    <cellStyle name="Обычный 11 8" xfId="841"/>
    <cellStyle name="Обычный 11 8 2" xfId="2826"/>
    <cellStyle name="Обычный 11 9" xfId="842"/>
    <cellStyle name="Обычный 11 9 2" xfId="2827"/>
    <cellStyle name="Обычный 11_11869" xfId="843"/>
    <cellStyle name="Обычный 110" xfId="844"/>
    <cellStyle name="Обычный 111" xfId="845"/>
    <cellStyle name="Обычный 112" xfId="846"/>
    <cellStyle name="Обычный 113" xfId="847"/>
    <cellStyle name="Обычный 114" xfId="848"/>
    <cellStyle name="Обычный 115" xfId="849"/>
    <cellStyle name="Обычный 116" xfId="850"/>
    <cellStyle name="Обычный 117" xfId="851"/>
    <cellStyle name="Обычный 118" xfId="852"/>
    <cellStyle name="Обычный 119" xfId="853"/>
    <cellStyle name="Обычный 12" xfId="854"/>
    <cellStyle name="Обычный 12 10" xfId="2828"/>
    <cellStyle name="Обычный 12 2" xfId="855"/>
    <cellStyle name="Обычный 12 2 2" xfId="856"/>
    <cellStyle name="Обычный 12 2 2 2" xfId="857"/>
    <cellStyle name="Обычный 12 2 2 2 2" xfId="858"/>
    <cellStyle name="Обычный 12 2 2 2 2 2" xfId="2344"/>
    <cellStyle name="Обычный 12 2 2 2 2 2 2" xfId="3459"/>
    <cellStyle name="Обычный 12 2 2 2 2 3" xfId="2832"/>
    <cellStyle name="Обычный 12 2 2 2 3" xfId="859"/>
    <cellStyle name="Обычный 12 2 2 2 3 2" xfId="2833"/>
    <cellStyle name="Обычный 12 2 2 2 4" xfId="860"/>
    <cellStyle name="Обычный 12 2 2 2 4 2" xfId="2834"/>
    <cellStyle name="Обычный 12 2 2 2 5" xfId="2831"/>
    <cellStyle name="Обычный 12 2 2 3" xfId="861"/>
    <cellStyle name="Обычный 12 2 2 3 2" xfId="862"/>
    <cellStyle name="Обычный 12 2 2 3 2 2" xfId="2836"/>
    <cellStyle name="Обычный 12 2 2 3 3" xfId="2835"/>
    <cellStyle name="Обычный 12 2 2 4" xfId="863"/>
    <cellStyle name="Обычный 12 2 2 4 2" xfId="2837"/>
    <cellStyle name="Обычный 12 2 2 5" xfId="864"/>
    <cellStyle name="Обычный 12 2 2 5 2" xfId="2838"/>
    <cellStyle name="Обычный 12 2 2 6" xfId="865"/>
    <cellStyle name="Обычный 12 2 2 6 2" xfId="2839"/>
    <cellStyle name="Обычный 12 2 2 7" xfId="2830"/>
    <cellStyle name="Обычный 12 2 3" xfId="866"/>
    <cellStyle name="Обычный 12 2 3 2" xfId="867"/>
    <cellStyle name="Обычный 12 2 3 2 2" xfId="2345"/>
    <cellStyle name="Обычный 12 2 3 2 2 2" xfId="3460"/>
    <cellStyle name="Обычный 12 2 3 2 3" xfId="2841"/>
    <cellStyle name="Обычный 12 2 3 3" xfId="868"/>
    <cellStyle name="Обычный 12 2 3 3 2" xfId="2842"/>
    <cellStyle name="Обычный 12 2 3 4" xfId="869"/>
    <cellStyle name="Обычный 12 2 3 4 2" xfId="2843"/>
    <cellStyle name="Обычный 12 2 3 5" xfId="2840"/>
    <cellStyle name="Обычный 12 2 4" xfId="870"/>
    <cellStyle name="Обычный 12 2 4 2" xfId="871"/>
    <cellStyle name="Обычный 12 2 4 2 2" xfId="2845"/>
    <cellStyle name="Обычный 12 2 4 3" xfId="2844"/>
    <cellStyle name="Обычный 12 2 5" xfId="872"/>
    <cellStyle name="Обычный 12 2 5 2" xfId="2346"/>
    <cellStyle name="Обычный 12 2 5 2 2" xfId="3461"/>
    <cellStyle name="Обычный 12 2 5 3" xfId="2846"/>
    <cellStyle name="Обычный 12 2 6" xfId="873"/>
    <cellStyle name="Обычный 12 2 6 2" xfId="2847"/>
    <cellStyle name="Обычный 12 2 7" xfId="874"/>
    <cellStyle name="Обычный 12 2 7 2" xfId="2848"/>
    <cellStyle name="Обычный 12 2 8" xfId="875"/>
    <cellStyle name="Обычный 12 2 8 2" xfId="2849"/>
    <cellStyle name="Обычный 12 2 9" xfId="2829"/>
    <cellStyle name="Обычный 12 3" xfId="876"/>
    <cellStyle name="Обычный 12 3 2" xfId="877"/>
    <cellStyle name="Обычный 12 3 2 2" xfId="878"/>
    <cellStyle name="Обычный 12 3 2 2 2" xfId="2347"/>
    <cellStyle name="Обычный 12 3 2 2 2 2" xfId="3462"/>
    <cellStyle name="Обычный 12 3 2 2 3" xfId="2852"/>
    <cellStyle name="Обычный 12 3 2 3" xfId="879"/>
    <cellStyle name="Обычный 12 3 2 3 2" xfId="2853"/>
    <cellStyle name="Обычный 12 3 2 4" xfId="880"/>
    <cellStyle name="Обычный 12 3 2 4 2" xfId="2854"/>
    <cellStyle name="Обычный 12 3 2 5" xfId="2851"/>
    <cellStyle name="Обычный 12 3 3" xfId="881"/>
    <cellStyle name="Обычный 12 3 3 2" xfId="882"/>
    <cellStyle name="Обычный 12 3 3 2 2" xfId="2856"/>
    <cellStyle name="Обычный 12 3 3 3" xfId="2855"/>
    <cellStyle name="Обычный 12 3 4" xfId="883"/>
    <cellStyle name="Обычный 12 3 4 2" xfId="2857"/>
    <cellStyle name="Обычный 12 3 5" xfId="884"/>
    <cellStyle name="Обычный 12 3 5 2" xfId="2858"/>
    <cellStyle name="Обычный 12 3 6" xfId="885"/>
    <cellStyle name="Обычный 12 3 6 2" xfId="2859"/>
    <cellStyle name="Обычный 12 3 7" xfId="2850"/>
    <cellStyle name="Обычный 12 4" xfId="886"/>
    <cellStyle name="Обычный 12 4 2" xfId="887"/>
    <cellStyle name="Обычный 12 4 2 2" xfId="2348"/>
    <cellStyle name="Обычный 12 4 2 2 2" xfId="3463"/>
    <cellStyle name="Обычный 12 4 2 3" xfId="2861"/>
    <cellStyle name="Обычный 12 4 3" xfId="888"/>
    <cellStyle name="Обычный 12 4 3 2" xfId="2862"/>
    <cellStyle name="Обычный 12 4 4" xfId="889"/>
    <cellStyle name="Обычный 12 4 4 2" xfId="2863"/>
    <cellStyle name="Обычный 12 4 5" xfId="2860"/>
    <cellStyle name="Обычный 12 5" xfId="890"/>
    <cellStyle name="Обычный 12 5 2" xfId="891"/>
    <cellStyle name="Обычный 12 5 2 2" xfId="2865"/>
    <cellStyle name="Обычный 12 5 3" xfId="2864"/>
    <cellStyle name="Обычный 12 6" xfId="892"/>
    <cellStyle name="Обычный 12 6 2" xfId="2349"/>
    <cellStyle name="Обычный 12 6 2 2" xfId="3464"/>
    <cellStyle name="Обычный 12 6 3" xfId="2866"/>
    <cellStyle name="Обычный 12 7" xfId="893"/>
    <cellStyle name="Обычный 12 7 2" xfId="2867"/>
    <cellStyle name="Обычный 12 8" xfId="894"/>
    <cellStyle name="Обычный 12 8 2" xfId="2868"/>
    <cellStyle name="Обычный 12 9" xfId="895"/>
    <cellStyle name="Обычный 12 9 2" xfId="2869"/>
    <cellStyle name="Обычный 12_11869" xfId="896"/>
    <cellStyle name="Обычный 120" xfId="897"/>
    <cellStyle name="Обычный 121" xfId="898"/>
    <cellStyle name="Обычный 122" xfId="899"/>
    <cellStyle name="Обычный 123" xfId="900"/>
    <cellStyle name="Обычный 124" xfId="901"/>
    <cellStyle name="Обычный 125" xfId="902"/>
    <cellStyle name="Обычный 126" xfId="903"/>
    <cellStyle name="Обычный 127" xfId="904"/>
    <cellStyle name="Обычный 128" xfId="905"/>
    <cellStyle name="Обычный 129" xfId="906"/>
    <cellStyle name="Обычный 13" xfId="907"/>
    <cellStyle name="Обычный 13 2" xfId="908"/>
    <cellStyle name="Обычный 130" xfId="909"/>
    <cellStyle name="Обычный 131" xfId="910"/>
    <cellStyle name="Обычный 132" xfId="911"/>
    <cellStyle name="Обычный 133" xfId="912"/>
    <cellStyle name="Обычный 134" xfId="913"/>
    <cellStyle name="Обычный 135" xfId="914"/>
    <cellStyle name="Обычный 136" xfId="915"/>
    <cellStyle name="Обычный 137" xfId="916"/>
    <cellStyle name="Обычный 138" xfId="917"/>
    <cellStyle name="Обычный 139" xfId="918"/>
    <cellStyle name="Обычный 14" xfId="919"/>
    <cellStyle name="Обычный 14 2" xfId="2453"/>
    <cellStyle name="Обычный 14 2 2" xfId="3552"/>
    <cellStyle name="Обычный 140" xfId="920"/>
    <cellStyle name="Обычный 141" xfId="921"/>
    <cellStyle name="Обычный 142" xfId="922"/>
    <cellStyle name="Обычный 143" xfId="923"/>
    <cellStyle name="Обычный 144" xfId="924"/>
    <cellStyle name="Обычный 145" xfId="925"/>
    <cellStyle name="Обычный 146" xfId="926"/>
    <cellStyle name="Обычный 147" xfId="927"/>
    <cellStyle name="Обычный 147 2" xfId="2870"/>
    <cellStyle name="Обычный 148" xfId="928"/>
    <cellStyle name="Обычный 149" xfId="929"/>
    <cellStyle name="Обычный 15" xfId="930"/>
    <cellStyle name="Обычный 15 2" xfId="931"/>
    <cellStyle name="Обычный 15 2 2" xfId="932"/>
    <cellStyle name="Обычный 15 2 2 2" xfId="933"/>
    <cellStyle name="Обычный 15 2 2 2 2" xfId="2350"/>
    <cellStyle name="Обычный 15 2 2 2 2 2" xfId="3465"/>
    <cellStyle name="Обычный 15 2 2 2 3" xfId="2874"/>
    <cellStyle name="Обычный 15 2 2 3" xfId="934"/>
    <cellStyle name="Обычный 15 2 2 3 2" xfId="2875"/>
    <cellStyle name="Обычный 15 2 2 4" xfId="935"/>
    <cellStyle name="Обычный 15 2 2 4 2" xfId="2876"/>
    <cellStyle name="Обычный 15 2 2 5" xfId="2873"/>
    <cellStyle name="Обычный 15 2 3" xfId="936"/>
    <cellStyle name="Обычный 15 2 3 2" xfId="937"/>
    <cellStyle name="Обычный 15 2 3 2 2" xfId="2878"/>
    <cellStyle name="Обычный 15 2 3 3" xfId="2877"/>
    <cellStyle name="Обычный 15 2 4" xfId="938"/>
    <cellStyle name="Обычный 15 2 4 2" xfId="2879"/>
    <cellStyle name="Обычный 15 2 5" xfId="939"/>
    <cellStyle name="Обычный 15 2 5 2" xfId="2880"/>
    <cellStyle name="Обычный 15 2 6" xfId="940"/>
    <cellStyle name="Обычный 15 2 6 2" xfId="2881"/>
    <cellStyle name="Обычный 15 2 7" xfId="2872"/>
    <cellStyle name="Обычный 15 3" xfId="941"/>
    <cellStyle name="Обычный 15 3 2" xfId="942"/>
    <cellStyle name="Обычный 15 3 2 2" xfId="2351"/>
    <cellStyle name="Обычный 15 3 2 2 2" xfId="3466"/>
    <cellStyle name="Обычный 15 3 2 3" xfId="2883"/>
    <cellStyle name="Обычный 15 3 3" xfId="943"/>
    <cellStyle name="Обычный 15 3 3 2" xfId="2884"/>
    <cellStyle name="Обычный 15 3 4" xfId="944"/>
    <cellStyle name="Обычный 15 3 4 2" xfId="2885"/>
    <cellStyle name="Обычный 15 3 5" xfId="2882"/>
    <cellStyle name="Обычный 15 4" xfId="945"/>
    <cellStyle name="Обычный 15 4 2" xfId="946"/>
    <cellStyle name="Обычный 15 4 2 2" xfId="2352"/>
    <cellStyle name="Обычный 15 4 2 2 2" xfId="3467"/>
    <cellStyle name="Обычный 15 4 2 3" xfId="2887"/>
    <cellStyle name="Обычный 15 4 3" xfId="947"/>
    <cellStyle name="Обычный 15 4 3 2" xfId="2888"/>
    <cellStyle name="Обычный 15 4 4" xfId="2886"/>
    <cellStyle name="Обычный 15 5" xfId="948"/>
    <cellStyle name="Обычный 15 5 2" xfId="2889"/>
    <cellStyle name="Обычный 15 6" xfId="949"/>
    <cellStyle name="Обычный 15 6 2" xfId="2890"/>
    <cellStyle name="Обычный 15 7" xfId="950"/>
    <cellStyle name="Обычный 15 7 2" xfId="2891"/>
    <cellStyle name="Обычный 15 8" xfId="951"/>
    <cellStyle name="Обычный 15 8 2" xfId="2892"/>
    <cellStyle name="Обычный 15 9" xfId="2871"/>
    <cellStyle name="Обычный 150" xfId="952"/>
    <cellStyle name="Обычный 150 2" xfId="2893"/>
    <cellStyle name="Обычный 151" xfId="953"/>
    <cellStyle name="Обычный 151 2" xfId="2894"/>
    <cellStyle name="Обычный 152" xfId="954"/>
    <cellStyle name="Обычный 152 2" xfId="2895"/>
    <cellStyle name="Обычный 153" xfId="955"/>
    <cellStyle name="Обычный 153 2" xfId="2896"/>
    <cellStyle name="Обычный 154" xfId="956"/>
    <cellStyle name="Обычный 155" xfId="2289"/>
    <cellStyle name="Обычный 156" xfId="2292"/>
    <cellStyle name="Обычный 157" xfId="2293"/>
    <cellStyle name="Обычный 158" xfId="2294"/>
    <cellStyle name="Обычный 158 2" xfId="3409"/>
    <cellStyle name="Обычный 159" xfId="3558"/>
    <cellStyle name="Обычный 16" xfId="957"/>
    <cellStyle name="Обычный 16 2" xfId="958"/>
    <cellStyle name="Обычный 16 2 2" xfId="2897"/>
    <cellStyle name="Обычный 16 3" xfId="959"/>
    <cellStyle name="Обычный 17" xfId="960"/>
    <cellStyle name="Обычный 17 2" xfId="961"/>
    <cellStyle name="Обычный 17 2 2" xfId="962"/>
    <cellStyle name="Обычный 17 2 2 2" xfId="2899"/>
    <cellStyle name="Обычный 17 2 3" xfId="2898"/>
    <cellStyle name="Обычный 17 3" xfId="963"/>
    <cellStyle name="Обычный 18" xfId="964"/>
    <cellStyle name="Обычный 18 2" xfId="965"/>
    <cellStyle name="Обычный 18 2 2" xfId="966"/>
    <cellStyle name="Обычный 18 2 2 2" xfId="2353"/>
    <cellStyle name="Обычный 18 2 2 2 2" xfId="3468"/>
    <cellStyle name="Обычный 18 2 2 3" xfId="2902"/>
    <cellStyle name="Обычный 18 2 3" xfId="967"/>
    <cellStyle name="Обычный 18 2 3 2" xfId="2903"/>
    <cellStyle name="Обычный 18 2 4" xfId="968"/>
    <cellStyle name="Обычный 18 2 4 2" xfId="2904"/>
    <cellStyle name="Обычный 18 2 5" xfId="2901"/>
    <cellStyle name="Обычный 18 3" xfId="969"/>
    <cellStyle name="Обычный 18 3 2" xfId="970"/>
    <cellStyle name="Обычный 18 3 2 2" xfId="2906"/>
    <cellStyle name="Обычный 18 3 3" xfId="2905"/>
    <cellStyle name="Обычный 18 4" xfId="971"/>
    <cellStyle name="Обычный 18 4 2" xfId="2907"/>
    <cellStyle name="Обычный 18 5" xfId="972"/>
    <cellStyle name="Обычный 18 5 2" xfId="2908"/>
    <cellStyle name="Обычный 18 6" xfId="973"/>
    <cellStyle name="Обычный 18 6 2" xfId="2909"/>
    <cellStyle name="Обычный 18 7" xfId="2900"/>
    <cellStyle name="Обычный 19" xfId="974"/>
    <cellStyle name="Обычный 19 2" xfId="975"/>
    <cellStyle name="Обычный 2" xfId="976"/>
    <cellStyle name="Обычный 2 2" xfId="977"/>
    <cellStyle name="Обычный 2 2 2" xfId="978"/>
    <cellStyle name="Обычный 2 2 2 2" xfId="979"/>
    <cellStyle name="Обычный 2 2 2 2 2" xfId="980"/>
    <cellStyle name="Обычный 2 2 2 2 2 2" xfId="981"/>
    <cellStyle name="Обычный 2 2 2 2 2 2 2" xfId="2354"/>
    <cellStyle name="Обычный 2 2 2 2 2 2 2 2" xfId="3469"/>
    <cellStyle name="Обычный 2 2 2 2 2 2 3" xfId="2914"/>
    <cellStyle name="Обычный 2 2 2 2 2 3" xfId="982"/>
    <cellStyle name="Обычный 2 2 2 2 2 3 2" xfId="2915"/>
    <cellStyle name="Обычный 2 2 2 2 2 4" xfId="983"/>
    <cellStyle name="Обычный 2 2 2 2 2 4 2" xfId="2916"/>
    <cellStyle name="Обычный 2 2 2 2 2 5" xfId="2913"/>
    <cellStyle name="Обычный 2 2 2 2 3" xfId="984"/>
    <cellStyle name="Обычный 2 2 2 2 3 2" xfId="985"/>
    <cellStyle name="Обычный 2 2 2 2 3 2 2" xfId="2918"/>
    <cellStyle name="Обычный 2 2 2 2 3 3" xfId="2917"/>
    <cellStyle name="Обычный 2 2 2 2 4" xfId="986"/>
    <cellStyle name="Обычный 2 2 2 2 4 2" xfId="2919"/>
    <cellStyle name="Обычный 2 2 2 2 5" xfId="987"/>
    <cellStyle name="Обычный 2 2 2 2 5 2" xfId="2920"/>
    <cellStyle name="Обычный 2 2 2 2 6" xfId="988"/>
    <cellStyle name="Обычный 2 2 2 2 6 2" xfId="2921"/>
    <cellStyle name="Обычный 2 2 2 2 7" xfId="2912"/>
    <cellStyle name="Обычный 2 2 2 3" xfId="989"/>
    <cellStyle name="Обычный 2 2 2 3 2" xfId="990"/>
    <cellStyle name="Обычный 2 2 2 3 2 2" xfId="2355"/>
    <cellStyle name="Обычный 2 2 2 3 2 2 2" xfId="3470"/>
    <cellStyle name="Обычный 2 2 2 3 2 3" xfId="2923"/>
    <cellStyle name="Обычный 2 2 2 3 3" xfId="991"/>
    <cellStyle name="Обычный 2 2 2 3 3 2" xfId="2924"/>
    <cellStyle name="Обычный 2 2 2 3 4" xfId="992"/>
    <cellStyle name="Обычный 2 2 2 3 4 2" xfId="2925"/>
    <cellStyle name="Обычный 2 2 2 3 5" xfId="2922"/>
    <cellStyle name="Обычный 2 2 2 4" xfId="993"/>
    <cellStyle name="Обычный 2 2 2 4 2" xfId="994"/>
    <cellStyle name="Обычный 2 2 2 4 2 2" xfId="2927"/>
    <cellStyle name="Обычный 2 2 2 4 3" xfId="2926"/>
    <cellStyle name="Обычный 2 2 2 5" xfId="995"/>
    <cellStyle name="Обычный 2 2 2 5 2" xfId="2928"/>
    <cellStyle name="Обычный 2 2 2 6" xfId="996"/>
    <cellStyle name="Обычный 2 2 2 6 2" xfId="2929"/>
    <cellStyle name="Обычный 2 2 2 7" xfId="997"/>
    <cellStyle name="Обычный 2 2 2 7 2" xfId="2930"/>
    <cellStyle name="Обычный 2 2 2 8" xfId="2911"/>
    <cellStyle name="Обычный 2 2 3" xfId="998"/>
    <cellStyle name="Обычный 2 2 4" xfId="999"/>
    <cellStyle name="Обычный 2 23" xfId="2287"/>
    <cellStyle name="Обычный 2 3" xfId="1000"/>
    <cellStyle name="Обычный 2 3 2" xfId="1001"/>
    <cellStyle name="Обычный 2 3 3" xfId="1002"/>
    <cellStyle name="Обычный 2 4" xfId="1003"/>
    <cellStyle name="Обычный 2 4 10" xfId="2444"/>
    <cellStyle name="Обычный 2 4 10 2" xfId="3543"/>
    <cellStyle name="Обычный 2 4 11" xfId="2445"/>
    <cellStyle name="Обычный 2 4 11 2" xfId="3544"/>
    <cellStyle name="Обычный 2 4 12" xfId="2446"/>
    <cellStyle name="Обычный 2 4 12 2" xfId="3545"/>
    <cellStyle name="Обычный 2 4 13" xfId="2447"/>
    <cellStyle name="Обычный 2 4 13 2" xfId="3546"/>
    <cellStyle name="Обычный 2 4 14" xfId="2931"/>
    <cellStyle name="Обычный 2 4 2" xfId="1004"/>
    <cellStyle name="Обычный 2 4 2 10" xfId="2448"/>
    <cellStyle name="Обычный 2 4 2 10 2" xfId="3547"/>
    <cellStyle name="Обычный 2 4 2 11" xfId="2932"/>
    <cellStyle name="Обычный 2 4 2 2" xfId="1005"/>
    <cellStyle name="Обычный 2 4 2 2 2" xfId="1006"/>
    <cellStyle name="Обычный 2 4 2 2 2 2" xfId="2356"/>
    <cellStyle name="Обычный 2 4 2 2 2 2 2" xfId="3471"/>
    <cellStyle name="Обычный 2 4 2 2 2 3" xfId="2934"/>
    <cellStyle name="Обычный 2 4 2 2 3" xfId="1007"/>
    <cellStyle name="Обычный 2 4 2 2 3 2" xfId="2935"/>
    <cellStyle name="Обычный 2 4 2 2 4" xfId="1008"/>
    <cellStyle name="Обычный 2 4 2 2 4 2" xfId="2936"/>
    <cellStyle name="Обычный 2 4 2 2 5" xfId="2449"/>
    <cellStyle name="Обычный 2 4 2 2 5 2" xfId="3548"/>
    <cellStyle name="Обычный 2 4 2 2 6" xfId="2450"/>
    <cellStyle name="Обычный 2 4 2 2 6 2" xfId="3549"/>
    <cellStyle name="Обычный 2 4 2 2 7" xfId="2933"/>
    <cellStyle name="Обычный 2 4 2 3" xfId="1009"/>
    <cellStyle name="Обычный 2 4 2 3 2" xfId="1010"/>
    <cellStyle name="Обычный 2 4 2 3 2 2" xfId="2938"/>
    <cellStyle name="Обычный 2 4 2 3 3" xfId="2937"/>
    <cellStyle name="Обычный 2 4 2 4" xfId="1011"/>
    <cellStyle name="Обычный 2 4 2 4 2" xfId="2939"/>
    <cellStyle name="Обычный 2 4 2 5" xfId="1012"/>
    <cellStyle name="Обычный 2 4 2 5 2" xfId="2940"/>
    <cellStyle name="Обычный 2 4 2 6" xfId="1013"/>
    <cellStyle name="Обычный 2 4 2 6 2" xfId="2941"/>
    <cellStyle name="Обычный 2 4 2 7" xfId="1014"/>
    <cellStyle name="Обычный 2 4 2 7 2" xfId="2942"/>
    <cellStyle name="Обычный 2 4 2 8" xfId="2451"/>
    <cellStyle name="Обычный 2 4 2 8 2" xfId="3550"/>
    <cellStyle name="Обычный 2 4 2 9" xfId="2452"/>
    <cellStyle name="Обычный 2 4 2 9 2" xfId="3551"/>
    <cellStyle name="Обычный 2 4 3" xfId="1015"/>
    <cellStyle name="Обычный 2 4 3 2" xfId="1016"/>
    <cellStyle name="Обычный 2 4 3 2 2" xfId="1017"/>
    <cellStyle name="Обычный 2 4 3 2 2 2" xfId="2357"/>
    <cellStyle name="Обычный 2 4 3 2 2 2 2" xfId="3472"/>
    <cellStyle name="Обычный 2 4 3 2 2 3" xfId="2945"/>
    <cellStyle name="Обычный 2 4 3 2 3" xfId="1018"/>
    <cellStyle name="Обычный 2 4 3 2 3 2" xfId="2946"/>
    <cellStyle name="Обычный 2 4 3 2 4" xfId="1019"/>
    <cellStyle name="Обычный 2 4 3 2 4 2" xfId="2947"/>
    <cellStyle name="Обычный 2 4 3 2 5" xfId="2944"/>
    <cellStyle name="Обычный 2 4 3 3" xfId="1020"/>
    <cellStyle name="Обычный 2 4 3 3 2" xfId="1021"/>
    <cellStyle name="Обычный 2 4 3 3 2 2" xfId="2949"/>
    <cellStyle name="Обычный 2 4 3 3 3" xfId="2948"/>
    <cellStyle name="Обычный 2 4 3 4" xfId="1022"/>
    <cellStyle name="Обычный 2 4 3 4 2" xfId="2950"/>
    <cellStyle name="Обычный 2 4 3 5" xfId="1023"/>
    <cellStyle name="Обычный 2 4 3 5 2" xfId="2951"/>
    <cellStyle name="Обычный 2 4 3 6" xfId="1024"/>
    <cellStyle name="Обычный 2 4 3 6 2" xfId="2952"/>
    <cellStyle name="Обычный 2 4 3 7" xfId="2943"/>
    <cellStyle name="Обычный 2 4 4" xfId="1025"/>
    <cellStyle name="Обычный 2 4 4 2" xfId="1026"/>
    <cellStyle name="Обычный 2 4 4 2 2" xfId="2358"/>
    <cellStyle name="Обычный 2 4 4 2 2 2" xfId="3473"/>
    <cellStyle name="Обычный 2 4 4 2 3" xfId="2954"/>
    <cellStyle name="Обычный 2 4 4 3" xfId="1027"/>
    <cellStyle name="Обычный 2 4 4 3 2" xfId="2955"/>
    <cellStyle name="Обычный 2 4 4 4" xfId="1028"/>
    <cellStyle name="Обычный 2 4 4 4 2" xfId="2956"/>
    <cellStyle name="Обычный 2 4 4 5" xfId="2953"/>
    <cellStyle name="Обычный 2 4 5" xfId="1029"/>
    <cellStyle name="Обычный 2 4 5 2" xfId="1030"/>
    <cellStyle name="Обычный 2 4 5 2 2" xfId="2958"/>
    <cellStyle name="Обычный 2 4 5 3" xfId="1031"/>
    <cellStyle name="Обычный 2 4 5 3 2" xfId="2959"/>
    <cellStyle name="Обычный 2 4 5 4" xfId="2957"/>
    <cellStyle name="Обычный 2 4 6" xfId="1032"/>
    <cellStyle name="Обычный 2 4 6 2" xfId="2960"/>
    <cellStyle name="Обычный 2 4 7" xfId="1033"/>
    <cellStyle name="Обычный 2 4 7 2" xfId="2961"/>
    <cellStyle name="Обычный 2 4 8" xfId="1034"/>
    <cellStyle name="Обычный 2 4 9" xfId="1035"/>
    <cellStyle name="Обычный 2 4 9 2" xfId="2962"/>
    <cellStyle name="Обычный 2 5" xfId="1036"/>
    <cellStyle name="Обычный 2 5 2" xfId="1037"/>
    <cellStyle name="Обычный 2 5 2 2" xfId="1038"/>
    <cellStyle name="Обычный 2 5 2 2 2" xfId="2359"/>
    <cellStyle name="Обычный 2 5 2 2 2 2" xfId="3474"/>
    <cellStyle name="Обычный 2 5 2 2 3" xfId="2965"/>
    <cellStyle name="Обычный 2 5 2 3" xfId="1039"/>
    <cellStyle name="Обычный 2 5 2 3 2" xfId="2966"/>
    <cellStyle name="Обычный 2 5 2 4" xfId="1040"/>
    <cellStyle name="Обычный 2 5 2 4 2" xfId="2967"/>
    <cellStyle name="Обычный 2 5 2 5" xfId="2964"/>
    <cellStyle name="Обычный 2 5 3" xfId="1041"/>
    <cellStyle name="Обычный 2 5 3 2" xfId="1042"/>
    <cellStyle name="Обычный 2 5 3 2 2" xfId="2969"/>
    <cellStyle name="Обычный 2 5 3 3" xfId="2968"/>
    <cellStyle name="Обычный 2 5 4" xfId="1043"/>
    <cellStyle name="Обычный 2 5 4 2" xfId="2970"/>
    <cellStyle name="Обычный 2 5 5" xfId="1044"/>
    <cellStyle name="Обычный 2 5 5 2" xfId="2971"/>
    <cellStyle name="Обычный 2 5 6" xfId="1045"/>
    <cellStyle name="Обычный 2 5 6 2" xfId="2972"/>
    <cellStyle name="Обычный 2 5 7" xfId="2963"/>
    <cellStyle name="Обычный 2 6" xfId="1046"/>
    <cellStyle name="Обычный 2 6 2" xfId="1047"/>
    <cellStyle name="Обычный 2 6 2 2" xfId="1048"/>
    <cellStyle name="Обычный 2 6 2 2 2" xfId="2360"/>
    <cellStyle name="Обычный 2 6 2 2 2 2" xfId="3475"/>
    <cellStyle name="Обычный 2 6 2 2 3" xfId="2975"/>
    <cellStyle name="Обычный 2 6 2 3" xfId="1049"/>
    <cellStyle name="Обычный 2 6 2 3 2" xfId="2976"/>
    <cellStyle name="Обычный 2 6 2 4" xfId="1050"/>
    <cellStyle name="Обычный 2 6 2 4 2" xfId="2977"/>
    <cellStyle name="Обычный 2 6 2 5" xfId="2974"/>
    <cellStyle name="Обычный 2 6 3" xfId="1051"/>
    <cellStyle name="Обычный 2 6 3 2" xfId="1052"/>
    <cellStyle name="Обычный 2 6 3 2 2" xfId="2979"/>
    <cellStyle name="Обычный 2 6 3 3" xfId="2978"/>
    <cellStyle name="Обычный 2 6 4" xfId="1053"/>
    <cellStyle name="Обычный 2 6 4 2" xfId="2980"/>
    <cellStyle name="Обычный 2 6 5" xfId="1054"/>
    <cellStyle name="Обычный 2 6 5 2" xfId="2981"/>
    <cellStyle name="Обычный 2 6 6" xfId="1055"/>
    <cellStyle name="Обычный 2 6 6 2" xfId="2982"/>
    <cellStyle name="Обычный 2 6 7" xfId="2973"/>
    <cellStyle name="Обычный 2 7" xfId="1056"/>
    <cellStyle name="Обычный 2 7 2" xfId="2361"/>
    <cellStyle name="Обычный 2 7 2 2" xfId="3476"/>
    <cellStyle name="Обычный 2 7 3" xfId="2983"/>
    <cellStyle name="Обычный 2 8" xfId="2910"/>
    <cellStyle name="Обычный 2_АХБ_МРК 2" xfId="1057"/>
    <cellStyle name="Обычный 20" xfId="1058"/>
    <cellStyle name="Обычный 20 2" xfId="1059"/>
    <cellStyle name="Обычный 20 2 2" xfId="1060"/>
    <cellStyle name="Обычный 20 2 2 2" xfId="2362"/>
    <cellStyle name="Обычный 20 2 2 2 2" xfId="3477"/>
    <cellStyle name="Обычный 20 2 2 3" xfId="2986"/>
    <cellStyle name="Обычный 20 2 3" xfId="1061"/>
    <cellStyle name="Обычный 20 2 3 2" xfId="2987"/>
    <cellStyle name="Обычный 20 2 4" xfId="1062"/>
    <cellStyle name="Обычный 20 2 4 2" xfId="2988"/>
    <cellStyle name="Обычный 20 2 5" xfId="2985"/>
    <cellStyle name="Обычный 20 3" xfId="1063"/>
    <cellStyle name="Обычный 20 3 2" xfId="1064"/>
    <cellStyle name="Обычный 20 3 2 2" xfId="2990"/>
    <cellStyle name="Обычный 20 3 3" xfId="2989"/>
    <cellStyle name="Обычный 20 4" xfId="1065"/>
    <cellStyle name="Обычный 20 4 2" xfId="2991"/>
    <cellStyle name="Обычный 20 5" xfId="1066"/>
    <cellStyle name="Обычный 20 5 2" xfId="2992"/>
    <cellStyle name="Обычный 20 6" xfId="1067"/>
    <cellStyle name="Обычный 20 6 2" xfId="2993"/>
    <cellStyle name="Обычный 20 7" xfId="2984"/>
    <cellStyle name="Обычный 21" xfId="1068"/>
    <cellStyle name="Обычный 21 2" xfId="1069"/>
    <cellStyle name="Обычный 21 2 2" xfId="1070"/>
    <cellStyle name="Обычный 21 2 2 2" xfId="1071"/>
    <cellStyle name="Обычный 21 2 2 2 2" xfId="2363"/>
    <cellStyle name="Обычный 21 2 2 2 2 2" xfId="3478"/>
    <cellStyle name="Обычный 21 2 2 2 3" xfId="2997"/>
    <cellStyle name="Обычный 21 2 2 3" xfId="1072"/>
    <cellStyle name="Обычный 21 2 2 3 2" xfId="2998"/>
    <cellStyle name="Обычный 21 2 2 4" xfId="1073"/>
    <cellStyle name="Обычный 21 2 2 4 2" xfId="2999"/>
    <cellStyle name="Обычный 21 2 2 5" xfId="2996"/>
    <cellStyle name="Обычный 21 2 3" xfId="1074"/>
    <cellStyle name="Обычный 21 2 3 2" xfId="1075"/>
    <cellStyle name="Обычный 21 2 3 2 2" xfId="3001"/>
    <cellStyle name="Обычный 21 2 3 3" xfId="3000"/>
    <cellStyle name="Обычный 21 2 4" xfId="1076"/>
    <cellStyle name="Обычный 21 2 4 2" xfId="3002"/>
    <cellStyle name="Обычный 21 2 5" xfId="1077"/>
    <cellStyle name="Обычный 21 2 5 2" xfId="3003"/>
    <cellStyle name="Обычный 21 2 6" xfId="1078"/>
    <cellStyle name="Обычный 21 2 6 2" xfId="3004"/>
    <cellStyle name="Обычный 21 2 7" xfId="2995"/>
    <cellStyle name="Обычный 21 3" xfId="1079"/>
    <cellStyle name="Обычный 21 3 2" xfId="1080"/>
    <cellStyle name="Обычный 21 3 2 2" xfId="2364"/>
    <cellStyle name="Обычный 21 3 2 2 2" xfId="3479"/>
    <cellStyle name="Обычный 21 3 2 3" xfId="3006"/>
    <cellStyle name="Обычный 21 3 3" xfId="1081"/>
    <cellStyle name="Обычный 21 3 3 2" xfId="3007"/>
    <cellStyle name="Обычный 21 3 4" xfId="1082"/>
    <cellStyle name="Обычный 21 3 4 2" xfId="3008"/>
    <cellStyle name="Обычный 21 3 5" xfId="3005"/>
    <cellStyle name="Обычный 21 4" xfId="1083"/>
    <cellStyle name="Обычный 21 4 2" xfId="1084"/>
    <cellStyle name="Обычный 21 4 2 2" xfId="3010"/>
    <cellStyle name="Обычный 21 4 3" xfId="3009"/>
    <cellStyle name="Обычный 21 5" xfId="1085"/>
    <cellStyle name="Обычный 21 5 2" xfId="2365"/>
    <cellStyle name="Обычный 21 5 2 2" xfId="3480"/>
    <cellStyle name="Обычный 21 6" xfId="1086"/>
    <cellStyle name="Обычный 21 6 2" xfId="3011"/>
    <cellStyle name="Обычный 21 7" xfId="1087"/>
    <cellStyle name="Обычный 21 7 2" xfId="3012"/>
    <cellStyle name="Обычный 21 8" xfId="2994"/>
    <cellStyle name="Обычный 22" xfId="1088"/>
    <cellStyle name="Обычный 22 2" xfId="1089"/>
    <cellStyle name="Обычный 22 2 2" xfId="1090"/>
    <cellStyle name="Обычный 22 2 2 2" xfId="2366"/>
    <cellStyle name="Обычный 22 2 2 2 2" xfId="3481"/>
    <cellStyle name="Обычный 22 2 2 3" xfId="3015"/>
    <cellStyle name="Обычный 22 2 3" xfId="1091"/>
    <cellStyle name="Обычный 22 2 3 2" xfId="3016"/>
    <cellStyle name="Обычный 22 2 4" xfId="1092"/>
    <cellStyle name="Обычный 22 2 4 2" xfId="3017"/>
    <cellStyle name="Обычный 22 2 5" xfId="3014"/>
    <cellStyle name="Обычный 22 3" xfId="1093"/>
    <cellStyle name="Обычный 22 3 2" xfId="1094"/>
    <cellStyle name="Обычный 22 3 2 2" xfId="3019"/>
    <cellStyle name="Обычный 22 3 3" xfId="3018"/>
    <cellStyle name="Обычный 22 4" xfId="1095"/>
    <cellStyle name="Обычный 22 4 2" xfId="3020"/>
    <cellStyle name="Обычный 22 5" xfId="1096"/>
    <cellStyle name="Обычный 22 5 2" xfId="3021"/>
    <cellStyle name="Обычный 22 6" xfId="1097"/>
    <cellStyle name="Обычный 22 6 2" xfId="3022"/>
    <cellStyle name="Обычный 22 7" xfId="3013"/>
    <cellStyle name="Обычный 23" xfId="1098"/>
    <cellStyle name="Обычный 23 2" xfId="1099"/>
    <cellStyle name="Обычный 23 2 2" xfId="2367"/>
    <cellStyle name="Обычный 23 2 2 2" xfId="3482"/>
    <cellStyle name="Обычный 23 2 3" xfId="3024"/>
    <cellStyle name="Обычный 23 3" xfId="1100"/>
    <cellStyle name="Обычный 23 3 2" xfId="3025"/>
    <cellStyle name="Обычный 23 4" xfId="1101"/>
    <cellStyle name="Обычный 23 4 2" xfId="3026"/>
    <cellStyle name="Обычный 23 5" xfId="3023"/>
    <cellStyle name="Обычный 24" xfId="1102"/>
    <cellStyle name="Обычный 24 2" xfId="1103"/>
    <cellStyle name="Обычный 24 3" xfId="1104"/>
    <cellStyle name="Обычный 24 3 2" xfId="3028"/>
    <cellStyle name="Обычный 24 4" xfId="3027"/>
    <cellStyle name="Обычный 25" xfId="1105"/>
    <cellStyle name="Обычный 25 2" xfId="1106"/>
    <cellStyle name="Обычный 25 3" xfId="2368"/>
    <cellStyle name="Обычный 26" xfId="1107"/>
    <cellStyle name="Обычный 26 2" xfId="2369"/>
    <cellStyle name="Обычный 27" xfId="1108"/>
    <cellStyle name="Обычный 27 2" xfId="2370"/>
    <cellStyle name="Обычный 28" xfId="1109"/>
    <cellStyle name="Обычный 28 2" xfId="2371"/>
    <cellStyle name="Обычный 28 2 2" xfId="3483"/>
    <cellStyle name="Обычный 28 3" xfId="3029"/>
    <cellStyle name="Обычный 29" xfId="1110"/>
    <cellStyle name="Обычный 29 2" xfId="2372"/>
    <cellStyle name="Обычный 29 2 2" xfId="3484"/>
    <cellStyle name="Обычный 29 3" xfId="3030"/>
    <cellStyle name="Обычный 3" xfId="1111"/>
    <cellStyle name="Обычный 3 10" xfId="1112"/>
    <cellStyle name="Обычный 3 10 2" xfId="2373"/>
    <cellStyle name="Обычный 3 10 2 2" xfId="3485"/>
    <cellStyle name="Обычный 3 10 3" xfId="3032"/>
    <cellStyle name="Обычный 3 11" xfId="1113"/>
    <cellStyle name="Обычный 3 11 2" xfId="3033"/>
    <cellStyle name="Обычный 3 12" xfId="3031"/>
    <cellStyle name="Обычный 3 13" xfId="3556"/>
    <cellStyle name="Обычный 3 2" xfId="1114"/>
    <cellStyle name="Обычный 3 2 2" xfId="1115"/>
    <cellStyle name="Обычный 3 2 2 2" xfId="1116"/>
    <cellStyle name="Обычный 3 2 2 2 2" xfId="3036"/>
    <cellStyle name="Обычный 3 2 2 3" xfId="3035"/>
    <cellStyle name="Обычный 3 2 3" xfId="1117"/>
    <cellStyle name="Обычный 3 2 3 2" xfId="1118"/>
    <cellStyle name="Обычный 3 2 3 2 2" xfId="3037"/>
    <cellStyle name="Обычный 3 2 4" xfId="1119"/>
    <cellStyle name="Обычный 3 2 5" xfId="1120"/>
    <cellStyle name="Обычный 3 2 5 2" xfId="3038"/>
    <cellStyle name="Обычный 3 2 6" xfId="3034"/>
    <cellStyle name="Обычный 3 2_ГРАФИК МАРТ ЕЖЕДНЕВНЫЙ ИП" xfId="1121"/>
    <cellStyle name="Обычный 3 3" xfId="1122"/>
    <cellStyle name="Обычный 3 3 10" xfId="3039"/>
    <cellStyle name="Обычный 3 3 2" xfId="1123"/>
    <cellStyle name="Обычный 3 3 2 2" xfId="1124"/>
    <cellStyle name="Обычный 3 3 2 2 2" xfId="1125"/>
    <cellStyle name="Обычный 3 3 2 2 2 2" xfId="1126"/>
    <cellStyle name="Обычный 3 3 2 2 2 2 2" xfId="2374"/>
    <cellStyle name="Обычный 3 3 2 2 2 2 2 2" xfId="3486"/>
    <cellStyle name="Обычный 3 3 2 2 2 2 3" xfId="3043"/>
    <cellStyle name="Обычный 3 3 2 2 2 3" xfId="1127"/>
    <cellStyle name="Обычный 3 3 2 2 2 3 2" xfId="3044"/>
    <cellStyle name="Обычный 3 3 2 2 2 4" xfId="1128"/>
    <cellStyle name="Обычный 3 3 2 2 2 4 2" xfId="3045"/>
    <cellStyle name="Обычный 3 3 2 2 2 5" xfId="3042"/>
    <cellStyle name="Обычный 3 3 2 2 3" xfId="1129"/>
    <cellStyle name="Обычный 3 3 2 2 3 2" xfId="1130"/>
    <cellStyle name="Обычный 3 3 2 2 3 2 2" xfId="3047"/>
    <cellStyle name="Обычный 3 3 2 2 3 3" xfId="3046"/>
    <cellStyle name="Обычный 3 3 2 2 4" xfId="1131"/>
    <cellStyle name="Обычный 3 3 2 2 4 2" xfId="3048"/>
    <cellStyle name="Обычный 3 3 2 2 5" xfId="1132"/>
    <cellStyle name="Обычный 3 3 2 2 5 2" xfId="3049"/>
    <cellStyle name="Обычный 3 3 2 2 6" xfId="1133"/>
    <cellStyle name="Обычный 3 3 2 2 6 2" xfId="3050"/>
    <cellStyle name="Обычный 3 3 2 2 7" xfId="3041"/>
    <cellStyle name="Обычный 3 3 2 3" xfId="1134"/>
    <cellStyle name="Обычный 3 3 2 3 2" xfId="1135"/>
    <cellStyle name="Обычный 3 3 2 3 2 2" xfId="2375"/>
    <cellStyle name="Обычный 3 3 2 3 2 2 2" xfId="3487"/>
    <cellStyle name="Обычный 3 3 2 3 2 3" xfId="3052"/>
    <cellStyle name="Обычный 3 3 2 3 3" xfId="1136"/>
    <cellStyle name="Обычный 3 3 2 3 3 2" xfId="3053"/>
    <cellStyle name="Обычный 3 3 2 3 4" xfId="1137"/>
    <cellStyle name="Обычный 3 3 2 3 4 2" xfId="3054"/>
    <cellStyle name="Обычный 3 3 2 3 5" xfId="3051"/>
    <cellStyle name="Обычный 3 3 2 4" xfId="1138"/>
    <cellStyle name="Обычный 3 3 2 4 2" xfId="1139"/>
    <cellStyle name="Обычный 3 3 2 4 2 2" xfId="3056"/>
    <cellStyle name="Обычный 3 3 2 4 3" xfId="3055"/>
    <cellStyle name="Обычный 3 3 2 5" xfId="1140"/>
    <cellStyle name="Обычный 3 3 2 5 2" xfId="2376"/>
    <cellStyle name="Обычный 3 3 2 5 2 2" xfId="3488"/>
    <cellStyle name="Обычный 3 3 2 5 3" xfId="3057"/>
    <cellStyle name="Обычный 3 3 2 6" xfId="1141"/>
    <cellStyle name="Обычный 3 3 2 6 2" xfId="3058"/>
    <cellStyle name="Обычный 3 3 2 7" xfId="1142"/>
    <cellStyle name="Обычный 3 3 2 7 2" xfId="3059"/>
    <cellStyle name="Обычный 3 3 2 8" xfId="1143"/>
    <cellStyle name="Обычный 3 3 2 8 2" xfId="3060"/>
    <cellStyle name="Обычный 3 3 2 9" xfId="3040"/>
    <cellStyle name="Обычный 3 3 3" xfId="1144"/>
    <cellStyle name="Обычный 3 3 3 2" xfId="1145"/>
    <cellStyle name="Обычный 3 3 3 2 2" xfId="1146"/>
    <cellStyle name="Обычный 3 3 3 2 2 2" xfId="2377"/>
    <cellStyle name="Обычный 3 3 3 2 2 2 2" xfId="3489"/>
    <cellStyle name="Обычный 3 3 3 2 2 3" xfId="3063"/>
    <cellStyle name="Обычный 3 3 3 2 3" xfId="1147"/>
    <cellStyle name="Обычный 3 3 3 2 3 2" xfId="3064"/>
    <cellStyle name="Обычный 3 3 3 2 4" xfId="1148"/>
    <cellStyle name="Обычный 3 3 3 2 4 2" xfId="3065"/>
    <cellStyle name="Обычный 3 3 3 2 5" xfId="3062"/>
    <cellStyle name="Обычный 3 3 3 3" xfId="1149"/>
    <cellStyle name="Обычный 3 3 3 3 2" xfId="1150"/>
    <cellStyle name="Обычный 3 3 3 3 2 2" xfId="3067"/>
    <cellStyle name="Обычный 3 3 3 3 3" xfId="3066"/>
    <cellStyle name="Обычный 3 3 3 4" xfId="1151"/>
    <cellStyle name="Обычный 3 3 3 4 2" xfId="3068"/>
    <cellStyle name="Обычный 3 3 3 5" xfId="1152"/>
    <cellStyle name="Обычный 3 3 3 5 2" xfId="3069"/>
    <cellStyle name="Обычный 3 3 3 6" xfId="1153"/>
    <cellStyle name="Обычный 3 3 3 6 2" xfId="3070"/>
    <cellStyle name="Обычный 3 3 3 7" xfId="3061"/>
    <cellStyle name="Обычный 3 3 4" xfId="1154"/>
    <cellStyle name="Обычный 3 3 4 2" xfId="1155"/>
    <cellStyle name="Обычный 3 3 4 2 2" xfId="2378"/>
    <cellStyle name="Обычный 3 3 4 2 2 2" xfId="3490"/>
    <cellStyle name="Обычный 3 3 4 2 3" xfId="3072"/>
    <cellStyle name="Обычный 3 3 4 3" xfId="1156"/>
    <cellStyle name="Обычный 3 3 4 3 2" xfId="3073"/>
    <cellStyle name="Обычный 3 3 4 4" xfId="1157"/>
    <cellStyle name="Обычный 3 3 4 4 2" xfId="3074"/>
    <cellStyle name="Обычный 3 3 4 5" xfId="3071"/>
    <cellStyle name="Обычный 3 3 5" xfId="1158"/>
    <cellStyle name="Обычный 3 3 5 2" xfId="1159"/>
    <cellStyle name="Обычный 3 3 5 2 2" xfId="3076"/>
    <cellStyle name="Обычный 3 3 5 3" xfId="3075"/>
    <cellStyle name="Обычный 3 3 6" xfId="1160"/>
    <cellStyle name="Обычный 3 3 6 2" xfId="2379"/>
    <cellStyle name="Обычный 3 3 6 2 2" xfId="3491"/>
    <cellStyle name="Обычный 3 3 6 3" xfId="3077"/>
    <cellStyle name="Обычный 3 3 7" xfId="1161"/>
    <cellStyle name="Обычный 3 3 7 2" xfId="3078"/>
    <cellStyle name="Обычный 3 3 8" xfId="1162"/>
    <cellStyle name="Обычный 3 3 8 2" xfId="3079"/>
    <cellStyle name="Обычный 3 3 9" xfId="1163"/>
    <cellStyle name="Обычный 3 3 9 2" xfId="3080"/>
    <cellStyle name="Обычный 3 3_11869" xfId="1164"/>
    <cellStyle name="Обычный 3 4" xfId="1165"/>
    <cellStyle name="Обычный 3 4 2" xfId="1166"/>
    <cellStyle name="Обычный 3 4 2 2" xfId="1167"/>
    <cellStyle name="Обычный 3 4 2 2 2" xfId="1168"/>
    <cellStyle name="Обычный 3 4 2 2 2 2" xfId="2380"/>
    <cellStyle name="Обычный 3 4 2 2 2 2 2" xfId="3492"/>
    <cellStyle name="Обычный 3 4 2 2 2 3" xfId="3084"/>
    <cellStyle name="Обычный 3 4 2 2 3" xfId="1169"/>
    <cellStyle name="Обычный 3 4 2 2 3 2" xfId="3085"/>
    <cellStyle name="Обычный 3 4 2 2 4" xfId="1170"/>
    <cellStyle name="Обычный 3 4 2 2 4 2" xfId="3086"/>
    <cellStyle name="Обычный 3 4 2 2 5" xfId="3083"/>
    <cellStyle name="Обычный 3 4 2 3" xfId="1171"/>
    <cellStyle name="Обычный 3 4 2 3 2" xfId="1172"/>
    <cellStyle name="Обычный 3 4 2 3 2 2" xfId="3088"/>
    <cellStyle name="Обычный 3 4 2 3 3" xfId="3087"/>
    <cellStyle name="Обычный 3 4 2 4" xfId="1173"/>
    <cellStyle name="Обычный 3 4 2 4 2" xfId="3089"/>
    <cellStyle name="Обычный 3 4 2 5" xfId="1174"/>
    <cellStyle name="Обычный 3 4 2 5 2" xfId="3090"/>
    <cellStyle name="Обычный 3 4 2 6" xfId="1175"/>
    <cellStyle name="Обычный 3 4 2 6 2" xfId="3091"/>
    <cellStyle name="Обычный 3 4 2 7" xfId="3082"/>
    <cellStyle name="Обычный 3 4 3" xfId="1176"/>
    <cellStyle name="Обычный 3 4 3 2" xfId="1177"/>
    <cellStyle name="Обычный 3 4 3 2 2" xfId="2381"/>
    <cellStyle name="Обычный 3 4 3 2 2 2" xfId="3493"/>
    <cellStyle name="Обычный 3 4 3 2 3" xfId="3093"/>
    <cellStyle name="Обычный 3 4 3 3" xfId="1178"/>
    <cellStyle name="Обычный 3 4 3 3 2" xfId="3094"/>
    <cellStyle name="Обычный 3 4 3 4" xfId="1179"/>
    <cellStyle name="Обычный 3 4 3 4 2" xfId="3095"/>
    <cellStyle name="Обычный 3 4 3 5" xfId="3092"/>
    <cellStyle name="Обычный 3 4 4" xfId="1180"/>
    <cellStyle name="Обычный 3 4 4 2" xfId="1181"/>
    <cellStyle name="Обычный 3 4 4 2 2" xfId="3097"/>
    <cellStyle name="Обычный 3 4 4 3" xfId="3096"/>
    <cellStyle name="Обычный 3 4 5" xfId="1182"/>
    <cellStyle name="Обычный 3 4 5 2" xfId="2382"/>
    <cellStyle name="Обычный 3 4 5 2 2" xfId="3494"/>
    <cellStyle name="Обычный 3 4 5 3" xfId="3098"/>
    <cellStyle name="Обычный 3 4 6" xfId="1183"/>
    <cellStyle name="Обычный 3 4 6 2" xfId="3099"/>
    <cellStyle name="Обычный 3 4 7" xfId="1184"/>
    <cellStyle name="Обычный 3 4 7 2" xfId="3100"/>
    <cellStyle name="Обычный 3 4 8" xfId="1185"/>
    <cellStyle name="Обычный 3 4 8 2" xfId="3101"/>
    <cellStyle name="Обычный 3 4 9" xfId="3081"/>
    <cellStyle name="Обычный 3 5" xfId="1186"/>
    <cellStyle name="Обычный 3 5 2" xfId="1187"/>
    <cellStyle name="Обычный 3 5 2 2" xfId="3102"/>
    <cellStyle name="Обычный 3 6" xfId="1188"/>
    <cellStyle name="Обычный 3 6 2" xfId="1189"/>
    <cellStyle name="Обычный 3 7" xfId="1190"/>
    <cellStyle name="Обычный 3 7 2" xfId="1191"/>
    <cellStyle name="Обычный 3 7 2 2" xfId="1192"/>
    <cellStyle name="Обычный 3 7 2 2 2" xfId="2383"/>
    <cellStyle name="Обычный 3 7 2 2 2 2" xfId="3495"/>
    <cellStyle name="Обычный 3 7 2 2 3" xfId="3105"/>
    <cellStyle name="Обычный 3 7 2 3" xfId="1193"/>
    <cellStyle name="Обычный 3 7 2 3 2" xfId="3106"/>
    <cellStyle name="Обычный 3 7 2 4" xfId="1194"/>
    <cellStyle name="Обычный 3 7 2 4 2" xfId="3107"/>
    <cellStyle name="Обычный 3 7 2 5" xfId="3104"/>
    <cellStyle name="Обычный 3 7 3" xfId="1195"/>
    <cellStyle name="Обычный 3 7 3 2" xfId="1196"/>
    <cellStyle name="Обычный 3 7 3 2 2" xfId="3109"/>
    <cellStyle name="Обычный 3 7 3 3" xfId="3108"/>
    <cellStyle name="Обычный 3 7 4" xfId="1197"/>
    <cellStyle name="Обычный 3 7 4 2" xfId="3110"/>
    <cellStyle name="Обычный 3 7 5" xfId="1198"/>
    <cellStyle name="Обычный 3 7 5 2" xfId="3111"/>
    <cellStyle name="Обычный 3 7 6" xfId="1199"/>
    <cellStyle name="Обычный 3 7 6 2" xfId="3112"/>
    <cellStyle name="Обычный 3 7 7" xfId="3103"/>
    <cellStyle name="Обычный 3 8" xfId="1200"/>
    <cellStyle name="Обычный 3 9" xfId="1201"/>
    <cellStyle name="Обычный 3 9 2" xfId="2384"/>
    <cellStyle name="Обычный 3 9 2 2" xfId="3496"/>
    <cellStyle name="Обычный 3 9 3" xfId="3113"/>
    <cellStyle name="Обычный 3_11869" xfId="1202"/>
    <cellStyle name="Обычный 30" xfId="1203"/>
    <cellStyle name="Обычный 30 2" xfId="3114"/>
    <cellStyle name="Обычный 31" xfId="1204"/>
    <cellStyle name="Обычный 32" xfId="1205"/>
    <cellStyle name="Обычный 33" xfId="1206"/>
    <cellStyle name="Обычный 34" xfId="1207"/>
    <cellStyle name="Обычный 35" xfId="1208"/>
    <cellStyle name="Обычный 36" xfId="1209"/>
    <cellStyle name="Обычный 37" xfId="1210"/>
    <cellStyle name="Обычный 38" xfId="1211"/>
    <cellStyle name="Обычный 39" xfId="1212"/>
    <cellStyle name="Обычный 4" xfId="1213"/>
    <cellStyle name="Обычный 4 2" xfId="1214"/>
    <cellStyle name="Обычный 4 2 2" xfId="1215"/>
    <cellStyle name="Обычный 4 2 2 2" xfId="1216"/>
    <cellStyle name="Обычный 4 2 2 2 2" xfId="1217"/>
    <cellStyle name="Обычный 4 2 2 2 2 2" xfId="2385"/>
    <cellStyle name="Обычный 4 2 2 2 2 2 2" xfId="3497"/>
    <cellStyle name="Обычный 4 2 2 2 2 3" xfId="3118"/>
    <cellStyle name="Обычный 4 2 2 2 3" xfId="1218"/>
    <cellStyle name="Обычный 4 2 2 2 3 2" xfId="3119"/>
    <cellStyle name="Обычный 4 2 2 2 4" xfId="1219"/>
    <cellStyle name="Обычный 4 2 2 2 4 2" xfId="3120"/>
    <cellStyle name="Обычный 4 2 2 2 5" xfId="3117"/>
    <cellStyle name="Обычный 4 2 2 3" xfId="1220"/>
    <cellStyle name="Обычный 4 2 2 3 2" xfId="1221"/>
    <cellStyle name="Обычный 4 2 2 3 2 2" xfId="3122"/>
    <cellStyle name="Обычный 4 2 2 3 3" xfId="3121"/>
    <cellStyle name="Обычный 4 2 2 4" xfId="1222"/>
    <cellStyle name="Обычный 4 2 2 4 2" xfId="3123"/>
    <cellStyle name="Обычный 4 2 2 5" xfId="1223"/>
    <cellStyle name="Обычный 4 2 2 5 2" xfId="3124"/>
    <cellStyle name="Обычный 4 2 2 6" xfId="1224"/>
    <cellStyle name="Обычный 4 2 2 6 2" xfId="3125"/>
    <cellStyle name="Обычный 4 2 2 7" xfId="3116"/>
    <cellStyle name="Обычный 4 2 3" xfId="1225"/>
    <cellStyle name="Обычный 4 2 3 2" xfId="1226"/>
    <cellStyle name="Обычный 4 2 3 2 2" xfId="2386"/>
    <cellStyle name="Обычный 4 2 3 2 2 2" xfId="3498"/>
    <cellStyle name="Обычный 4 2 3 2 3" xfId="3127"/>
    <cellStyle name="Обычный 4 2 3 3" xfId="1227"/>
    <cellStyle name="Обычный 4 2 3 3 2" xfId="3128"/>
    <cellStyle name="Обычный 4 2 3 4" xfId="1228"/>
    <cellStyle name="Обычный 4 2 3 4 2" xfId="3129"/>
    <cellStyle name="Обычный 4 2 3 5" xfId="3126"/>
    <cellStyle name="Обычный 4 2 4" xfId="1229"/>
    <cellStyle name="Обычный 4 2 4 2" xfId="1230"/>
    <cellStyle name="Обычный 4 2 4 2 2" xfId="3131"/>
    <cellStyle name="Обычный 4 2 4 3" xfId="3130"/>
    <cellStyle name="Обычный 4 2 5" xfId="1231"/>
    <cellStyle name="Обычный 4 2 5 2" xfId="2387"/>
    <cellStyle name="Обычный 4 2 5 2 2" xfId="3499"/>
    <cellStyle name="Обычный 4 2 5 3" xfId="3132"/>
    <cellStyle name="Обычный 4 2 6" xfId="1232"/>
    <cellStyle name="Обычный 4 2 6 2" xfId="3133"/>
    <cellStyle name="Обычный 4 2 7" xfId="1233"/>
    <cellStyle name="Обычный 4 2 7 2" xfId="3134"/>
    <cellStyle name="Обычный 4 2 8" xfId="1234"/>
    <cellStyle name="Обычный 4 2 8 2" xfId="3135"/>
    <cellStyle name="Обычный 4 2 9" xfId="3115"/>
    <cellStyle name="Обычный 4 2_ГРАФИК МАРТ ЕЖЕДНЕВНЫЙ ИП" xfId="1235"/>
    <cellStyle name="Обычный 4 3" xfId="1236"/>
    <cellStyle name="Обычный 4 3 2" xfId="1237"/>
    <cellStyle name="Обычный 4 3 2 2" xfId="1238"/>
    <cellStyle name="Обычный 4 3 2 2 2" xfId="2388"/>
    <cellStyle name="Обычный 4 3 2 2 2 2" xfId="3500"/>
    <cellStyle name="Обычный 4 3 2 2 3" xfId="3138"/>
    <cellStyle name="Обычный 4 3 2 3" xfId="1239"/>
    <cellStyle name="Обычный 4 3 2 3 2" xfId="3139"/>
    <cellStyle name="Обычный 4 3 2 4" xfId="1240"/>
    <cellStyle name="Обычный 4 3 2 4 2" xfId="3140"/>
    <cellStyle name="Обычный 4 3 2 5" xfId="3137"/>
    <cellStyle name="Обычный 4 3 3" xfId="1241"/>
    <cellStyle name="Обычный 4 3 3 2" xfId="1242"/>
    <cellStyle name="Обычный 4 3 3 2 2" xfId="3142"/>
    <cellStyle name="Обычный 4 3 3 3" xfId="3141"/>
    <cellStyle name="Обычный 4 3 4" xfId="1243"/>
    <cellStyle name="Обычный 4 3 4 2" xfId="3143"/>
    <cellStyle name="Обычный 4 3 5" xfId="1244"/>
    <cellStyle name="Обычный 4 3 5 2" xfId="3144"/>
    <cellStyle name="Обычный 4 3 6" xfId="1245"/>
    <cellStyle name="Обычный 4 3 6 2" xfId="3145"/>
    <cellStyle name="Обычный 4 3 7" xfId="3136"/>
    <cellStyle name="Обычный 4 33" xfId="2288"/>
    <cellStyle name="Обычный 4 4" xfId="1246"/>
    <cellStyle name="Обычный 4 4 2" xfId="1247"/>
    <cellStyle name="Обычный 4 4 2 2" xfId="2389"/>
    <cellStyle name="Обычный 4 4 2 2 2" xfId="3501"/>
    <cellStyle name="Обычный 4 4 2 3" xfId="3146"/>
    <cellStyle name="Обычный 4 5" xfId="1248"/>
    <cellStyle name="Обычный 4 5 2" xfId="2390"/>
    <cellStyle name="Обычный 4 6" xfId="1249"/>
    <cellStyle name="Обычный 4 6 2" xfId="2391"/>
    <cellStyle name="Обычный 4 6 2 2" xfId="3502"/>
    <cellStyle name="Обычный 4 6 3" xfId="3147"/>
    <cellStyle name="Обычный 4_11869" xfId="1250"/>
    <cellStyle name="Обычный 40" xfId="1251"/>
    <cellStyle name="Обычный 41" xfId="1252"/>
    <cellStyle name="Обычный 42" xfId="1253"/>
    <cellStyle name="Обычный 43" xfId="1254"/>
    <cellStyle name="Обычный 44" xfId="1255"/>
    <cellStyle name="Обычный 45" xfId="1256"/>
    <cellStyle name="Обычный 46" xfId="1257"/>
    <cellStyle name="Обычный 47" xfId="1258"/>
    <cellStyle name="Обычный 48" xfId="1259"/>
    <cellStyle name="Обычный 49" xfId="1260"/>
    <cellStyle name="Обычный 5" xfId="1261"/>
    <cellStyle name="Обычный 5 10" xfId="2454"/>
    <cellStyle name="Обычный 5 10 2" xfId="3553"/>
    <cellStyle name="Обычный 5 11" xfId="3148"/>
    <cellStyle name="Обычный 5 2" xfId="1262"/>
    <cellStyle name="Обычный 5 2 2" xfId="1263"/>
    <cellStyle name="Обычный 5 2 2 2" xfId="1264"/>
    <cellStyle name="Обычный 5 2 2 2 2" xfId="1265"/>
    <cellStyle name="Обычный 5 2 2 2 2 2" xfId="2392"/>
    <cellStyle name="Обычный 5 2 2 2 2 2 2" xfId="3503"/>
    <cellStyle name="Обычный 5 2 2 2 2 3" xfId="3152"/>
    <cellStyle name="Обычный 5 2 2 2 3" xfId="1266"/>
    <cellStyle name="Обычный 5 2 2 2 3 2" xfId="3153"/>
    <cellStyle name="Обычный 5 2 2 2 4" xfId="1267"/>
    <cellStyle name="Обычный 5 2 2 2 4 2" xfId="3154"/>
    <cellStyle name="Обычный 5 2 2 2 5" xfId="3151"/>
    <cellStyle name="Обычный 5 2 2 3" xfId="1268"/>
    <cellStyle name="Обычный 5 2 2 3 2" xfId="1269"/>
    <cellStyle name="Обычный 5 2 2 3 2 2" xfId="3156"/>
    <cellStyle name="Обычный 5 2 2 3 3" xfId="3155"/>
    <cellStyle name="Обычный 5 2 2 4" xfId="1270"/>
    <cellStyle name="Обычный 5 2 2 4 2" xfId="3157"/>
    <cellStyle name="Обычный 5 2 2 5" xfId="1271"/>
    <cellStyle name="Обычный 5 2 2 5 2" xfId="3158"/>
    <cellStyle name="Обычный 5 2 2 6" xfId="1272"/>
    <cellStyle name="Обычный 5 2 2 6 2" xfId="3159"/>
    <cellStyle name="Обычный 5 2 2 7" xfId="3150"/>
    <cellStyle name="Обычный 5 2 3" xfId="1273"/>
    <cellStyle name="Обычный 5 2 3 2" xfId="1274"/>
    <cellStyle name="Обычный 5 2 3 2 2" xfId="2393"/>
    <cellStyle name="Обычный 5 2 3 2 2 2" xfId="3504"/>
    <cellStyle name="Обычный 5 2 3 2 3" xfId="3161"/>
    <cellStyle name="Обычный 5 2 3 3" xfId="1275"/>
    <cellStyle name="Обычный 5 2 3 3 2" xfId="3162"/>
    <cellStyle name="Обычный 5 2 3 4" xfId="1276"/>
    <cellStyle name="Обычный 5 2 3 4 2" xfId="3163"/>
    <cellStyle name="Обычный 5 2 3 5" xfId="3160"/>
    <cellStyle name="Обычный 5 2 4" xfId="1277"/>
    <cellStyle name="Обычный 5 2 4 2" xfId="1278"/>
    <cellStyle name="Обычный 5 2 4 2 2" xfId="3165"/>
    <cellStyle name="Обычный 5 2 4 3" xfId="3164"/>
    <cellStyle name="Обычный 5 2 5" xfId="1279"/>
    <cellStyle name="Обычный 5 2 5 2" xfId="2394"/>
    <cellStyle name="Обычный 5 2 5 2 2" xfId="3505"/>
    <cellStyle name="Обычный 5 2 5 3" xfId="3166"/>
    <cellStyle name="Обычный 5 2 6" xfId="1280"/>
    <cellStyle name="Обычный 5 2 6 2" xfId="3167"/>
    <cellStyle name="Обычный 5 2 7" xfId="1281"/>
    <cellStyle name="Обычный 5 2 7 2" xfId="3168"/>
    <cellStyle name="Обычный 5 2 8" xfId="1282"/>
    <cellStyle name="Обычный 5 2 8 2" xfId="3169"/>
    <cellStyle name="Обычный 5 2 9" xfId="3149"/>
    <cellStyle name="Обычный 5 3" xfId="1283"/>
    <cellStyle name="Обычный 5 3 2" xfId="1284"/>
    <cellStyle name="Обычный 5 3 2 2" xfId="1285"/>
    <cellStyle name="Обычный 5 3 2 2 2" xfId="2395"/>
    <cellStyle name="Обычный 5 3 2 2 2 2" xfId="3506"/>
    <cellStyle name="Обычный 5 3 2 2 3" xfId="3172"/>
    <cellStyle name="Обычный 5 3 2 3" xfId="1286"/>
    <cellStyle name="Обычный 5 3 2 3 2" xfId="3173"/>
    <cellStyle name="Обычный 5 3 2 4" xfId="1287"/>
    <cellStyle name="Обычный 5 3 2 4 2" xfId="3174"/>
    <cellStyle name="Обычный 5 3 2 5" xfId="3171"/>
    <cellStyle name="Обычный 5 3 3" xfId="1288"/>
    <cellStyle name="Обычный 5 3 3 2" xfId="1289"/>
    <cellStyle name="Обычный 5 3 3 2 2" xfId="3176"/>
    <cellStyle name="Обычный 5 3 3 3" xfId="3175"/>
    <cellStyle name="Обычный 5 3 4" xfId="1290"/>
    <cellStyle name="Обычный 5 3 4 2" xfId="3177"/>
    <cellStyle name="Обычный 5 3 5" xfId="1291"/>
    <cellStyle name="Обычный 5 3 5 2" xfId="3178"/>
    <cellStyle name="Обычный 5 3 6" xfId="1292"/>
    <cellStyle name="Обычный 5 3 6 2" xfId="3179"/>
    <cellStyle name="Обычный 5 3 7" xfId="3170"/>
    <cellStyle name="Обычный 5 4" xfId="1293"/>
    <cellStyle name="Обычный 5 4 2" xfId="1294"/>
    <cellStyle name="Обычный 5 4 2 2" xfId="2396"/>
    <cellStyle name="Обычный 5 4 2 2 2" xfId="3507"/>
    <cellStyle name="Обычный 5 4 2 3" xfId="3181"/>
    <cellStyle name="Обычный 5 4 3" xfId="1295"/>
    <cellStyle name="Обычный 5 4 3 2" xfId="3182"/>
    <cellStyle name="Обычный 5 4 4" xfId="1296"/>
    <cellStyle name="Обычный 5 4 4 2" xfId="3183"/>
    <cellStyle name="Обычный 5 4 5" xfId="3180"/>
    <cellStyle name="Обычный 5 5" xfId="1297"/>
    <cellStyle name="Обычный 5 5 2" xfId="1298"/>
    <cellStyle name="Обычный 5 5 2 2" xfId="3185"/>
    <cellStyle name="Обычный 5 5 3" xfId="3184"/>
    <cellStyle name="Обычный 5 6" xfId="1299"/>
    <cellStyle name="Обычный 5 6 2" xfId="2397"/>
    <cellStyle name="Обычный 5 6 2 2" xfId="3508"/>
    <cellStyle name="Обычный 5 6 3" xfId="3186"/>
    <cellStyle name="Обычный 5 7" xfId="1300"/>
    <cellStyle name="Обычный 5 7 2" xfId="3187"/>
    <cellStyle name="Обычный 5 8" xfId="1301"/>
    <cellStyle name="Обычный 5 8 2" xfId="3188"/>
    <cellStyle name="Обычный 5 9" xfId="1302"/>
    <cellStyle name="Обычный 5 9 2" xfId="3189"/>
    <cellStyle name="Обычный 5_11869" xfId="1303"/>
    <cellStyle name="Обычный 50" xfId="1304"/>
    <cellStyle name="Обычный 51" xfId="1305"/>
    <cellStyle name="Обычный 52" xfId="1306"/>
    <cellStyle name="Обычный 53" xfId="1307"/>
    <cellStyle name="Обычный 54" xfId="1308"/>
    <cellStyle name="Обычный 55" xfId="1309"/>
    <cellStyle name="Обычный 56" xfId="1310"/>
    <cellStyle name="Обычный 57" xfId="1311"/>
    <cellStyle name="Обычный 58" xfId="1312"/>
    <cellStyle name="Обычный 59" xfId="1313"/>
    <cellStyle name="Обычный 6" xfId="1314"/>
    <cellStyle name="Обычный 6 2" xfId="1315"/>
    <cellStyle name="Обычный 6 2 2" xfId="1316"/>
    <cellStyle name="Обычный 6 2 2 2" xfId="1317"/>
    <cellStyle name="Обычный 6 2 2 2 2" xfId="1318"/>
    <cellStyle name="Обычный 6 2 2 2 2 2" xfId="2398"/>
    <cellStyle name="Обычный 6 2 2 2 2 2 2" xfId="3509"/>
    <cellStyle name="Обычный 6 2 2 2 2 3" xfId="3192"/>
    <cellStyle name="Обычный 6 2 2 2 3" xfId="1319"/>
    <cellStyle name="Обычный 6 2 2 2 3 2" xfId="3193"/>
    <cellStyle name="Обычный 6 2 2 2 4" xfId="1320"/>
    <cellStyle name="Обычный 6 2 2 2 4 2" xfId="3194"/>
    <cellStyle name="Обычный 6 2 2 2 5" xfId="3191"/>
    <cellStyle name="Обычный 6 2 2 3" xfId="1321"/>
    <cellStyle name="Обычный 6 2 2 3 2" xfId="1322"/>
    <cellStyle name="Обычный 6 2 2 3 2 2" xfId="3196"/>
    <cellStyle name="Обычный 6 2 2 3 3" xfId="3195"/>
    <cellStyle name="Обычный 6 2 2 4" xfId="1323"/>
    <cellStyle name="Обычный 6 2 2 4 2" xfId="3197"/>
    <cellStyle name="Обычный 6 2 2 5" xfId="1324"/>
    <cellStyle name="Обычный 6 2 2 5 2" xfId="3198"/>
    <cellStyle name="Обычный 6 2 2 6" xfId="1325"/>
    <cellStyle name="Обычный 6 2 2 6 2" xfId="3199"/>
    <cellStyle name="Обычный 6 2 2 7" xfId="3190"/>
    <cellStyle name="Обычный 6 2 3" xfId="1326"/>
    <cellStyle name="Обычный 6 2 3 2" xfId="2399"/>
    <cellStyle name="Обычный 6 2 4" xfId="1327"/>
    <cellStyle name="Обычный 6 2 4 2" xfId="2400"/>
    <cellStyle name="Обычный 6 2 4 2 2" xfId="3510"/>
    <cellStyle name="Обычный 6 2 4 3" xfId="3200"/>
    <cellStyle name="Обычный 6 2_ГРАФИК МАРТ ЕЖЕДНЕВНЫЙ ИП" xfId="1328"/>
    <cellStyle name="Обычный 6 3" xfId="1329"/>
    <cellStyle name="Обычный 6 3 2" xfId="1330"/>
    <cellStyle name="Обычный 6 3 2 2" xfId="3201"/>
    <cellStyle name="Обычный 6 4" xfId="1331"/>
    <cellStyle name="Обычный 6 4 2" xfId="1332"/>
    <cellStyle name="Обычный 6 4 2 2" xfId="1333"/>
    <cellStyle name="Обычный 6 4 2 2 2" xfId="2401"/>
    <cellStyle name="Обычный 6 4 2 2 2 2" xfId="3511"/>
    <cellStyle name="Обычный 6 4 2 2 3" xfId="3204"/>
    <cellStyle name="Обычный 6 4 2 3" xfId="1334"/>
    <cellStyle name="Обычный 6 4 2 3 2" xfId="3205"/>
    <cellStyle name="Обычный 6 4 2 4" xfId="1335"/>
    <cellStyle name="Обычный 6 4 2 4 2" xfId="3206"/>
    <cellStyle name="Обычный 6 4 2 5" xfId="3203"/>
    <cellStyle name="Обычный 6 4 3" xfId="1336"/>
    <cellStyle name="Обычный 6 4 3 2" xfId="1337"/>
    <cellStyle name="Обычный 6 4 3 2 2" xfId="3208"/>
    <cellStyle name="Обычный 6 4 3 3" xfId="3207"/>
    <cellStyle name="Обычный 6 4 4" xfId="1338"/>
    <cellStyle name="Обычный 6 4 4 2" xfId="3209"/>
    <cellStyle name="Обычный 6 4 5" xfId="1339"/>
    <cellStyle name="Обычный 6 4 5 2" xfId="3210"/>
    <cellStyle name="Обычный 6 4 6" xfId="1340"/>
    <cellStyle name="Обычный 6 4 6 2" xfId="3211"/>
    <cellStyle name="Обычный 6 4 7" xfId="3202"/>
    <cellStyle name="Обычный 6 5" xfId="1341"/>
    <cellStyle name="Обычный 6 5 2" xfId="1342"/>
    <cellStyle name="Обычный 6 5 2 2" xfId="2402"/>
    <cellStyle name="Обычный 6 5 2 2 2" xfId="3512"/>
    <cellStyle name="Обычный 6 5 2 3" xfId="3213"/>
    <cellStyle name="Обычный 6 5 3" xfId="1343"/>
    <cellStyle name="Обычный 6 5 3 2" xfId="3214"/>
    <cellStyle name="Обычный 6 5 4" xfId="1344"/>
    <cellStyle name="Обычный 6 5 4 2" xfId="3215"/>
    <cellStyle name="Обычный 6 5 5" xfId="3212"/>
    <cellStyle name="Обычный 6 6" xfId="1345"/>
    <cellStyle name="Обычный 6 6 2" xfId="1346"/>
    <cellStyle name="Обычный 6 6 2 2" xfId="3217"/>
    <cellStyle name="Обычный 6 6 3" xfId="3216"/>
    <cellStyle name="Обычный 6 7" xfId="1347"/>
    <cellStyle name="Обычный 6 7 2" xfId="2403"/>
    <cellStyle name="Обычный 6 7 2 2" xfId="3513"/>
    <cellStyle name="Обычный 6 7 3" xfId="3218"/>
    <cellStyle name="Обычный 6 8" xfId="1348"/>
    <cellStyle name="Обычный 6 8 2" xfId="3219"/>
    <cellStyle name="Обычный 6 9" xfId="1349"/>
    <cellStyle name="Обычный 6 9 2" xfId="3220"/>
    <cellStyle name="Обычный 6_11869" xfId="1350"/>
    <cellStyle name="Обычный 60" xfId="1351"/>
    <cellStyle name="Обычный 61" xfId="1352"/>
    <cellStyle name="Обычный 62" xfId="1353"/>
    <cellStyle name="Обычный 63" xfId="1354"/>
    <cellStyle name="Обычный 64" xfId="1355"/>
    <cellStyle name="Обычный 65" xfId="1356"/>
    <cellStyle name="Обычный 66" xfId="1357"/>
    <cellStyle name="Обычный 67" xfId="1358"/>
    <cellStyle name="Обычный 68" xfId="1359"/>
    <cellStyle name="Обычный 69" xfId="1360"/>
    <cellStyle name="Обычный 7" xfId="1361"/>
    <cellStyle name="Обычный 7 2" xfId="1362"/>
    <cellStyle name="Обычный 7 2 2" xfId="1363"/>
    <cellStyle name="Обычный 7 2 2 2" xfId="1364"/>
    <cellStyle name="Обычный 7 2 2 2 2" xfId="1365"/>
    <cellStyle name="Обычный 7 2 2 2 2 2" xfId="2404"/>
    <cellStyle name="Обычный 7 2 2 2 2 2 2" xfId="3514"/>
    <cellStyle name="Обычный 7 2 2 2 2 3" xfId="3225"/>
    <cellStyle name="Обычный 7 2 2 2 3" xfId="1366"/>
    <cellStyle name="Обычный 7 2 2 2 3 2" xfId="3226"/>
    <cellStyle name="Обычный 7 2 2 2 4" xfId="1367"/>
    <cellStyle name="Обычный 7 2 2 2 4 2" xfId="3227"/>
    <cellStyle name="Обычный 7 2 2 2 5" xfId="3224"/>
    <cellStyle name="Обычный 7 2 2 3" xfId="1368"/>
    <cellStyle name="Обычный 7 2 2 3 2" xfId="1369"/>
    <cellStyle name="Обычный 7 2 2 3 2 2" xfId="3229"/>
    <cellStyle name="Обычный 7 2 2 3 3" xfId="3228"/>
    <cellStyle name="Обычный 7 2 2 4" xfId="1370"/>
    <cellStyle name="Обычный 7 2 2 4 2" xfId="3230"/>
    <cellStyle name="Обычный 7 2 2 5" xfId="1371"/>
    <cellStyle name="Обычный 7 2 2 5 2" xfId="3231"/>
    <cellStyle name="Обычный 7 2 2 6" xfId="1372"/>
    <cellStyle name="Обычный 7 2 2 6 2" xfId="3232"/>
    <cellStyle name="Обычный 7 2 2 7" xfId="3223"/>
    <cellStyle name="Обычный 7 2 3" xfId="1373"/>
    <cellStyle name="Обычный 7 2 3 2" xfId="1374"/>
    <cellStyle name="Обычный 7 2 3 2 2" xfId="2405"/>
    <cellStyle name="Обычный 7 2 3 2 2 2" xfId="3515"/>
    <cellStyle name="Обычный 7 2 3 2 3" xfId="3234"/>
    <cellStyle name="Обычный 7 2 3 3" xfId="1375"/>
    <cellStyle name="Обычный 7 2 3 3 2" xfId="3235"/>
    <cellStyle name="Обычный 7 2 3 4" xfId="1376"/>
    <cellStyle name="Обычный 7 2 3 4 2" xfId="3236"/>
    <cellStyle name="Обычный 7 2 3 5" xfId="3233"/>
    <cellStyle name="Обычный 7 2 4" xfId="1377"/>
    <cellStyle name="Обычный 7 2 4 2" xfId="1378"/>
    <cellStyle name="Обычный 7 2 4 2 2" xfId="3238"/>
    <cellStyle name="Обычный 7 2 4 3" xfId="3237"/>
    <cellStyle name="Обычный 7 2 5" xfId="1379"/>
    <cellStyle name="Обычный 7 2 5 2" xfId="2406"/>
    <cellStyle name="Обычный 7 2 5 2 2" xfId="3516"/>
    <cellStyle name="Обычный 7 2 5 3" xfId="3239"/>
    <cellStyle name="Обычный 7 2 6" xfId="1380"/>
    <cellStyle name="Обычный 7 2 6 2" xfId="3240"/>
    <cellStyle name="Обычный 7 2 7" xfId="1381"/>
    <cellStyle name="Обычный 7 2 7 2" xfId="3241"/>
    <cellStyle name="Обычный 7 2 8" xfId="1382"/>
    <cellStyle name="Обычный 7 2 8 2" xfId="3242"/>
    <cellStyle name="Обычный 7 2 9" xfId="3222"/>
    <cellStyle name="Обычный 7 3" xfId="1383"/>
    <cellStyle name="Обычный 7 3 2" xfId="1384"/>
    <cellStyle name="Обычный 7 3 2 2" xfId="1385"/>
    <cellStyle name="Обычный 7 3 2 2 2" xfId="2407"/>
    <cellStyle name="Обычный 7 3 2 2 2 2" xfId="3517"/>
    <cellStyle name="Обычный 7 3 2 2 3" xfId="3245"/>
    <cellStyle name="Обычный 7 3 2 3" xfId="1386"/>
    <cellStyle name="Обычный 7 3 2 3 2" xfId="3246"/>
    <cellStyle name="Обычный 7 3 2 4" xfId="1387"/>
    <cellStyle name="Обычный 7 3 2 4 2" xfId="3247"/>
    <cellStyle name="Обычный 7 3 2 5" xfId="3244"/>
    <cellStyle name="Обычный 7 3 3" xfId="1388"/>
    <cellStyle name="Обычный 7 3 3 2" xfId="1389"/>
    <cellStyle name="Обычный 7 3 3 2 2" xfId="3249"/>
    <cellStyle name="Обычный 7 3 3 3" xfId="3248"/>
    <cellStyle name="Обычный 7 3 4" xfId="1390"/>
    <cellStyle name="Обычный 7 3 4 2" xfId="3250"/>
    <cellStyle name="Обычный 7 3 5" xfId="1391"/>
    <cellStyle name="Обычный 7 3 5 2" xfId="3251"/>
    <cellStyle name="Обычный 7 3 6" xfId="1392"/>
    <cellStyle name="Обычный 7 3 6 2" xfId="3252"/>
    <cellStyle name="Обычный 7 3 7" xfId="3243"/>
    <cellStyle name="Обычный 7 4" xfId="1393"/>
    <cellStyle name="Обычный 7 5" xfId="1394"/>
    <cellStyle name="Обычный 7 5 2" xfId="2408"/>
    <cellStyle name="Обычный 7 5 2 2" xfId="3518"/>
    <cellStyle name="Обычный 7 5 3" xfId="3253"/>
    <cellStyle name="Обычный 7 6" xfId="3221"/>
    <cellStyle name="Обычный 7_11869" xfId="1395"/>
    <cellStyle name="Обычный 70" xfId="1396"/>
    <cellStyle name="Обычный 71" xfId="1397"/>
    <cellStyle name="Обычный 72" xfId="1398"/>
    <cellStyle name="Обычный 73" xfId="1399"/>
    <cellStyle name="Обычный 74" xfId="1400"/>
    <cellStyle name="Обычный 75" xfId="1401"/>
    <cellStyle name="Обычный 76" xfId="1402"/>
    <cellStyle name="Обычный 77" xfId="1403"/>
    <cellStyle name="Обычный 78" xfId="1404"/>
    <cellStyle name="Обычный 79" xfId="1405"/>
    <cellStyle name="Обычный 8" xfId="1406"/>
    <cellStyle name="Обычный 8 2" xfId="1407"/>
    <cellStyle name="Обычный 8 2 2" xfId="1408"/>
    <cellStyle name="Обычный 8 2 2 2" xfId="1409"/>
    <cellStyle name="Обычный 8 2 2 2 2" xfId="1410"/>
    <cellStyle name="Обычный 8 2 2 2 2 2" xfId="2409"/>
    <cellStyle name="Обычный 8 2 2 2 2 2 2" xfId="3519"/>
    <cellStyle name="Обычный 8 2 2 2 2 3" xfId="3258"/>
    <cellStyle name="Обычный 8 2 2 2 3" xfId="1411"/>
    <cellStyle name="Обычный 8 2 2 2 3 2" xfId="3259"/>
    <cellStyle name="Обычный 8 2 2 2 4" xfId="1412"/>
    <cellStyle name="Обычный 8 2 2 2 4 2" xfId="3260"/>
    <cellStyle name="Обычный 8 2 2 2 5" xfId="3257"/>
    <cellStyle name="Обычный 8 2 2 3" xfId="1413"/>
    <cellStyle name="Обычный 8 2 2 3 2" xfId="1414"/>
    <cellStyle name="Обычный 8 2 2 3 2 2" xfId="3262"/>
    <cellStyle name="Обычный 8 2 2 3 3" xfId="3261"/>
    <cellStyle name="Обычный 8 2 2 4" xfId="1415"/>
    <cellStyle name="Обычный 8 2 2 4 2" xfId="3263"/>
    <cellStyle name="Обычный 8 2 2 5" xfId="1416"/>
    <cellStyle name="Обычный 8 2 2 5 2" xfId="3264"/>
    <cellStyle name="Обычный 8 2 2 6" xfId="1417"/>
    <cellStyle name="Обычный 8 2 2 6 2" xfId="3265"/>
    <cellStyle name="Обычный 8 2 2 7" xfId="3256"/>
    <cellStyle name="Обычный 8 2 3" xfId="1418"/>
    <cellStyle name="Обычный 8 2 3 2" xfId="1419"/>
    <cellStyle name="Обычный 8 2 3 2 2" xfId="2410"/>
    <cellStyle name="Обычный 8 2 3 2 2 2" xfId="3520"/>
    <cellStyle name="Обычный 8 2 3 2 3" xfId="3267"/>
    <cellStyle name="Обычный 8 2 3 3" xfId="1420"/>
    <cellStyle name="Обычный 8 2 3 3 2" xfId="3268"/>
    <cellStyle name="Обычный 8 2 3 4" xfId="1421"/>
    <cellStyle name="Обычный 8 2 3 4 2" xfId="3269"/>
    <cellStyle name="Обычный 8 2 3 5" xfId="3266"/>
    <cellStyle name="Обычный 8 2 4" xfId="1422"/>
    <cellStyle name="Обычный 8 2 4 2" xfId="1423"/>
    <cellStyle name="Обычный 8 2 4 2 2" xfId="3271"/>
    <cellStyle name="Обычный 8 2 4 3" xfId="3270"/>
    <cellStyle name="Обычный 8 2 5" xfId="1424"/>
    <cellStyle name="Обычный 8 2 5 2" xfId="2411"/>
    <cellStyle name="Обычный 8 2 5 2 2" xfId="3521"/>
    <cellStyle name="Обычный 8 2 5 3" xfId="3272"/>
    <cellStyle name="Обычный 8 2 6" xfId="1425"/>
    <cellStyle name="Обычный 8 2 6 2" xfId="3273"/>
    <cellStyle name="Обычный 8 2 7" xfId="1426"/>
    <cellStyle name="Обычный 8 2 7 2" xfId="3274"/>
    <cellStyle name="Обычный 8 2 8" xfId="1427"/>
    <cellStyle name="Обычный 8 2 8 2" xfId="3275"/>
    <cellStyle name="Обычный 8 2 9" xfId="3255"/>
    <cellStyle name="Обычный 8 2_ГРАФИК ЕЖЕДНЕВНЫЙ ИП МАЙ" xfId="1428"/>
    <cellStyle name="Обычный 8 3" xfId="1429"/>
    <cellStyle name="Обычный 8 3 2" xfId="1430"/>
    <cellStyle name="Обычный 8 3 2 2" xfId="1431"/>
    <cellStyle name="Обычный 8 3 2 2 2" xfId="2412"/>
    <cellStyle name="Обычный 8 3 2 2 2 2" xfId="3522"/>
    <cellStyle name="Обычный 8 3 2 2 3" xfId="3278"/>
    <cellStyle name="Обычный 8 3 2 3" xfId="1432"/>
    <cellStyle name="Обычный 8 3 2 3 2" xfId="3279"/>
    <cellStyle name="Обычный 8 3 2 4" xfId="1433"/>
    <cellStyle name="Обычный 8 3 2 4 2" xfId="3280"/>
    <cellStyle name="Обычный 8 3 2 5" xfId="3277"/>
    <cellStyle name="Обычный 8 3 3" xfId="1434"/>
    <cellStyle name="Обычный 8 3 3 2" xfId="1435"/>
    <cellStyle name="Обычный 8 3 3 2 2" xfId="3282"/>
    <cellStyle name="Обычный 8 3 3 3" xfId="3281"/>
    <cellStyle name="Обычный 8 3 4" xfId="1436"/>
    <cellStyle name="Обычный 8 3 4 2" xfId="3283"/>
    <cellStyle name="Обычный 8 3 5" xfId="1437"/>
    <cellStyle name="Обычный 8 3 5 2" xfId="3284"/>
    <cellStyle name="Обычный 8 3 6" xfId="1438"/>
    <cellStyle name="Обычный 8 3 6 2" xfId="3285"/>
    <cellStyle name="Обычный 8 3 7" xfId="3276"/>
    <cellStyle name="Обычный 8 4" xfId="1439"/>
    <cellStyle name="Обычный 8 5" xfId="1440"/>
    <cellStyle name="Обычный 8 5 2" xfId="2413"/>
    <cellStyle name="Обычный 8 5 2 2" xfId="3523"/>
    <cellStyle name="Обычный 8 5 3" xfId="3286"/>
    <cellStyle name="Обычный 8 6" xfId="3254"/>
    <cellStyle name="Обычный 8_11869" xfId="1441"/>
    <cellStyle name="Обычный 80" xfId="1442"/>
    <cellStyle name="Обычный 81" xfId="1443"/>
    <cellStyle name="Обычный 82" xfId="1444"/>
    <cellStyle name="Обычный 83" xfId="1445"/>
    <cellStyle name="Обычный 84" xfId="1446"/>
    <cellStyle name="Обычный 85" xfId="1447"/>
    <cellStyle name="Обычный 86" xfId="1448"/>
    <cellStyle name="Обычный 87" xfId="1449"/>
    <cellStyle name="Обычный 88" xfId="1450"/>
    <cellStyle name="Обычный 89" xfId="1451"/>
    <cellStyle name="Обычный 9" xfId="1452"/>
    <cellStyle name="Обычный 9 10" xfId="3287"/>
    <cellStyle name="Обычный 9 2" xfId="1453"/>
    <cellStyle name="Обычный 9 2 2" xfId="1454"/>
    <cellStyle name="Обычный 9 2 2 2" xfId="1455"/>
    <cellStyle name="Обычный 9 2 2 2 2" xfId="1456"/>
    <cellStyle name="Обычный 9 2 2 2 2 2" xfId="2414"/>
    <cellStyle name="Обычный 9 2 2 2 2 2 2" xfId="3524"/>
    <cellStyle name="Обычный 9 2 2 2 2 3" xfId="3291"/>
    <cellStyle name="Обычный 9 2 2 2 3" xfId="1457"/>
    <cellStyle name="Обычный 9 2 2 2 3 2" xfId="3292"/>
    <cellStyle name="Обычный 9 2 2 2 4" xfId="1458"/>
    <cellStyle name="Обычный 9 2 2 2 4 2" xfId="3293"/>
    <cellStyle name="Обычный 9 2 2 2 5" xfId="3290"/>
    <cellStyle name="Обычный 9 2 2 3" xfId="1459"/>
    <cellStyle name="Обычный 9 2 2 3 2" xfId="1460"/>
    <cellStyle name="Обычный 9 2 2 3 2 2" xfId="3295"/>
    <cellStyle name="Обычный 9 2 2 3 3" xfId="3294"/>
    <cellStyle name="Обычный 9 2 2 4" xfId="1461"/>
    <cellStyle name="Обычный 9 2 2 4 2" xfId="3296"/>
    <cellStyle name="Обычный 9 2 2 5" xfId="1462"/>
    <cellStyle name="Обычный 9 2 2 5 2" xfId="3297"/>
    <cellStyle name="Обычный 9 2 2 6" xfId="1463"/>
    <cellStyle name="Обычный 9 2 2 6 2" xfId="3298"/>
    <cellStyle name="Обычный 9 2 2 7" xfId="3289"/>
    <cellStyle name="Обычный 9 2 3" xfId="1464"/>
    <cellStyle name="Обычный 9 2 3 2" xfId="1465"/>
    <cellStyle name="Обычный 9 2 3 2 2" xfId="2415"/>
    <cellStyle name="Обычный 9 2 3 2 2 2" xfId="3525"/>
    <cellStyle name="Обычный 9 2 3 2 3" xfId="3300"/>
    <cellStyle name="Обычный 9 2 3 3" xfId="1466"/>
    <cellStyle name="Обычный 9 2 3 3 2" xfId="3301"/>
    <cellStyle name="Обычный 9 2 3 4" xfId="1467"/>
    <cellStyle name="Обычный 9 2 3 4 2" xfId="3302"/>
    <cellStyle name="Обычный 9 2 3 5" xfId="3299"/>
    <cellStyle name="Обычный 9 2 4" xfId="1468"/>
    <cellStyle name="Обычный 9 2 4 2" xfId="1469"/>
    <cellStyle name="Обычный 9 2 4 2 2" xfId="3304"/>
    <cellStyle name="Обычный 9 2 4 3" xfId="3303"/>
    <cellStyle name="Обычный 9 2 5" xfId="1470"/>
    <cellStyle name="Обычный 9 2 5 2" xfId="2416"/>
    <cellStyle name="Обычный 9 2 5 2 2" xfId="3526"/>
    <cellStyle name="Обычный 9 2 5 3" xfId="3305"/>
    <cellStyle name="Обычный 9 2 6" xfId="1471"/>
    <cellStyle name="Обычный 9 2 6 2" xfId="3306"/>
    <cellStyle name="Обычный 9 2 7" xfId="1472"/>
    <cellStyle name="Обычный 9 2 7 2" xfId="3307"/>
    <cellStyle name="Обычный 9 2 8" xfId="1473"/>
    <cellStyle name="Обычный 9 2 8 2" xfId="3308"/>
    <cellStyle name="Обычный 9 2 9" xfId="3288"/>
    <cellStyle name="Обычный 9 3" xfId="1474"/>
    <cellStyle name="Обычный 9 3 2" xfId="1475"/>
    <cellStyle name="Обычный 9 3 2 2" xfId="1476"/>
    <cellStyle name="Обычный 9 3 2 2 2" xfId="2417"/>
    <cellStyle name="Обычный 9 3 2 2 2 2" xfId="3527"/>
    <cellStyle name="Обычный 9 3 2 2 3" xfId="3311"/>
    <cellStyle name="Обычный 9 3 2 3" xfId="1477"/>
    <cellStyle name="Обычный 9 3 2 3 2" xfId="3312"/>
    <cellStyle name="Обычный 9 3 2 4" xfId="1478"/>
    <cellStyle name="Обычный 9 3 2 4 2" xfId="3313"/>
    <cellStyle name="Обычный 9 3 2 5" xfId="3310"/>
    <cellStyle name="Обычный 9 3 3" xfId="1479"/>
    <cellStyle name="Обычный 9 3 3 2" xfId="1480"/>
    <cellStyle name="Обычный 9 3 3 2 2" xfId="3315"/>
    <cellStyle name="Обычный 9 3 3 3" xfId="3314"/>
    <cellStyle name="Обычный 9 3 4" xfId="1481"/>
    <cellStyle name="Обычный 9 3 4 2" xfId="3316"/>
    <cellStyle name="Обычный 9 3 5" xfId="1482"/>
    <cellStyle name="Обычный 9 3 5 2" xfId="3317"/>
    <cellStyle name="Обычный 9 3 6" xfId="1483"/>
    <cellStyle name="Обычный 9 3 6 2" xfId="3318"/>
    <cellStyle name="Обычный 9 3 7" xfId="3309"/>
    <cellStyle name="Обычный 9 4" xfId="1484"/>
    <cellStyle name="Обычный 9 4 2" xfId="1485"/>
    <cellStyle name="Обычный 9 4 2 2" xfId="2418"/>
    <cellStyle name="Обычный 9 4 2 2 2" xfId="3528"/>
    <cellStyle name="Обычный 9 4 2 3" xfId="3320"/>
    <cellStyle name="Обычный 9 4 3" xfId="1486"/>
    <cellStyle name="Обычный 9 4 3 2" xfId="3321"/>
    <cellStyle name="Обычный 9 4 4" xfId="1487"/>
    <cellStyle name="Обычный 9 4 4 2" xfId="3322"/>
    <cellStyle name="Обычный 9 4 5" xfId="3319"/>
    <cellStyle name="Обычный 9 5" xfId="1488"/>
    <cellStyle name="Обычный 9 5 2" xfId="1489"/>
    <cellStyle name="Обычный 9 5 2 2" xfId="3324"/>
    <cellStyle name="Обычный 9 5 3" xfId="3323"/>
    <cellStyle name="Обычный 9 6" xfId="1490"/>
    <cellStyle name="Обычный 9 6 2" xfId="2419"/>
    <cellStyle name="Обычный 9 6 2 2" xfId="3529"/>
    <cellStyle name="Обычный 9 6 3" xfId="3325"/>
    <cellStyle name="Обычный 9 7" xfId="1491"/>
    <cellStyle name="Обычный 9 7 2" xfId="3326"/>
    <cellStyle name="Обычный 9 8" xfId="1492"/>
    <cellStyle name="Обычный 9 8 2" xfId="3327"/>
    <cellStyle name="Обычный 9 9" xfId="1493"/>
    <cellStyle name="Обычный 9 9 2" xfId="3328"/>
    <cellStyle name="Обычный 9_11869" xfId="1494"/>
    <cellStyle name="Обычный 90" xfId="1495"/>
    <cellStyle name="Обычный 91" xfId="1496"/>
    <cellStyle name="Обычный 92" xfId="1497"/>
    <cellStyle name="Обычный 93" xfId="1498"/>
    <cellStyle name="Обычный 94" xfId="1499"/>
    <cellStyle name="Обычный 95" xfId="1500"/>
    <cellStyle name="Обычный 96" xfId="1501"/>
    <cellStyle name="Обычный 97" xfId="1502"/>
    <cellStyle name="Обычный 98" xfId="1503"/>
    <cellStyle name="Обычный 99" xfId="1504"/>
    <cellStyle name="Обычный_Лист1 3" xfId="3557"/>
    <cellStyle name="Обычный_Лист4" xfId="2290"/>
    <cellStyle name="Обычный_Факт" xfId="2291"/>
    <cellStyle name="Плохой 2" xfId="1505"/>
    <cellStyle name="Плохой 2 2" xfId="1506"/>
    <cellStyle name="Плохой 2 3" xfId="1507"/>
    <cellStyle name="Плохой 3" xfId="1508"/>
    <cellStyle name="Плохой 3 2" xfId="2420"/>
    <cellStyle name="Пояснение 2" xfId="1509"/>
    <cellStyle name="Примечание 2" xfId="1510"/>
    <cellStyle name="Примечание 2 2" xfId="1511"/>
    <cellStyle name="Примечание 3" xfId="1512"/>
    <cellStyle name="Процентный 10" xfId="1513"/>
    <cellStyle name="Процентный 10 2" xfId="1514"/>
    <cellStyle name="Процентный 10 2 2" xfId="1515"/>
    <cellStyle name="Процентный 10 2 2 2" xfId="2421"/>
    <cellStyle name="Процентный 10 2 2 2 2" xfId="3530"/>
    <cellStyle name="Процентный 10 2 2 3" xfId="3331"/>
    <cellStyle name="Процентный 10 2 3" xfId="1516"/>
    <cellStyle name="Процентный 10 2 3 2" xfId="3332"/>
    <cellStyle name="Процентный 10 2 4" xfId="1517"/>
    <cellStyle name="Процентный 10 2 4 2" xfId="3333"/>
    <cellStyle name="Процентный 10 2 5" xfId="3330"/>
    <cellStyle name="Процентный 10 3" xfId="1518"/>
    <cellStyle name="Процентный 10 3 2" xfId="1519"/>
    <cellStyle name="Процентный 10 3 2 2" xfId="3335"/>
    <cellStyle name="Процентный 10 3 3" xfId="3334"/>
    <cellStyle name="Процентный 10 4" xfId="1520"/>
    <cellStyle name="Процентный 10 4 2" xfId="3336"/>
    <cellStyle name="Процентный 10 5" xfId="1521"/>
    <cellStyle name="Процентный 10 5 2" xfId="3337"/>
    <cellStyle name="Процентный 10 6" xfId="1522"/>
    <cellStyle name="Процентный 10 6 2" xfId="3338"/>
    <cellStyle name="Процентный 10 7" xfId="3329"/>
    <cellStyle name="Процентный 11" xfId="1523"/>
    <cellStyle name="Процентный 11 2" xfId="1524"/>
    <cellStyle name="Процентный 11 2 2" xfId="1525"/>
    <cellStyle name="Процентный 11 2 2 2" xfId="3341"/>
    <cellStyle name="Процентный 11 2 3" xfId="3340"/>
    <cellStyle name="Процентный 11 3" xfId="1526"/>
    <cellStyle name="Процентный 11 3 2" xfId="3342"/>
    <cellStyle name="Процентный 11 4" xfId="1527"/>
    <cellStyle name="Процентный 11 4 2" xfId="3343"/>
    <cellStyle name="Процентный 11 5" xfId="3339"/>
    <cellStyle name="Процентный 12" xfId="1528"/>
    <cellStyle name="Процентный 12 2" xfId="1529"/>
    <cellStyle name="Процентный 12 2 2" xfId="2422"/>
    <cellStyle name="Процентный 12 2 2 2" xfId="3531"/>
    <cellStyle name="Процентный 12 3" xfId="2423"/>
    <cellStyle name="Процентный 12 3 2" xfId="3532"/>
    <cellStyle name="Процентный 12 4" xfId="3344"/>
    <cellStyle name="Процентный 13" xfId="1530"/>
    <cellStyle name="Процентный 13 2" xfId="3345"/>
    <cellStyle name="Процентный 14" xfId="1531"/>
    <cellStyle name="Процентный 14 2" xfId="2424"/>
    <cellStyle name="Процентный 14 2 2" xfId="3533"/>
    <cellStyle name="Процентный 14 3" xfId="3346"/>
    <cellStyle name="Процентный 15" xfId="1532"/>
    <cellStyle name="Процентный 15 2" xfId="3347"/>
    <cellStyle name="Процентный 16" xfId="1533"/>
    <cellStyle name="Процентный 16 2" xfId="3348"/>
    <cellStyle name="Процентный 17" xfId="1534"/>
    <cellStyle name="Процентный 17 2" xfId="3349"/>
    <cellStyle name="Процентный 2" xfId="1535"/>
    <cellStyle name="Процентный 2 2" xfId="1536"/>
    <cellStyle name="Процентный 2 2 2" xfId="1537"/>
    <cellStyle name="Процентный 2 2 2 2" xfId="1538"/>
    <cellStyle name="Процентный 2 2 3" xfId="1539"/>
    <cellStyle name="Процентный 2 3" xfId="1540"/>
    <cellStyle name="Процентный 2 3 2" xfId="1541"/>
    <cellStyle name="Процентный 2 4" xfId="1542"/>
    <cellStyle name="Процентный 2 4 2" xfId="1543"/>
    <cellStyle name="Процентный 2 4 2 2" xfId="2425"/>
    <cellStyle name="Процентный 2 4 2 2 2" xfId="3534"/>
    <cellStyle name="Процентный 2 4 2 3" xfId="3351"/>
    <cellStyle name="Процентный 2 4 3" xfId="1544"/>
    <cellStyle name="Процентный 2 4 4" xfId="1545"/>
    <cellStyle name="Процентный 2 4 4 2" xfId="3352"/>
    <cellStyle name="Процентный 2 4 5" xfId="3350"/>
    <cellStyle name="Процентный 2 5" xfId="1546"/>
    <cellStyle name="Процентный 2 5 2" xfId="2426"/>
    <cellStyle name="Процентный 2 5 2 2" xfId="3535"/>
    <cellStyle name="Процентный 2 5 3" xfId="3353"/>
    <cellStyle name="Процентный 3" xfId="1547"/>
    <cellStyle name="Процентный 3 2" xfId="1548"/>
    <cellStyle name="Процентный 3 2 2" xfId="1549"/>
    <cellStyle name="Процентный 3 2 2 2" xfId="1550"/>
    <cellStyle name="Процентный 3 2 3" xfId="1551"/>
    <cellStyle name="Процентный 3 3" xfId="1552"/>
    <cellStyle name="Процентный 4" xfId="1553"/>
    <cellStyle name="Процентный 4 2" xfId="1554"/>
    <cellStyle name="Процентный 4 2 2" xfId="1555"/>
    <cellStyle name="Процентный 4 3" xfId="1556"/>
    <cellStyle name="Процентный 4 4" xfId="3554"/>
    <cellStyle name="Процентный 5" xfId="1557"/>
    <cellStyle name="Процентный 5 2" xfId="1558"/>
    <cellStyle name="Процентный 6" xfId="1559"/>
    <cellStyle name="Процентный 6 2" xfId="1560"/>
    <cellStyle name="Процентный 6 2 2" xfId="1561"/>
    <cellStyle name="Процентный 6 2 2 2" xfId="1562"/>
    <cellStyle name="Процентный 6 2 2 2 2" xfId="2427"/>
    <cellStyle name="Процентный 6 2 2 2 2 2" xfId="3536"/>
    <cellStyle name="Процентный 6 2 2 2 3" xfId="3357"/>
    <cellStyle name="Процентный 6 2 2 3" xfId="1563"/>
    <cellStyle name="Процентный 6 2 2 3 2" xfId="3358"/>
    <cellStyle name="Процентный 6 2 2 4" xfId="1564"/>
    <cellStyle name="Процентный 6 2 2 4 2" xfId="3359"/>
    <cellStyle name="Процентный 6 2 2 5" xfId="3356"/>
    <cellStyle name="Процентный 6 2 3" xfId="1565"/>
    <cellStyle name="Процентный 6 2 3 2" xfId="1566"/>
    <cellStyle name="Процентный 6 2 3 2 2" xfId="3361"/>
    <cellStyle name="Процентный 6 2 3 3" xfId="3360"/>
    <cellStyle name="Процентный 6 2 4" xfId="1567"/>
    <cellStyle name="Процентный 6 2 4 2" xfId="3362"/>
    <cellStyle name="Процентный 6 2 5" xfId="1568"/>
    <cellStyle name="Процентный 6 2 5 2" xfId="3363"/>
    <cellStyle name="Процентный 6 2 6" xfId="1569"/>
    <cellStyle name="Процентный 6 2 6 2" xfId="3364"/>
    <cellStyle name="Процентный 6 2 7" xfId="3355"/>
    <cellStyle name="Процентный 6 3" xfId="1570"/>
    <cellStyle name="Процентный 6 3 2" xfId="1571"/>
    <cellStyle name="Процентный 6 3 2 2" xfId="2428"/>
    <cellStyle name="Процентный 6 3 2 2 2" xfId="3537"/>
    <cellStyle name="Процентный 6 3 2 3" xfId="3366"/>
    <cellStyle name="Процентный 6 3 3" xfId="1572"/>
    <cellStyle name="Процентный 6 3 3 2" xfId="3367"/>
    <cellStyle name="Процентный 6 3 4" xfId="1573"/>
    <cellStyle name="Процентный 6 3 4 2" xfId="3368"/>
    <cellStyle name="Процентный 6 3 5" xfId="3365"/>
    <cellStyle name="Процентный 6 4" xfId="1574"/>
    <cellStyle name="Процентный 6 4 2" xfId="1575"/>
    <cellStyle name="Процентный 6 4 2 2" xfId="3370"/>
    <cellStyle name="Процентный 6 4 3" xfId="3369"/>
    <cellStyle name="Процентный 6 5" xfId="1576"/>
    <cellStyle name="Процентный 6 5 2" xfId="3371"/>
    <cellStyle name="Процентный 6 6" xfId="1577"/>
    <cellStyle name="Процентный 6 6 2" xfId="3372"/>
    <cellStyle name="Процентный 6 7" xfId="1578"/>
    <cellStyle name="Процентный 6 7 2" xfId="3373"/>
    <cellStyle name="Процентный 6 8" xfId="1579"/>
    <cellStyle name="Процентный 6 8 2" xfId="3374"/>
    <cellStyle name="Процентный 6 9" xfId="3354"/>
    <cellStyle name="Процентный 7" xfId="1580"/>
    <cellStyle name="Процентный 8" xfId="1581"/>
    <cellStyle name="Процентный 8 2" xfId="1582"/>
    <cellStyle name="Процентный 8 2 2" xfId="1583"/>
    <cellStyle name="Процентный 8 2 2 2" xfId="2429"/>
    <cellStyle name="Процентный 8 2 2 2 2" xfId="3538"/>
    <cellStyle name="Процентный 8 2 2 3" xfId="3377"/>
    <cellStyle name="Процентный 8 2 3" xfId="1584"/>
    <cellStyle name="Процентный 8 2 3 2" xfId="3378"/>
    <cellStyle name="Процентный 8 2 4" xfId="1585"/>
    <cellStyle name="Процентный 8 2 4 2" xfId="3379"/>
    <cellStyle name="Процентный 8 2 5" xfId="3376"/>
    <cellStyle name="Процентный 8 3" xfId="1586"/>
    <cellStyle name="Процентный 8 3 2" xfId="1587"/>
    <cellStyle name="Процентный 8 3 2 2" xfId="3381"/>
    <cellStyle name="Процентный 8 3 3" xfId="3380"/>
    <cellStyle name="Процентный 8 4" xfId="1588"/>
    <cellStyle name="Процентный 8 4 2" xfId="3382"/>
    <cellStyle name="Процентный 8 5" xfId="1589"/>
    <cellStyle name="Процентный 8 5 2" xfId="3383"/>
    <cellStyle name="Процентный 8 6" xfId="1590"/>
    <cellStyle name="Процентный 8 6 2" xfId="3384"/>
    <cellStyle name="Процентный 8 7" xfId="3375"/>
    <cellStyle name="Процентный 9" xfId="1591"/>
    <cellStyle name="Процентный 9 2" xfId="1592"/>
    <cellStyle name="Процентный 9 2 2" xfId="1593"/>
    <cellStyle name="Процентный 9 2 2 2" xfId="1594"/>
    <cellStyle name="Процентный 9 2 2 2 2" xfId="2430"/>
    <cellStyle name="Процентный 9 2 2 2 2 2" xfId="3539"/>
    <cellStyle name="Процентный 9 2 2 2 3" xfId="3388"/>
    <cellStyle name="Процентный 9 2 2 3" xfId="1595"/>
    <cellStyle name="Процентный 9 2 2 3 2" xfId="3389"/>
    <cellStyle name="Процентный 9 2 2 4" xfId="1596"/>
    <cellStyle name="Процентный 9 2 2 4 2" xfId="3390"/>
    <cellStyle name="Процентный 9 2 2 5" xfId="3387"/>
    <cellStyle name="Процентный 9 2 3" xfId="1597"/>
    <cellStyle name="Процентный 9 2 3 2" xfId="1598"/>
    <cellStyle name="Процентный 9 2 3 2 2" xfId="3392"/>
    <cellStyle name="Процентный 9 2 3 3" xfId="3391"/>
    <cellStyle name="Процентный 9 2 4" xfId="1599"/>
    <cellStyle name="Процентный 9 2 4 2" xfId="3393"/>
    <cellStyle name="Процентный 9 2 5" xfId="1600"/>
    <cellStyle name="Процентный 9 2 5 2" xfId="3394"/>
    <cellStyle name="Процентный 9 2 6" xfId="1601"/>
    <cellStyle name="Процентный 9 2 6 2" xfId="3395"/>
    <cellStyle name="Процентный 9 2 7" xfId="3386"/>
    <cellStyle name="Процентный 9 3" xfId="1602"/>
    <cellStyle name="Процентный 9 3 2" xfId="1603"/>
    <cellStyle name="Процентный 9 3 2 2" xfId="2431"/>
    <cellStyle name="Процентный 9 3 2 2 2" xfId="3540"/>
    <cellStyle name="Процентный 9 3 2 3" xfId="3397"/>
    <cellStyle name="Процентный 9 3 3" xfId="1604"/>
    <cellStyle name="Процентный 9 3 3 2" xfId="3398"/>
    <cellStyle name="Процентный 9 3 4" xfId="1605"/>
    <cellStyle name="Процентный 9 3 4 2" xfId="3399"/>
    <cellStyle name="Процентный 9 3 5" xfId="3396"/>
    <cellStyle name="Процентный 9 4" xfId="1606"/>
    <cellStyle name="Процентный 9 4 2" xfId="1607"/>
    <cellStyle name="Процентный 9 4 2 2" xfId="3401"/>
    <cellStyle name="Процентный 9 4 3" xfId="3400"/>
    <cellStyle name="Процентный 9 5" xfId="1608"/>
    <cellStyle name="Процентный 9 5 2" xfId="3402"/>
    <cellStyle name="Процентный 9 6" xfId="1609"/>
    <cellStyle name="Процентный 9 6 2" xfId="3403"/>
    <cellStyle name="Процентный 9 7" xfId="1610"/>
    <cellStyle name="Процентный 9 7 2" xfId="3404"/>
    <cellStyle name="Процентный 9 8" xfId="3385"/>
    <cellStyle name="Связанная ячейка 2" xfId="1611"/>
    <cellStyle name="Стиль 1" xfId="1612"/>
    <cellStyle name="Стиль 1 2" xfId="1613"/>
    <cellStyle name="Стиль 1 3" xfId="1614"/>
    <cellStyle name="Текст" xfId="1615"/>
    <cellStyle name="Текст предупреждения 2" xfId="1616"/>
    <cellStyle name="Тысячи [0]_NOVELL" xfId="1617"/>
    <cellStyle name="Тысячи_NOVELL" xfId="1618"/>
    <cellStyle name="Финансовый [0] 2" xfId="1619"/>
    <cellStyle name="Финансовый 10" xfId="1620"/>
    <cellStyle name="Финансовый 11" xfId="2432"/>
    <cellStyle name="Финансовый 12" xfId="2433"/>
    <cellStyle name="Финансовый 13" xfId="2434"/>
    <cellStyle name="Финансовый 14" xfId="2435"/>
    <cellStyle name="Финансовый 15" xfId="2436"/>
    <cellStyle name="Финансовый 16" xfId="2437"/>
    <cellStyle name="Финансовый 17" xfId="2438"/>
    <cellStyle name="Финансовый 18" xfId="2439"/>
    <cellStyle name="Финансовый 19" xfId="2440"/>
    <cellStyle name="Финансовый 2" xfId="1621"/>
    <cellStyle name="Финансовый 2 2" xfId="1622"/>
    <cellStyle name="Финансовый 2 3" xfId="1623"/>
    <cellStyle name="Финансовый 20" xfId="2441"/>
    <cellStyle name="Финансовый 21" xfId="3555"/>
    <cellStyle name="Финансовый 3" xfId="1624"/>
    <cellStyle name="Финансовый 4" xfId="1625"/>
    <cellStyle name="Финансовый 5" xfId="1626"/>
    <cellStyle name="Финансовый 5 2" xfId="2442"/>
    <cellStyle name="Финансовый 5 2 2" xfId="3541"/>
    <cellStyle name="Финансовый 5 3" xfId="3405"/>
    <cellStyle name="Финансовый 6" xfId="1627"/>
    <cellStyle name="Финансовый 7" xfId="1628"/>
    <cellStyle name="Финансовый 7 2" xfId="2443"/>
    <cellStyle name="Финансовый 7 2 2" xfId="3542"/>
    <cellStyle name="Финансовый 7 3" xfId="3406"/>
    <cellStyle name="Финансовый 8" xfId="1629"/>
    <cellStyle name="Финансовый 8 2" xfId="3407"/>
    <cellStyle name="Финансовый 9" xfId="1630"/>
    <cellStyle name="Финансовый 9 2" xfId="3408"/>
    <cellStyle name="Хороший 2" xfId="1631"/>
    <cellStyle name="Хороший 3" xfId="1632"/>
    <cellStyle name="э" xfId="1633"/>
    <cellStyle name="э 2" xfId="1634"/>
    <cellStyle name="э_BR2007.01.01" xfId="1635"/>
    <cellStyle name="э_BR2007.01.01_бюджет СО" xfId="1636"/>
    <cellStyle name="э_Etalon_BR2007.01.00" xfId="1637"/>
    <cellStyle name="э_Etalon_BR2007.01.00 2" xfId="1638"/>
    <cellStyle name="э_Etalon_BR2007.01.00(filled)" xfId="1639"/>
    <cellStyle name="э_Etalon_BR2007.01.00(filled) 2" xfId="1640"/>
    <cellStyle name="э_Etalon_BR2007.01.00(filled)_бюджет СО" xfId="1641"/>
    <cellStyle name="э_Etalon_BR2007.01.00(filled)_Иркутск_14 05 11" xfId="1642"/>
    <cellStyle name="э_Etalon_BR2007.01.00(filled)_Иркутск_14 05 11 2" xfId="1643"/>
    <cellStyle name="э_Etalon_BR2007.01.00(filled)_Иркутск_14.05.11" xfId="1644"/>
    <cellStyle name="э_Etalon_BR2007.01.00(filled)_Иркутск_14.05.11 2" xfId="1645"/>
    <cellStyle name="э_Etalon_BR2007.01.00(filled)_Иркутск-уточнение 10.06.11 на согл" xfId="1646"/>
    <cellStyle name="э_Etalon_BR2007.01.00(filled)_Иркутск-уточнение 10.06.11 на согл 2" xfId="1647"/>
    <cellStyle name="э_Etalon_BR2007.01.00(filled)_итоги расчетов_ДЭ" xfId="1648"/>
    <cellStyle name="э_Etalon_BR2007.01.00(filled)_итоги расчетов_ДЭ 2" xfId="1649"/>
    <cellStyle name="э_Etalon_BR2007.01.00(filled)_Новосибирск_v2 согл" xfId="1650"/>
    <cellStyle name="э_Etalon_BR2007.01.00(filled)_Новосибирск_v2 согл 2" xfId="1651"/>
    <cellStyle name="э_Etalon_BR2007.01.00(filled)_Омск_уточнение_10.06.11" xfId="1652"/>
    <cellStyle name="э_Etalon_BR2007.01.00(filled)_Омск_уточнение_10.06.11 2" xfId="1653"/>
    <cellStyle name="э_Etalon_BR2007.01.00(filled)_Омск_уточнение_10.06.11на согл" xfId="1654"/>
    <cellStyle name="э_Etalon_BR2007.01.00(filled)_Омск_уточнение_10.06.11на согл 2" xfId="1655"/>
    <cellStyle name="э_Etalon_BR2007.01.00(filled)_Приложение _2 Омск" xfId="1656"/>
    <cellStyle name="э_Etalon_BR2007.01.00(filled)_Приложение _2 Омск 2" xfId="1657"/>
    <cellStyle name="э_Etalon_BR2007.01.00(filled)_Приложение №3" xfId="1658"/>
    <cellStyle name="э_Etalon_BR2007.01.00(filled)_Приложение №3 2" xfId="1659"/>
    <cellStyle name="э_Etalon_BR2007.01.00(filled)_Расчет аренды ЦОО Заб. ф-л" xfId="1660"/>
    <cellStyle name="э_Etalon_BR2007.01.00(filled)_Расчет аренды ЦОО Заб. ф-л 2" xfId="1661"/>
    <cellStyle name="э_Etalon_BR2007.01.00(filled)_Расчет аренды ЦОО Заб. ф-л_Омск_уточнение_10.06.11на согл" xfId="1662"/>
    <cellStyle name="э_Etalon_BR2007.01.00(filled)_Расчет аренды ЦОО Заб. ф-л_Омск_уточнение_10.06.11на согл 2" xfId="1663"/>
    <cellStyle name="э_Etalon_BR2007.01.00(filled)_Расчет аренды ЦОО Заб. ф-л_Расчет РТК_Омск_к доп. согл2" xfId="1664"/>
    <cellStyle name="э_Etalon_BR2007.01.00(filled)_Расчет аренды ЦОО Заб. ф-л_Расчет РТК_Омск_к доп. согл2 2" xfId="1665"/>
    <cellStyle name="э_Etalon_BR2007.01.00(filled)_Расчет ДЭ" xfId="1666"/>
    <cellStyle name="э_Etalon_BR2007.01.00(filled)_Расчет ДЭ 2" xfId="1667"/>
    <cellStyle name="э_Etalon_BR2007.01.00(filled)_Расчет Новосибирск (ТСИ)" xfId="1668"/>
    <cellStyle name="э_Etalon_BR2007.01.00(filled)_Расчет Новосибирск (ТСИ) 2" xfId="1669"/>
    <cellStyle name="э_Etalon_BR2007.01.00(filled)_Расчет РТК_НСК" xfId="1670"/>
    <cellStyle name="э_Etalon_BR2007.01.00(filled)_Расчет РТК_НСК 2" xfId="1671"/>
    <cellStyle name="э_Etalon_BR2007.01.00(filled)_Расчет РТК_Омск_26.05.11" xfId="1672"/>
    <cellStyle name="э_Etalon_BR2007.01.00(filled)_Расчет РТК_Омск_26.05.11 2" xfId="1673"/>
    <cellStyle name="э_Etalon_BR2007.01.00(filled)_Расчет_Барнаул_на согласование_v2" xfId="1674"/>
    <cellStyle name="э_Etalon_BR2007.01.00(filled)_Расчет_Барнаул_на согласование_v2 2" xfId="1675"/>
    <cellStyle name="э_Etalon_BR2007.01.00(filled)_Расчет_Новосибирск к доп.2" xfId="1676"/>
    <cellStyle name="э_Etalon_BR2007.01.00(filled)_Расчет_Новосибирск к доп.2 2" xfId="1677"/>
    <cellStyle name="э_Etalon_BR2007.01.00(filled)_Чита_14 05 11" xfId="1678"/>
    <cellStyle name="э_Etalon_BR2007.01.00(filled)_Чита_14 05 11 2" xfId="1679"/>
    <cellStyle name="э_Etalon_BR2007.01.00_бюджет СО" xfId="1680"/>
    <cellStyle name="э_Etalon_BR2007.01.00_Иркутск_14 05 11" xfId="1681"/>
    <cellStyle name="э_Etalon_BR2007.01.00_Иркутск_14 05 11 2" xfId="1682"/>
    <cellStyle name="э_Etalon_BR2007.01.00_Иркутск_14.05.11" xfId="1683"/>
    <cellStyle name="э_Etalon_BR2007.01.00_Иркутск_14.05.11 2" xfId="1684"/>
    <cellStyle name="э_Etalon_BR2007.01.00_Иркутск-уточнение 10.06.11 на согл" xfId="1685"/>
    <cellStyle name="э_Etalon_BR2007.01.00_Иркутск-уточнение 10.06.11 на согл 2" xfId="1686"/>
    <cellStyle name="э_Etalon_BR2007.01.00_итоги расчетов_ДЭ" xfId="1687"/>
    <cellStyle name="э_Etalon_BR2007.01.00_итоги расчетов_ДЭ 2" xfId="1688"/>
    <cellStyle name="э_Etalon_BR2007.01.00_Новосибирск_v2 согл" xfId="1689"/>
    <cellStyle name="э_Etalon_BR2007.01.00_Новосибирск_v2 согл 2" xfId="1690"/>
    <cellStyle name="э_Etalon_BR2007.01.00_Омск_уточнение_10.06.11" xfId="1691"/>
    <cellStyle name="э_Etalon_BR2007.01.00_Омск_уточнение_10.06.11 2" xfId="1692"/>
    <cellStyle name="э_Etalon_BR2007.01.00_Омск_уточнение_10.06.11на согл" xfId="1693"/>
    <cellStyle name="э_Etalon_BR2007.01.00_Омск_уточнение_10.06.11на согл 2" xfId="1694"/>
    <cellStyle name="э_Etalon_BR2007.01.00_Приложение _2 Омск" xfId="1695"/>
    <cellStyle name="э_Etalon_BR2007.01.00_Приложение _2 Омск 2" xfId="1696"/>
    <cellStyle name="э_Etalon_BR2007.01.00_Приложение №3" xfId="1697"/>
    <cellStyle name="э_Etalon_BR2007.01.00_Приложение №3 2" xfId="1698"/>
    <cellStyle name="э_Etalon_BR2007.01.00_Расчет аренды ЦОО Заб. ф-л" xfId="1699"/>
    <cellStyle name="э_Etalon_BR2007.01.00_Расчет аренды ЦОО Заб. ф-л 2" xfId="1700"/>
    <cellStyle name="э_Etalon_BR2007.01.00_Расчет аренды ЦОО Заб. ф-л_Омск_уточнение_10.06.11на согл" xfId="1701"/>
    <cellStyle name="э_Etalon_BR2007.01.00_Расчет аренды ЦОО Заб. ф-л_Омск_уточнение_10.06.11на согл 2" xfId="1702"/>
    <cellStyle name="э_Etalon_BR2007.01.00_Расчет аренды ЦОО Заб. ф-л_Расчет РТК_Омск_к доп. согл2" xfId="1703"/>
    <cellStyle name="э_Etalon_BR2007.01.00_Расчет аренды ЦОО Заб. ф-л_Расчет РТК_Омск_к доп. согл2 2" xfId="1704"/>
    <cellStyle name="э_Etalon_BR2007.01.00_Расчет ДЭ" xfId="1705"/>
    <cellStyle name="э_Etalon_BR2007.01.00_Расчет ДЭ 2" xfId="1706"/>
    <cellStyle name="э_Etalon_BR2007.01.00_Расчет Новосибирск (ТСИ)" xfId="1707"/>
    <cellStyle name="э_Etalon_BR2007.01.00_Расчет Новосибирск (ТСИ) 2" xfId="1708"/>
    <cellStyle name="э_Etalon_BR2007.01.00_Расчет РТК_НСК" xfId="1709"/>
    <cellStyle name="э_Etalon_BR2007.01.00_Расчет РТК_НСК 2" xfId="1710"/>
    <cellStyle name="э_Etalon_BR2007.01.00_Расчет РТК_Омск_26.05.11" xfId="1711"/>
    <cellStyle name="э_Etalon_BR2007.01.00_Расчет РТК_Омск_26.05.11 2" xfId="1712"/>
    <cellStyle name="э_Etalon_BR2007.01.00_Расчет_Барнаул_на согласование_v2" xfId="1713"/>
    <cellStyle name="э_Etalon_BR2007.01.00_Расчет_Барнаул_на согласование_v2 2" xfId="1714"/>
    <cellStyle name="э_Etalon_BR2007.01.00_Расчет_Новосибирск к доп.2" xfId="1715"/>
    <cellStyle name="э_Etalon_BR2007.01.00_Расчет_Новосибирск к доп.2 2" xfId="1716"/>
    <cellStyle name="э_Etalon_BR2007.01.00_Чита_14 05 11" xfId="1717"/>
    <cellStyle name="э_Etalon_BR2007.01.00_Чита_14 05 11 2" xfId="1718"/>
    <cellStyle name="э_Etalon_BR2007.01.01 ЕФЭС" xfId="1719"/>
    <cellStyle name="э_Etalon_BR2007.01.01 ЕФЭС_бюджет СО" xfId="1720"/>
    <cellStyle name="э_Etalon_BR2007.01.01-исх" xfId="1721"/>
    <cellStyle name="э_Etalon_BR2007.01.01-исх 2" xfId="1722"/>
    <cellStyle name="э_Etalon_BR2007.01.01-исх_бюджет СО" xfId="1723"/>
    <cellStyle name="э_Etalon_BR2007.01.01-исх_Иркутск_14 05 11" xfId="1724"/>
    <cellStyle name="э_Etalon_BR2007.01.01-исх_Иркутск_14 05 11 2" xfId="1725"/>
    <cellStyle name="э_Etalon_BR2007.01.01-исх_Иркутск_14.05.11" xfId="1726"/>
    <cellStyle name="э_Etalon_BR2007.01.01-исх_Иркутск_14.05.11 2" xfId="1727"/>
    <cellStyle name="э_Etalon_BR2007.01.01-исх_Иркутск-уточнение 10.06.11 на согл" xfId="1728"/>
    <cellStyle name="э_Etalon_BR2007.01.01-исх_Иркутск-уточнение 10.06.11 на согл 2" xfId="1729"/>
    <cellStyle name="э_Etalon_BR2007.01.01-исх_итоги расчетов_ДЭ" xfId="1730"/>
    <cellStyle name="э_Etalon_BR2007.01.01-исх_итоги расчетов_ДЭ 2" xfId="1731"/>
    <cellStyle name="э_Etalon_BR2007.01.01-исх_Новосибирск_v2 согл" xfId="1732"/>
    <cellStyle name="э_Etalon_BR2007.01.01-исх_Новосибирск_v2 согл 2" xfId="1733"/>
    <cellStyle name="э_Etalon_BR2007.01.01-исх_Омск_уточнение_10.06.11" xfId="1734"/>
    <cellStyle name="э_Etalon_BR2007.01.01-исх_Омск_уточнение_10.06.11 2" xfId="1735"/>
    <cellStyle name="э_Etalon_BR2007.01.01-исх_Омск_уточнение_10.06.11на согл" xfId="1736"/>
    <cellStyle name="э_Etalon_BR2007.01.01-исх_Омск_уточнение_10.06.11на согл 2" xfId="1737"/>
    <cellStyle name="э_Etalon_BR2007.01.01-исх_Приложение _2 Омск" xfId="1738"/>
    <cellStyle name="э_Etalon_BR2007.01.01-исх_Приложение _2 Омск 2" xfId="1739"/>
    <cellStyle name="э_Etalon_BR2007.01.01-исх_Приложение №3" xfId="1740"/>
    <cellStyle name="э_Etalon_BR2007.01.01-исх_Приложение №3 2" xfId="1741"/>
    <cellStyle name="э_Etalon_BR2007.01.01-исх_Расчет аренды ЦОО Заб. ф-л" xfId="1742"/>
    <cellStyle name="э_Etalon_BR2007.01.01-исх_Расчет аренды ЦОО Заб. ф-л 2" xfId="1743"/>
    <cellStyle name="э_Etalon_BR2007.01.01-исх_Расчет аренды ЦОО Заб. ф-л_Омск_уточнение_10.06.11на согл" xfId="1744"/>
    <cellStyle name="э_Etalon_BR2007.01.01-исх_Расчет аренды ЦОО Заб. ф-л_Омск_уточнение_10.06.11на согл 2" xfId="1745"/>
    <cellStyle name="э_Etalon_BR2007.01.01-исх_Расчет аренды ЦОО Заб. ф-л_Расчет РТК_Омск_к доп. согл2" xfId="1746"/>
    <cellStyle name="э_Etalon_BR2007.01.01-исх_Расчет аренды ЦОО Заб. ф-л_Расчет РТК_Омск_к доп. согл2 2" xfId="1747"/>
    <cellStyle name="э_Etalon_BR2007.01.01-исх_Расчет ДЭ" xfId="1748"/>
    <cellStyle name="э_Etalon_BR2007.01.01-исх_Расчет ДЭ 2" xfId="1749"/>
    <cellStyle name="э_Etalon_BR2007.01.01-исх_Расчет Новосибирск (ТСИ)" xfId="1750"/>
    <cellStyle name="э_Etalon_BR2007.01.01-исх_Расчет Новосибирск (ТСИ) 2" xfId="1751"/>
    <cellStyle name="э_Etalon_BR2007.01.01-исх_Расчет РТК_НСК" xfId="1752"/>
    <cellStyle name="э_Etalon_BR2007.01.01-исх_Расчет РТК_НСК 2" xfId="1753"/>
    <cellStyle name="э_Etalon_BR2007.01.01-исх_Расчет РТК_Омск_26.05.11" xfId="1754"/>
    <cellStyle name="э_Etalon_BR2007.01.01-исх_Расчет РТК_Омск_26.05.11 2" xfId="1755"/>
    <cellStyle name="э_Etalon_BR2007.01.01-исх_Расчет_Барнаул_на согласование_v2" xfId="1756"/>
    <cellStyle name="э_Etalon_BR2007.01.01-исх_Расчет_Барнаул_на согласование_v2 2" xfId="1757"/>
    <cellStyle name="э_Etalon_BR2007.01.01-исх_Расчет_Новосибирск к доп.2" xfId="1758"/>
    <cellStyle name="э_Etalon_BR2007.01.01-исх_Расчет_Новосибирск к доп.2 2" xfId="1759"/>
    <cellStyle name="э_Etalon_BR2007.01.01-исх_Чита_14 05 11" xfId="1760"/>
    <cellStyle name="э_Etalon_BR2007.01.01-исх_Чита_14 05 11 2" xfId="1761"/>
    <cellStyle name="э_Etalon_BR2007.03.00(filled)" xfId="1762"/>
    <cellStyle name="э_Etalon_BR2007.03.00(filled) 2" xfId="1763"/>
    <cellStyle name="э_Etalon_BR2007.03.00(filled)_Иркутск_14 05 11" xfId="1764"/>
    <cellStyle name="э_Etalon_BR2007.03.00(filled)_Иркутск_14 05 11 2" xfId="1765"/>
    <cellStyle name="э_Etalon_BR2007.03.00(filled)_Иркутск_14.05.11" xfId="1766"/>
    <cellStyle name="э_Etalon_BR2007.03.00(filled)_Иркутск_14.05.11 2" xfId="1767"/>
    <cellStyle name="э_Etalon_BR2007.03.00(filled)_Иркутск-уточнение 10.06.11 на согл" xfId="1768"/>
    <cellStyle name="э_Etalon_BR2007.03.00(filled)_Иркутск-уточнение 10.06.11 на согл 2" xfId="1769"/>
    <cellStyle name="э_Etalon_BR2007.03.00(filled)_итоги расчетов_ДЭ" xfId="1770"/>
    <cellStyle name="э_Etalon_BR2007.03.00(filled)_итоги расчетов_ДЭ 2" xfId="1771"/>
    <cellStyle name="э_Etalon_BR2007.03.00(filled)_Новосибирск_v2 согл" xfId="1772"/>
    <cellStyle name="э_Etalon_BR2007.03.00(filled)_Новосибирск_v2 согл 2" xfId="1773"/>
    <cellStyle name="э_Etalon_BR2007.03.00(filled)_Омск_уточнение_10.06.11" xfId="1774"/>
    <cellStyle name="э_Etalon_BR2007.03.00(filled)_Омск_уточнение_10.06.11 2" xfId="1775"/>
    <cellStyle name="э_Etalon_BR2007.03.00(filled)_Омск_уточнение_10.06.11на согл" xfId="1776"/>
    <cellStyle name="э_Etalon_BR2007.03.00(filled)_Омск_уточнение_10.06.11на согл 2" xfId="1777"/>
    <cellStyle name="э_Etalon_BR2007.03.00(filled)_Приложение _2 Омск" xfId="1778"/>
    <cellStyle name="э_Etalon_BR2007.03.00(filled)_Приложение _2 Омск 2" xfId="1779"/>
    <cellStyle name="э_Etalon_BR2007.03.00(filled)_Приложение №3" xfId="1780"/>
    <cellStyle name="э_Etalon_BR2007.03.00(filled)_Приложение №3 2" xfId="1781"/>
    <cellStyle name="э_Etalon_BR2007.03.00(filled)_Расчет аренды ЦОО Заб. ф-л" xfId="1782"/>
    <cellStyle name="э_Etalon_BR2007.03.00(filled)_Расчет аренды ЦОО Заб. ф-л 2" xfId="1783"/>
    <cellStyle name="э_Etalon_BR2007.03.00(filled)_Расчет аренды ЦОО Заб. ф-л_Омск_уточнение_10.06.11на согл" xfId="1784"/>
    <cellStyle name="э_Etalon_BR2007.03.00(filled)_Расчет аренды ЦОО Заб. ф-л_Омск_уточнение_10.06.11на согл 2" xfId="1785"/>
    <cellStyle name="э_Etalon_BR2007.03.00(filled)_Расчет аренды ЦОО Заб. ф-л_Расчет РТК_Омск_к доп. согл2" xfId="1786"/>
    <cellStyle name="э_Etalon_BR2007.03.00(filled)_Расчет аренды ЦОО Заб. ф-л_Расчет РТК_Омск_к доп. согл2 2" xfId="1787"/>
    <cellStyle name="э_Etalon_BR2007.03.00(filled)_Расчет ДЭ" xfId="1788"/>
    <cellStyle name="э_Etalon_BR2007.03.00(filled)_Расчет ДЭ 2" xfId="1789"/>
    <cellStyle name="э_Etalon_BR2007.03.00(filled)_Расчет Новосибирск (ТСИ)" xfId="1790"/>
    <cellStyle name="э_Etalon_BR2007.03.00(filled)_Расчет Новосибирск (ТСИ) 2" xfId="1791"/>
    <cellStyle name="э_Etalon_BR2007.03.00(filled)_Расчет РТК_НСК" xfId="1792"/>
    <cellStyle name="э_Etalon_BR2007.03.00(filled)_Расчет РТК_НСК 2" xfId="1793"/>
    <cellStyle name="э_Etalon_BR2007.03.00(filled)_Расчет РТК_Омск_26.05.11" xfId="1794"/>
    <cellStyle name="э_Etalon_BR2007.03.00(filled)_Расчет РТК_Омск_26.05.11 2" xfId="1795"/>
    <cellStyle name="э_Etalon_BR2007.03.00(filled)_Расчет_Барнаул_на согласование_v2" xfId="1796"/>
    <cellStyle name="э_Etalon_BR2007.03.00(filled)_Расчет_Барнаул_на согласование_v2 2" xfId="1797"/>
    <cellStyle name="э_Etalon_BR2007.03.00(filled)_Расчет_Новосибирск к доп.2" xfId="1798"/>
    <cellStyle name="э_Etalon_BR2007.03.00(filled)_Расчет_Новосибирск к доп.2 2" xfId="1799"/>
    <cellStyle name="э_Etalon_BR2007.03.00(filled)_Чита_14 05 11" xfId="1800"/>
    <cellStyle name="э_Etalon_BR2007.03.00(filled)_Чита_14 05 11 2" xfId="1801"/>
    <cellStyle name="э_Etalon_BR2007.04.00" xfId="1802"/>
    <cellStyle name="э_Etalon_BR2007.04.00 2" xfId="1803"/>
    <cellStyle name="э_Etalon_BR2007.04.00_Иркутск_14 05 11" xfId="1804"/>
    <cellStyle name="э_Etalon_BR2007.04.00_Иркутск_14 05 11 2" xfId="1805"/>
    <cellStyle name="э_Etalon_BR2007.04.00_Иркутск_14.05.11" xfId="1806"/>
    <cellStyle name="э_Etalon_BR2007.04.00_Иркутск_14.05.11 2" xfId="1807"/>
    <cellStyle name="э_Etalon_BR2007.04.00_Иркутск-уточнение 10.06.11 на согл" xfId="1808"/>
    <cellStyle name="э_Etalon_BR2007.04.00_Иркутск-уточнение 10.06.11 на согл 2" xfId="1809"/>
    <cellStyle name="э_Etalon_BR2007.04.00_итоги расчетов_ДЭ" xfId="1810"/>
    <cellStyle name="э_Etalon_BR2007.04.00_итоги расчетов_ДЭ 2" xfId="1811"/>
    <cellStyle name="э_Etalon_BR2007.04.00_Новосибирск_v2 согл" xfId="1812"/>
    <cellStyle name="э_Etalon_BR2007.04.00_Новосибирск_v2 согл 2" xfId="1813"/>
    <cellStyle name="э_Etalon_BR2007.04.00_Омск_уточнение_10.06.11" xfId="1814"/>
    <cellStyle name="э_Etalon_BR2007.04.00_Омск_уточнение_10.06.11 2" xfId="1815"/>
    <cellStyle name="э_Etalon_BR2007.04.00_Омск_уточнение_10.06.11на согл" xfId="1816"/>
    <cellStyle name="э_Etalon_BR2007.04.00_Омск_уточнение_10.06.11на согл 2" xfId="1817"/>
    <cellStyle name="э_Etalon_BR2007.04.00_Приложение _2 Омск" xfId="1818"/>
    <cellStyle name="э_Etalon_BR2007.04.00_Приложение _2 Омск 2" xfId="1819"/>
    <cellStyle name="э_Etalon_BR2007.04.00_Приложение №3" xfId="1820"/>
    <cellStyle name="э_Etalon_BR2007.04.00_Приложение №3 2" xfId="1821"/>
    <cellStyle name="э_Etalon_BR2007.04.00_Расчет аренды ЦОО Заб. ф-л" xfId="1822"/>
    <cellStyle name="э_Etalon_BR2007.04.00_Расчет аренды ЦОО Заб. ф-л 2" xfId="1823"/>
    <cellStyle name="э_Etalon_BR2007.04.00_Расчет аренды ЦОО Заб. ф-л_Омск_уточнение_10.06.11на согл" xfId="1824"/>
    <cellStyle name="э_Etalon_BR2007.04.00_Расчет аренды ЦОО Заб. ф-л_Омск_уточнение_10.06.11на согл 2" xfId="1825"/>
    <cellStyle name="э_Etalon_BR2007.04.00_Расчет аренды ЦОО Заб. ф-л_Расчет РТК_Омск_к доп. согл2" xfId="1826"/>
    <cellStyle name="э_Etalon_BR2007.04.00_Расчет аренды ЦОО Заб. ф-л_Расчет РТК_Омск_к доп. согл2 2" xfId="1827"/>
    <cellStyle name="э_Etalon_BR2007.04.00_Расчет ДЭ" xfId="1828"/>
    <cellStyle name="э_Etalon_BR2007.04.00_Расчет ДЭ 2" xfId="1829"/>
    <cellStyle name="э_Etalon_BR2007.04.00_Расчет Новосибирск (ТСИ)" xfId="1830"/>
    <cellStyle name="э_Etalon_BR2007.04.00_Расчет Новосибирск (ТСИ) 2" xfId="1831"/>
    <cellStyle name="э_Etalon_BR2007.04.00_Расчет РТК_НСК" xfId="1832"/>
    <cellStyle name="э_Etalon_BR2007.04.00_Расчет РТК_НСК 2" xfId="1833"/>
    <cellStyle name="э_Etalon_BR2007.04.00_Расчет РТК_Омск_26.05.11" xfId="1834"/>
    <cellStyle name="э_Etalon_BR2007.04.00_Расчет РТК_Омск_26.05.11 2" xfId="1835"/>
    <cellStyle name="э_Etalon_BR2007.04.00_Расчет_Барнаул_на согласование_v2" xfId="1836"/>
    <cellStyle name="э_Etalon_BR2007.04.00_Расчет_Барнаул_на согласование_v2 2" xfId="1837"/>
    <cellStyle name="э_Etalon_BR2007.04.00_Расчет_Новосибирск к доп.2" xfId="1838"/>
    <cellStyle name="э_Etalon_BR2007.04.00_Расчет_Новосибирск к доп.2 2" xfId="1839"/>
    <cellStyle name="э_Etalon_BR2007.04.00_Чита_14 05 11" xfId="1840"/>
    <cellStyle name="э_Etalon_BR2007.04.00_Чита_14 05 11 2" xfId="1841"/>
    <cellStyle name="э_Etalon_BR2008.01.00.(07.02)_filled" xfId="1842"/>
    <cellStyle name="э_Etalon_BR2008.01.00.(07.02)_filled 2" xfId="1843"/>
    <cellStyle name="э_Etalon_BR2008.01.00.(07.02)_filled_Иркутск_14 05 11" xfId="1844"/>
    <cellStyle name="э_Etalon_BR2008.01.00.(07.02)_filled_Иркутск_14 05 11 2" xfId="1845"/>
    <cellStyle name="э_Etalon_BR2008.01.00.(07.02)_filled_Иркутск_14.05.11" xfId="1846"/>
    <cellStyle name="э_Etalon_BR2008.01.00.(07.02)_filled_Иркутск_14.05.11 2" xfId="1847"/>
    <cellStyle name="э_Etalon_BR2008.01.00.(07.02)_filled_Иркутск-уточнение 10.06.11 на согл" xfId="1848"/>
    <cellStyle name="э_Etalon_BR2008.01.00.(07.02)_filled_Иркутск-уточнение 10.06.11 на согл 2" xfId="1849"/>
    <cellStyle name="э_Etalon_BR2008.01.00.(07.02)_filled_итоги расчетов_ДЭ" xfId="1850"/>
    <cellStyle name="э_Etalon_BR2008.01.00.(07.02)_filled_итоги расчетов_ДЭ 2" xfId="1851"/>
    <cellStyle name="э_Etalon_BR2008.01.00.(07.02)_filled_Новосибирск_v2 согл" xfId="1852"/>
    <cellStyle name="э_Etalon_BR2008.01.00.(07.02)_filled_Новосибирск_v2 согл 2" xfId="1853"/>
    <cellStyle name="э_Etalon_BR2008.01.00.(07.02)_filled_Омск_уточнение_10.06.11" xfId="1854"/>
    <cellStyle name="э_Etalon_BR2008.01.00.(07.02)_filled_Омск_уточнение_10.06.11 2" xfId="1855"/>
    <cellStyle name="э_Etalon_BR2008.01.00.(07.02)_filled_Омск_уточнение_10.06.11на согл" xfId="1856"/>
    <cellStyle name="э_Etalon_BR2008.01.00.(07.02)_filled_Омск_уточнение_10.06.11на согл 2" xfId="1857"/>
    <cellStyle name="э_Etalon_BR2008.01.00.(07.02)_filled_Приложение _2 Омск" xfId="1858"/>
    <cellStyle name="э_Etalon_BR2008.01.00.(07.02)_filled_Приложение _2 Омск 2" xfId="1859"/>
    <cellStyle name="э_Etalon_BR2008.01.00.(07.02)_filled_Приложение №3" xfId="1860"/>
    <cellStyle name="э_Etalon_BR2008.01.00.(07.02)_filled_Приложение №3 2" xfId="1861"/>
    <cellStyle name="э_Etalon_BR2008.01.00.(07.02)_filled_Расчет аренды ЦОО Заб. ф-л" xfId="1862"/>
    <cellStyle name="э_Etalon_BR2008.01.00.(07.02)_filled_Расчет аренды ЦОО Заб. ф-л 2" xfId="1863"/>
    <cellStyle name="э_Etalon_BR2008.01.00.(07.02)_filled_Расчет аренды ЦОО Заб. ф-л_Омск_уточнение_10.06.11на согл" xfId="1864"/>
    <cellStyle name="э_Etalon_BR2008.01.00.(07.02)_filled_Расчет аренды ЦОО Заб. ф-л_Омск_уточнение_10.06.11на согл 2" xfId="1865"/>
    <cellStyle name="э_Etalon_BR2008.01.00.(07.02)_filled_Расчет аренды ЦОО Заб. ф-л_Расчет РТК_Омск_к доп. согл2" xfId="1866"/>
    <cellStyle name="э_Etalon_BR2008.01.00.(07.02)_filled_Расчет аренды ЦОО Заб. ф-л_Расчет РТК_Омск_к доп. согл2 2" xfId="1867"/>
    <cellStyle name="э_Etalon_BR2008.01.00.(07.02)_filled_Расчет ДЭ" xfId="1868"/>
    <cellStyle name="э_Etalon_BR2008.01.00.(07.02)_filled_Расчет ДЭ 2" xfId="1869"/>
    <cellStyle name="э_Etalon_BR2008.01.00.(07.02)_filled_Расчет Новосибирск (ТСИ)" xfId="1870"/>
    <cellStyle name="э_Etalon_BR2008.01.00.(07.02)_filled_Расчет Новосибирск (ТСИ) 2" xfId="1871"/>
    <cellStyle name="э_Etalon_BR2008.01.00.(07.02)_filled_Расчет РТК_НСК" xfId="1872"/>
    <cellStyle name="э_Etalon_BR2008.01.00.(07.02)_filled_Расчет РТК_НСК 2" xfId="1873"/>
    <cellStyle name="э_Etalon_BR2008.01.00.(07.02)_filled_Расчет РТК_Омск_26.05.11" xfId="1874"/>
    <cellStyle name="э_Etalon_BR2008.01.00.(07.02)_filled_Расчет РТК_Омск_26.05.11 2" xfId="1875"/>
    <cellStyle name="э_Etalon_BR2008.01.00.(07.02)_filled_Расчет_Барнаул_на согласование_v2" xfId="1876"/>
    <cellStyle name="э_Etalon_BR2008.01.00.(07.02)_filled_Расчет_Барнаул_на согласование_v2 2" xfId="1877"/>
    <cellStyle name="э_Etalon_BR2008.01.00.(07.02)_filled_Расчет_Новосибирск к доп.2" xfId="1878"/>
    <cellStyle name="э_Etalon_BR2008.01.00.(07.02)_filled_Расчет_Новосибирск к доп.2 2" xfId="1879"/>
    <cellStyle name="э_Etalon_BR2008.01.00.(07.02)_filled_Чита_14 05 11" xfId="1880"/>
    <cellStyle name="э_Etalon_BR2008.01.00.(07.02)_filled_Чита_14 05 11 2" xfId="1881"/>
    <cellStyle name="э_Etalon_BR2008.01.00.(12.02)_filled" xfId="1882"/>
    <cellStyle name="э_Etalon_BR2008.01.00.(12.02)_filled 2" xfId="1883"/>
    <cellStyle name="э_Etalon_BR2008.01.00.(12.02)_filled_Иркутск_14 05 11" xfId="1884"/>
    <cellStyle name="э_Etalon_BR2008.01.00.(12.02)_filled_Иркутск_14 05 11 2" xfId="1885"/>
    <cellStyle name="э_Etalon_BR2008.01.00.(12.02)_filled_Иркутск_14.05.11" xfId="1886"/>
    <cellStyle name="э_Etalon_BR2008.01.00.(12.02)_filled_Иркутск_14.05.11 2" xfId="1887"/>
    <cellStyle name="э_Etalon_BR2008.01.00.(12.02)_filled_Иркутск-уточнение 10.06.11 на согл" xfId="1888"/>
    <cellStyle name="э_Etalon_BR2008.01.00.(12.02)_filled_Иркутск-уточнение 10.06.11 на согл 2" xfId="1889"/>
    <cellStyle name="э_Etalon_BR2008.01.00.(12.02)_filled_итоги расчетов_ДЭ" xfId="1890"/>
    <cellStyle name="э_Etalon_BR2008.01.00.(12.02)_filled_итоги расчетов_ДЭ 2" xfId="1891"/>
    <cellStyle name="э_Etalon_BR2008.01.00.(12.02)_filled_Новосибирск_v2 согл" xfId="1892"/>
    <cellStyle name="э_Etalon_BR2008.01.00.(12.02)_filled_Новосибирск_v2 согл 2" xfId="1893"/>
    <cellStyle name="э_Etalon_BR2008.01.00.(12.02)_filled_Омск_уточнение_10.06.11" xfId="1894"/>
    <cellStyle name="э_Etalon_BR2008.01.00.(12.02)_filled_Омск_уточнение_10.06.11 2" xfId="1895"/>
    <cellStyle name="э_Etalon_BR2008.01.00.(12.02)_filled_Омск_уточнение_10.06.11на согл" xfId="1896"/>
    <cellStyle name="э_Etalon_BR2008.01.00.(12.02)_filled_Омск_уточнение_10.06.11на согл 2" xfId="1897"/>
    <cellStyle name="э_Etalon_BR2008.01.00.(12.02)_filled_Приложение _2 Омск" xfId="1898"/>
    <cellStyle name="э_Etalon_BR2008.01.00.(12.02)_filled_Приложение _2 Омск 2" xfId="1899"/>
    <cellStyle name="э_Etalon_BR2008.01.00.(12.02)_filled_Приложение №3" xfId="1900"/>
    <cellStyle name="э_Etalon_BR2008.01.00.(12.02)_filled_Приложение №3 2" xfId="1901"/>
    <cellStyle name="э_Etalon_BR2008.01.00.(12.02)_filled_Расчет аренды ЦОО Заб. ф-л" xfId="1902"/>
    <cellStyle name="э_Etalon_BR2008.01.00.(12.02)_filled_Расчет аренды ЦОО Заб. ф-л 2" xfId="1903"/>
    <cellStyle name="э_Etalon_BR2008.01.00.(12.02)_filled_Расчет аренды ЦОО Заб. ф-л_Омск_уточнение_10.06.11на согл" xfId="1904"/>
    <cellStyle name="э_Etalon_BR2008.01.00.(12.02)_filled_Расчет аренды ЦОО Заб. ф-л_Омск_уточнение_10.06.11на согл 2" xfId="1905"/>
    <cellStyle name="э_Etalon_BR2008.01.00.(12.02)_filled_Расчет аренды ЦОО Заб. ф-л_Расчет РТК_Омск_к доп. согл2" xfId="1906"/>
    <cellStyle name="э_Etalon_BR2008.01.00.(12.02)_filled_Расчет аренды ЦОО Заб. ф-л_Расчет РТК_Омск_к доп. согл2 2" xfId="1907"/>
    <cellStyle name="э_Etalon_BR2008.01.00.(12.02)_filled_Расчет ДЭ" xfId="1908"/>
    <cellStyle name="э_Etalon_BR2008.01.00.(12.02)_filled_Расчет ДЭ 2" xfId="1909"/>
    <cellStyle name="э_Etalon_BR2008.01.00.(12.02)_filled_Расчет Новосибирск (ТСИ)" xfId="1910"/>
    <cellStyle name="э_Etalon_BR2008.01.00.(12.02)_filled_Расчет Новосибирск (ТСИ) 2" xfId="1911"/>
    <cellStyle name="э_Etalon_BR2008.01.00.(12.02)_filled_Расчет РТК_НСК" xfId="1912"/>
    <cellStyle name="э_Etalon_BR2008.01.00.(12.02)_filled_Расчет РТК_НСК 2" xfId="1913"/>
    <cellStyle name="э_Etalon_BR2008.01.00.(12.02)_filled_Расчет РТК_Омск_26.05.11" xfId="1914"/>
    <cellStyle name="э_Etalon_BR2008.01.00.(12.02)_filled_Расчет РТК_Омск_26.05.11 2" xfId="1915"/>
    <cellStyle name="э_Etalon_BR2008.01.00.(12.02)_filled_Расчет_Барнаул_на согласование_v2" xfId="1916"/>
    <cellStyle name="э_Etalon_BR2008.01.00.(12.02)_filled_Расчет_Барнаул_на согласование_v2 2" xfId="1917"/>
    <cellStyle name="э_Etalon_BR2008.01.00.(12.02)_filled_Расчет_Новосибирск к доп.2" xfId="1918"/>
    <cellStyle name="э_Etalon_BR2008.01.00.(12.02)_filled_Расчет_Новосибирск к доп.2 2" xfId="1919"/>
    <cellStyle name="э_Etalon_BR2008.01.00.(12.02)_filled_Чита_14 05 11" xfId="1920"/>
    <cellStyle name="э_Etalon_BR2008.01.00.(12.02)_filled_Чита_14 05 11 2" xfId="1921"/>
    <cellStyle name="э_EtalonBR2007.01.00 _filled" xfId="1922"/>
    <cellStyle name="э_EtalonBR2007.01.00 _filled 2" xfId="1923"/>
    <cellStyle name="э_EtalonBR2007.01.00 _filled_бюджет СО" xfId="1924"/>
    <cellStyle name="э_EtalonBR2007.01.00 _filled_Иркутск_14 05 11" xfId="1925"/>
    <cellStyle name="э_EtalonBR2007.01.00 _filled_Иркутск_14 05 11 2" xfId="1926"/>
    <cellStyle name="э_EtalonBR2007.01.00 _filled_Иркутск_14.05.11" xfId="1927"/>
    <cellStyle name="э_EtalonBR2007.01.00 _filled_Иркутск_14.05.11 2" xfId="1928"/>
    <cellStyle name="э_EtalonBR2007.01.00 _filled_Иркутск-уточнение 10.06.11 на согл" xfId="1929"/>
    <cellStyle name="э_EtalonBR2007.01.00 _filled_Иркутск-уточнение 10.06.11 на согл 2" xfId="1930"/>
    <cellStyle name="э_EtalonBR2007.01.00 _filled_итоги расчетов_ДЭ" xfId="1931"/>
    <cellStyle name="э_EtalonBR2007.01.00 _filled_итоги расчетов_ДЭ 2" xfId="1932"/>
    <cellStyle name="э_EtalonBR2007.01.00 _filled_Новосибирск_v2 согл" xfId="1933"/>
    <cellStyle name="э_EtalonBR2007.01.00 _filled_Новосибирск_v2 согл 2" xfId="1934"/>
    <cellStyle name="э_EtalonBR2007.01.00 _filled_Омск_уточнение_10.06.11" xfId="1935"/>
    <cellStyle name="э_EtalonBR2007.01.00 _filled_Омск_уточнение_10.06.11 2" xfId="1936"/>
    <cellStyle name="э_EtalonBR2007.01.00 _filled_Омск_уточнение_10.06.11на согл" xfId="1937"/>
    <cellStyle name="э_EtalonBR2007.01.00 _filled_Омск_уточнение_10.06.11на согл 2" xfId="1938"/>
    <cellStyle name="э_EtalonBR2007.01.00 _filled_Приложение _2 Омск" xfId="1939"/>
    <cellStyle name="э_EtalonBR2007.01.00 _filled_Приложение _2 Омск 2" xfId="1940"/>
    <cellStyle name="э_EtalonBR2007.01.00 _filled_Приложение №3" xfId="1941"/>
    <cellStyle name="э_EtalonBR2007.01.00 _filled_Приложение №3 2" xfId="1942"/>
    <cellStyle name="э_EtalonBR2007.01.00 _filled_Расчет аренды ЦОО Заб. ф-л" xfId="1943"/>
    <cellStyle name="э_EtalonBR2007.01.00 _filled_Расчет аренды ЦОО Заб. ф-л 2" xfId="1944"/>
    <cellStyle name="э_EtalonBR2007.01.00 _filled_Расчет аренды ЦОО Заб. ф-л_Омск_уточнение_10.06.11на согл" xfId="1945"/>
    <cellStyle name="э_EtalonBR2007.01.00 _filled_Расчет аренды ЦОО Заб. ф-л_Омск_уточнение_10.06.11на согл 2" xfId="1946"/>
    <cellStyle name="э_EtalonBR2007.01.00 _filled_Расчет аренды ЦОО Заб. ф-л_Расчет РТК_Омск_к доп. согл2" xfId="1947"/>
    <cellStyle name="э_EtalonBR2007.01.00 _filled_Расчет аренды ЦОО Заб. ф-л_Расчет РТК_Омск_к доп. согл2 2" xfId="1948"/>
    <cellStyle name="э_EtalonBR2007.01.00 _filled_Расчет ДЭ" xfId="1949"/>
    <cellStyle name="э_EtalonBR2007.01.00 _filled_Расчет ДЭ 2" xfId="1950"/>
    <cellStyle name="э_EtalonBR2007.01.00 _filled_Расчет Новосибирск (ТСИ)" xfId="1951"/>
    <cellStyle name="э_EtalonBR2007.01.00 _filled_Расчет Новосибирск (ТСИ) 2" xfId="1952"/>
    <cellStyle name="э_EtalonBR2007.01.00 _filled_Расчет РТК_НСК" xfId="1953"/>
    <cellStyle name="э_EtalonBR2007.01.00 _filled_Расчет РТК_НСК 2" xfId="1954"/>
    <cellStyle name="э_EtalonBR2007.01.00 _filled_Расчет РТК_Омск_26.05.11" xfId="1955"/>
    <cellStyle name="э_EtalonBR2007.01.00 _filled_Расчет РТК_Омск_26.05.11 2" xfId="1956"/>
    <cellStyle name="э_EtalonBR2007.01.00 _filled_Расчет_Барнаул_на согласование_v2" xfId="1957"/>
    <cellStyle name="э_EtalonBR2007.01.00 _filled_Расчет_Барнаул_на согласование_v2 2" xfId="1958"/>
    <cellStyle name="э_EtalonBR2007.01.00 _filled_Расчет_Новосибирск к доп.2" xfId="1959"/>
    <cellStyle name="э_EtalonBR2007.01.00 _filled_Расчет_Новосибирск к доп.2 2" xfId="1960"/>
    <cellStyle name="э_EtalonBR2007.01.00 _filled_Чита_14 05 11" xfId="1961"/>
    <cellStyle name="э_EtalonBR2007.01.00 _filled_Чита_14 05 11 2" xfId="1962"/>
    <cellStyle name="э_бюджет СО" xfId="1963"/>
    <cellStyle name="э_Иркутск_14 05 11" xfId="1964"/>
    <cellStyle name="э_Иркутск_14 05 11 2" xfId="1965"/>
    <cellStyle name="э_Иркутск_14.05.11" xfId="1966"/>
    <cellStyle name="э_Иркутск_14.05.11 2" xfId="1967"/>
    <cellStyle name="э_Иркутск-уточнение 10.06.11 на согл" xfId="1968"/>
    <cellStyle name="э_Иркутск-уточнение 10.06.11 на согл 2" xfId="1969"/>
    <cellStyle name="э_итоги расчетов_ДЭ" xfId="1970"/>
    <cellStyle name="э_итоги расчетов_ДЭ 2" xfId="1971"/>
    <cellStyle name="э_Копия (4) Копия Etalon_BR2007.02.00_03.07.07" xfId="1972"/>
    <cellStyle name="э_Копия (4) Копия Etalon_BR2007.02.00_03.07.07 2" xfId="1973"/>
    <cellStyle name="э_Копия (4) Копия Etalon_BR2007.02.00_03.07.07_Иркутск_14 05 11" xfId="1974"/>
    <cellStyle name="э_Копия (4) Копия Etalon_BR2007.02.00_03.07.07_Иркутск_14 05 11 2" xfId="1975"/>
    <cellStyle name="э_Копия (4) Копия Etalon_BR2007.02.00_03.07.07_Иркутск_14.05.11" xfId="1976"/>
    <cellStyle name="э_Копия (4) Копия Etalon_BR2007.02.00_03.07.07_Иркутск_14.05.11 2" xfId="1977"/>
    <cellStyle name="э_Копия (4) Копия Etalon_BR2007.02.00_03.07.07_Иркутск-уточнение 10.06.11 на согл" xfId="1978"/>
    <cellStyle name="э_Копия (4) Копия Etalon_BR2007.02.00_03.07.07_Иркутск-уточнение 10.06.11 на согл 2" xfId="1979"/>
    <cellStyle name="э_Копия (4) Копия Etalon_BR2007.02.00_03.07.07_итоги расчетов_ДЭ" xfId="1980"/>
    <cellStyle name="э_Копия (4) Копия Etalon_BR2007.02.00_03.07.07_итоги расчетов_ДЭ 2" xfId="1981"/>
    <cellStyle name="э_Копия (4) Копия Etalon_BR2007.02.00_03.07.07_Новосибирск_v2 согл" xfId="1982"/>
    <cellStyle name="э_Копия (4) Копия Etalon_BR2007.02.00_03.07.07_Новосибирск_v2 согл 2" xfId="1983"/>
    <cellStyle name="э_Копия (4) Копия Etalon_BR2007.02.00_03.07.07_Омск_уточнение_10.06.11" xfId="1984"/>
    <cellStyle name="э_Копия (4) Копия Etalon_BR2007.02.00_03.07.07_Омск_уточнение_10.06.11 2" xfId="1985"/>
    <cellStyle name="э_Копия (4) Копия Etalon_BR2007.02.00_03.07.07_Омск_уточнение_10.06.11на согл" xfId="1986"/>
    <cellStyle name="э_Копия (4) Копия Etalon_BR2007.02.00_03.07.07_Омск_уточнение_10.06.11на согл 2" xfId="1987"/>
    <cellStyle name="э_Копия (4) Копия Etalon_BR2007.02.00_03.07.07_Приложение _2 Омск" xfId="1988"/>
    <cellStyle name="э_Копия (4) Копия Etalon_BR2007.02.00_03.07.07_Приложение _2 Омск 2" xfId="1989"/>
    <cellStyle name="э_Копия (4) Копия Etalon_BR2007.02.00_03.07.07_Приложение №3" xfId="1990"/>
    <cellStyle name="э_Копия (4) Копия Etalon_BR2007.02.00_03.07.07_Приложение №3 2" xfId="1991"/>
    <cellStyle name="э_Копия (4) Копия Etalon_BR2007.02.00_03.07.07_Расчет аренды ЦОО Заб. ф-л" xfId="1992"/>
    <cellStyle name="э_Копия (4) Копия Etalon_BR2007.02.00_03.07.07_Расчет аренды ЦОО Заб. ф-л 2" xfId="1993"/>
    <cellStyle name="э_Копия (4) Копия Etalon_BR2007.02.00_03.07.07_Расчет аренды ЦОО Заб. ф-л_Омск_уточнение_10.06.11на согл" xfId="1994"/>
    <cellStyle name="э_Копия (4) Копия Etalon_BR2007.02.00_03.07.07_Расчет аренды ЦОО Заб. ф-л_Омск_уточнение_10.06.11на согл 2" xfId="1995"/>
    <cellStyle name="э_Копия (4) Копия Etalon_BR2007.02.00_03.07.07_Расчет аренды ЦОО Заб. ф-л_Расчет РТК_Омск_к доп. согл2" xfId="1996"/>
    <cellStyle name="э_Копия (4) Копия Etalon_BR2007.02.00_03.07.07_Расчет аренды ЦОО Заб. ф-л_Расчет РТК_Омск_к доп. согл2 2" xfId="1997"/>
    <cellStyle name="э_Копия (4) Копия Etalon_BR2007.02.00_03.07.07_Расчет ДЭ" xfId="1998"/>
    <cellStyle name="э_Копия (4) Копия Etalon_BR2007.02.00_03.07.07_Расчет ДЭ 2" xfId="1999"/>
    <cellStyle name="э_Копия (4) Копия Etalon_BR2007.02.00_03.07.07_Расчет Новосибирск (ТСИ)" xfId="2000"/>
    <cellStyle name="э_Копия (4) Копия Etalon_BR2007.02.00_03.07.07_Расчет Новосибирск (ТСИ) 2" xfId="2001"/>
    <cellStyle name="э_Копия (4) Копия Etalon_BR2007.02.00_03.07.07_Расчет РТК_НСК" xfId="2002"/>
    <cellStyle name="э_Копия (4) Копия Etalon_BR2007.02.00_03.07.07_Расчет РТК_НСК 2" xfId="2003"/>
    <cellStyle name="э_Копия (4) Копия Etalon_BR2007.02.00_03.07.07_Расчет РТК_Омск_26.05.11" xfId="2004"/>
    <cellStyle name="э_Копия (4) Копия Etalon_BR2007.02.00_03.07.07_Расчет РТК_Омск_26.05.11 2" xfId="2005"/>
    <cellStyle name="э_Копия (4) Копия Etalon_BR2007.02.00_03.07.07_Расчет_Барнаул_на согласование_v2" xfId="2006"/>
    <cellStyle name="э_Копия (4) Копия Etalon_BR2007.02.00_03.07.07_Расчет_Барнаул_на согласование_v2 2" xfId="2007"/>
    <cellStyle name="э_Копия (4) Копия Etalon_BR2007.02.00_03.07.07_Расчет_Новосибирск к доп.2" xfId="2008"/>
    <cellStyle name="э_Копия (4) Копия Etalon_BR2007.02.00_03.07.07_Расчет_Новосибирск к доп.2 2" xfId="2009"/>
    <cellStyle name="э_Копия (4) Копия Etalon_BR2007.02.00_03.07.07_Чита_14 05 11" xfId="2010"/>
    <cellStyle name="э_Копия (4) Копия Etalon_BR2007.02.00_03.07.07_Чита_14 05 11 2" xfId="2011"/>
    <cellStyle name="э_Копия (5) Копия Etalon_BR2007.02.00_03.07.07" xfId="2012"/>
    <cellStyle name="э_Копия (5) Копия Etalon_BR2007.02.00_03.07.07 2" xfId="2013"/>
    <cellStyle name="э_Копия (5) Копия Etalon_BR2007.02.00_03.07.07_Иркутск_14 05 11" xfId="2014"/>
    <cellStyle name="э_Копия (5) Копия Etalon_BR2007.02.00_03.07.07_Иркутск_14 05 11 2" xfId="2015"/>
    <cellStyle name="э_Копия (5) Копия Etalon_BR2007.02.00_03.07.07_Иркутск_14.05.11" xfId="2016"/>
    <cellStyle name="э_Копия (5) Копия Etalon_BR2007.02.00_03.07.07_Иркутск_14.05.11 2" xfId="2017"/>
    <cellStyle name="э_Копия (5) Копия Etalon_BR2007.02.00_03.07.07_Иркутск-уточнение 10.06.11 на согл" xfId="2018"/>
    <cellStyle name="э_Копия (5) Копия Etalon_BR2007.02.00_03.07.07_Иркутск-уточнение 10.06.11 на согл 2" xfId="2019"/>
    <cellStyle name="э_Копия (5) Копия Etalon_BR2007.02.00_03.07.07_итоги расчетов_ДЭ" xfId="2020"/>
    <cellStyle name="э_Копия (5) Копия Etalon_BR2007.02.00_03.07.07_итоги расчетов_ДЭ 2" xfId="2021"/>
    <cellStyle name="э_Копия (5) Копия Etalon_BR2007.02.00_03.07.07_Новосибирск_v2 согл" xfId="2022"/>
    <cellStyle name="э_Копия (5) Копия Etalon_BR2007.02.00_03.07.07_Новосибирск_v2 согл 2" xfId="2023"/>
    <cellStyle name="э_Копия (5) Копия Etalon_BR2007.02.00_03.07.07_Омск_уточнение_10.06.11" xfId="2024"/>
    <cellStyle name="э_Копия (5) Копия Etalon_BR2007.02.00_03.07.07_Омск_уточнение_10.06.11 2" xfId="2025"/>
    <cellStyle name="э_Копия (5) Копия Etalon_BR2007.02.00_03.07.07_Омск_уточнение_10.06.11на согл" xfId="2026"/>
    <cellStyle name="э_Копия (5) Копия Etalon_BR2007.02.00_03.07.07_Омск_уточнение_10.06.11на согл 2" xfId="2027"/>
    <cellStyle name="э_Копия (5) Копия Etalon_BR2007.02.00_03.07.07_Приложение _2 Омск" xfId="2028"/>
    <cellStyle name="э_Копия (5) Копия Etalon_BR2007.02.00_03.07.07_Приложение _2 Омск 2" xfId="2029"/>
    <cellStyle name="э_Копия (5) Копия Etalon_BR2007.02.00_03.07.07_Приложение №3" xfId="2030"/>
    <cellStyle name="э_Копия (5) Копия Etalon_BR2007.02.00_03.07.07_Приложение №3 2" xfId="2031"/>
    <cellStyle name="э_Копия (5) Копия Etalon_BR2007.02.00_03.07.07_Расчет аренды ЦОО Заб. ф-л" xfId="2032"/>
    <cellStyle name="э_Копия (5) Копия Etalon_BR2007.02.00_03.07.07_Расчет аренды ЦОО Заб. ф-л 2" xfId="2033"/>
    <cellStyle name="э_Копия (5) Копия Etalon_BR2007.02.00_03.07.07_Расчет аренды ЦОО Заб. ф-л_Омск_уточнение_10.06.11на согл" xfId="2034"/>
    <cellStyle name="э_Копия (5) Копия Etalon_BR2007.02.00_03.07.07_Расчет аренды ЦОО Заб. ф-л_Омск_уточнение_10.06.11на согл 2" xfId="2035"/>
    <cellStyle name="э_Копия (5) Копия Etalon_BR2007.02.00_03.07.07_Расчет аренды ЦОО Заб. ф-л_Расчет РТК_Омск_к доп. согл2" xfId="2036"/>
    <cellStyle name="э_Копия (5) Копия Etalon_BR2007.02.00_03.07.07_Расчет аренды ЦОО Заб. ф-л_Расчет РТК_Омск_к доп. согл2 2" xfId="2037"/>
    <cellStyle name="э_Копия (5) Копия Etalon_BR2007.02.00_03.07.07_Расчет ДЭ" xfId="2038"/>
    <cellStyle name="э_Копия (5) Копия Etalon_BR2007.02.00_03.07.07_Расчет ДЭ 2" xfId="2039"/>
    <cellStyle name="э_Копия (5) Копия Etalon_BR2007.02.00_03.07.07_Расчет Новосибирск (ТСИ)" xfId="2040"/>
    <cellStyle name="э_Копия (5) Копия Etalon_BR2007.02.00_03.07.07_Расчет Новосибирск (ТСИ) 2" xfId="2041"/>
    <cellStyle name="э_Копия (5) Копия Etalon_BR2007.02.00_03.07.07_Расчет РТК_НСК" xfId="2042"/>
    <cellStyle name="э_Копия (5) Копия Etalon_BR2007.02.00_03.07.07_Расчет РТК_НСК 2" xfId="2043"/>
    <cellStyle name="э_Копия (5) Копия Etalon_BR2007.02.00_03.07.07_Расчет РТК_Омск_26.05.11" xfId="2044"/>
    <cellStyle name="э_Копия (5) Копия Etalon_BR2007.02.00_03.07.07_Расчет РТК_Омск_26.05.11 2" xfId="2045"/>
    <cellStyle name="э_Копия (5) Копия Etalon_BR2007.02.00_03.07.07_Расчет_Барнаул_на согласование_v2" xfId="2046"/>
    <cellStyle name="э_Копия (5) Копия Etalon_BR2007.02.00_03.07.07_Расчет_Барнаул_на согласование_v2 2" xfId="2047"/>
    <cellStyle name="э_Копия (5) Копия Etalon_BR2007.02.00_03.07.07_Расчет_Новосибирск к доп.2" xfId="2048"/>
    <cellStyle name="э_Копия (5) Копия Etalon_BR2007.02.00_03.07.07_Расчет_Новосибирск к доп.2 2" xfId="2049"/>
    <cellStyle name="э_Копия (5) Копия Etalon_BR2007.02.00_03.07.07_Чита_14 05 11" xfId="2050"/>
    <cellStyle name="э_Копия (5) Копия Etalon_BR2007.02.00_03.07.07_Чита_14 05 11 2" xfId="2051"/>
    <cellStyle name="э_Копия Etalon_BR2007.01.00(filled) (version 6)" xfId="2052"/>
    <cellStyle name="э_Копия Etalon_BR2007.01.00(filled) (version 6) 2" xfId="2053"/>
    <cellStyle name="э_Копия Etalon_BR2007.01.00(filled) (version 6)_бюджет СО" xfId="2054"/>
    <cellStyle name="э_Копия Etalon_BR2007.01.00(filled) (version 6)_Иркутск_14 05 11" xfId="2055"/>
    <cellStyle name="э_Копия Etalon_BR2007.01.00(filled) (version 6)_Иркутск_14 05 11 2" xfId="2056"/>
    <cellStyle name="э_Копия Etalon_BR2007.01.00(filled) (version 6)_Иркутск_14.05.11" xfId="2057"/>
    <cellStyle name="э_Копия Etalon_BR2007.01.00(filled) (version 6)_Иркутск_14.05.11 2" xfId="2058"/>
    <cellStyle name="э_Копия Etalon_BR2007.01.00(filled) (version 6)_Иркутск-уточнение 10.06.11 на согл" xfId="2059"/>
    <cellStyle name="э_Копия Etalon_BR2007.01.00(filled) (version 6)_Иркутск-уточнение 10.06.11 на согл 2" xfId="2060"/>
    <cellStyle name="э_Копия Etalon_BR2007.01.00(filled) (version 6)_итоги расчетов_ДЭ" xfId="2061"/>
    <cellStyle name="э_Копия Etalon_BR2007.01.00(filled) (version 6)_итоги расчетов_ДЭ 2" xfId="2062"/>
    <cellStyle name="э_Копия Etalon_BR2007.01.00(filled) (version 6)_Новосибирск_v2 согл" xfId="2063"/>
    <cellStyle name="э_Копия Etalon_BR2007.01.00(filled) (version 6)_Новосибирск_v2 согл 2" xfId="2064"/>
    <cellStyle name="э_Копия Etalon_BR2007.01.00(filled) (version 6)_Омск_уточнение_10.06.11" xfId="2065"/>
    <cellStyle name="э_Копия Etalon_BR2007.01.00(filled) (version 6)_Омск_уточнение_10.06.11 2" xfId="2066"/>
    <cellStyle name="э_Копия Etalon_BR2007.01.00(filled) (version 6)_Омск_уточнение_10.06.11на согл" xfId="2067"/>
    <cellStyle name="э_Копия Etalon_BR2007.01.00(filled) (version 6)_Омск_уточнение_10.06.11на согл 2" xfId="2068"/>
    <cellStyle name="э_Копия Etalon_BR2007.01.00(filled) (version 6)_Приложение _2 Омск" xfId="2069"/>
    <cellStyle name="э_Копия Etalon_BR2007.01.00(filled) (version 6)_Приложение _2 Омск 2" xfId="2070"/>
    <cellStyle name="э_Копия Etalon_BR2007.01.00(filled) (version 6)_Приложение №3" xfId="2071"/>
    <cellStyle name="э_Копия Etalon_BR2007.01.00(filled) (version 6)_Приложение №3 2" xfId="2072"/>
    <cellStyle name="э_Копия Etalon_BR2007.01.00(filled) (version 6)_Расчет аренды ЦОО Заб. ф-л" xfId="2073"/>
    <cellStyle name="э_Копия Etalon_BR2007.01.00(filled) (version 6)_Расчет аренды ЦОО Заб. ф-л 2" xfId="2074"/>
    <cellStyle name="э_Копия Etalon_BR2007.01.00(filled) (version 6)_Расчет аренды ЦОО Заб. ф-л_Омск_уточнение_10.06.11на согл" xfId="2075"/>
    <cellStyle name="э_Копия Etalon_BR2007.01.00(filled) (version 6)_Расчет аренды ЦОО Заб. ф-л_Омск_уточнение_10.06.11на согл 2" xfId="2076"/>
    <cellStyle name="э_Копия Etalon_BR2007.01.00(filled) (version 6)_Расчет аренды ЦОО Заб. ф-л_Расчет РТК_Омск_к доп. согл2" xfId="2077"/>
    <cellStyle name="э_Копия Etalon_BR2007.01.00(filled) (version 6)_Расчет аренды ЦОО Заб. ф-л_Расчет РТК_Омск_к доп. согл2 2" xfId="2078"/>
    <cellStyle name="э_Копия Etalon_BR2007.01.00(filled) (version 6)_Расчет ДЭ" xfId="2079"/>
    <cellStyle name="э_Копия Etalon_BR2007.01.00(filled) (version 6)_Расчет ДЭ 2" xfId="2080"/>
    <cellStyle name="э_Копия Etalon_BR2007.01.00(filled) (version 6)_Расчет Новосибирск (ТСИ)" xfId="2081"/>
    <cellStyle name="э_Копия Etalon_BR2007.01.00(filled) (version 6)_Расчет Новосибирск (ТСИ) 2" xfId="2082"/>
    <cellStyle name="э_Копия Etalon_BR2007.01.00(filled) (version 6)_Расчет РТК_НСК" xfId="2083"/>
    <cellStyle name="э_Копия Etalon_BR2007.01.00(filled) (version 6)_Расчет РТК_НСК 2" xfId="2084"/>
    <cellStyle name="э_Копия Etalon_BR2007.01.00(filled) (version 6)_Расчет РТК_Омск_26.05.11" xfId="2085"/>
    <cellStyle name="э_Копия Etalon_BR2007.01.00(filled) (version 6)_Расчет РТК_Омск_26.05.11 2" xfId="2086"/>
    <cellStyle name="э_Копия Etalon_BR2007.01.00(filled) (version 6)_Расчет_Барнаул_на согласование_v2" xfId="2087"/>
    <cellStyle name="э_Копия Etalon_BR2007.01.00(filled) (version 6)_Расчет_Барнаул_на согласование_v2 2" xfId="2088"/>
    <cellStyle name="э_Копия Etalon_BR2007.01.00(filled) (version 6)_Расчет_Новосибирск к доп.2" xfId="2089"/>
    <cellStyle name="э_Копия Etalon_BR2007.01.00(filled) (version 6)_Расчет_Новосибирск к доп.2 2" xfId="2090"/>
    <cellStyle name="э_Копия Etalon_BR2007.01.00(filled) (version 6)_Чита_14 05 11" xfId="2091"/>
    <cellStyle name="э_Копия Etalon_BR2007.01.00(filled) (version 6)_Чита_14 05 11 2" xfId="2092"/>
    <cellStyle name="э_Копия Etalon_BR2007.04.00(16.11)_final" xfId="2093"/>
    <cellStyle name="э_Копия Etalon_BR2007.04.00(16.11)_final 2" xfId="2094"/>
    <cellStyle name="э_Копия Etalon_BR2007.04.00(16.11)_final_Иркутск_14 05 11" xfId="2095"/>
    <cellStyle name="э_Копия Etalon_BR2007.04.00(16.11)_final_Иркутск_14 05 11 2" xfId="2096"/>
    <cellStyle name="э_Копия Etalon_BR2007.04.00(16.11)_final_Иркутск_14.05.11" xfId="2097"/>
    <cellStyle name="э_Копия Etalon_BR2007.04.00(16.11)_final_Иркутск_14.05.11 2" xfId="2098"/>
    <cellStyle name="э_Копия Etalon_BR2007.04.00(16.11)_final_Иркутск-уточнение 10.06.11 на согл" xfId="2099"/>
    <cellStyle name="э_Копия Etalon_BR2007.04.00(16.11)_final_Иркутск-уточнение 10.06.11 на согл 2" xfId="2100"/>
    <cellStyle name="э_Копия Etalon_BR2007.04.00(16.11)_final_итоги расчетов_ДЭ" xfId="2101"/>
    <cellStyle name="э_Копия Etalon_BR2007.04.00(16.11)_final_итоги расчетов_ДЭ 2" xfId="2102"/>
    <cellStyle name="э_Копия Etalon_BR2007.04.00(16.11)_final_Новосибирск_v2 согл" xfId="2103"/>
    <cellStyle name="э_Копия Etalon_BR2007.04.00(16.11)_final_Новосибирск_v2 согл 2" xfId="2104"/>
    <cellStyle name="э_Копия Etalon_BR2007.04.00(16.11)_final_Омск_уточнение_10.06.11" xfId="2105"/>
    <cellStyle name="э_Копия Etalon_BR2007.04.00(16.11)_final_Омск_уточнение_10.06.11 2" xfId="2106"/>
    <cellStyle name="э_Копия Etalon_BR2007.04.00(16.11)_final_Омск_уточнение_10.06.11на согл" xfId="2107"/>
    <cellStyle name="э_Копия Etalon_BR2007.04.00(16.11)_final_Омск_уточнение_10.06.11на согл 2" xfId="2108"/>
    <cellStyle name="э_Копия Etalon_BR2007.04.00(16.11)_final_Приложение _2 Омск" xfId="2109"/>
    <cellStyle name="э_Копия Etalon_BR2007.04.00(16.11)_final_Приложение _2 Омск 2" xfId="2110"/>
    <cellStyle name="э_Копия Etalon_BR2007.04.00(16.11)_final_Приложение №3" xfId="2111"/>
    <cellStyle name="э_Копия Etalon_BR2007.04.00(16.11)_final_Приложение №3 2" xfId="2112"/>
    <cellStyle name="э_Копия Etalon_BR2007.04.00(16.11)_final_Расчет аренды ЦОО Заб. ф-л" xfId="2113"/>
    <cellStyle name="э_Копия Etalon_BR2007.04.00(16.11)_final_Расчет аренды ЦОО Заб. ф-л 2" xfId="2114"/>
    <cellStyle name="э_Копия Etalon_BR2007.04.00(16.11)_final_Расчет аренды ЦОО Заб. ф-л_Омск_уточнение_10.06.11на согл" xfId="2115"/>
    <cellStyle name="э_Копия Etalon_BR2007.04.00(16.11)_final_Расчет аренды ЦОО Заб. ф-л_Омск_уточнение_10.06.11на согл 2" xfId="2116"/>
    <cellStyle name="э_Копия Etalon_BR2007.04.00(16.11)_final_Расчет аренды ЦОО Заб. ф-л_Расчет РТК_Омск_к доп. согл2" xfId="2117"/>
    <cellStyle name="э_Копия Etalon_BR2007.04.00(16.11)_final_Расчет аренды ЦОО Заб. ф-л_Расчет РТК_Омск_к доп. согл2 2" xfId="2118"/>
    <cellStyle name="э_Копия Etalon_BR2007.04.00(16.11)_final_Расчет ДЭ" xfId="2119"/>
    <cellStyle name="э_Копия Etalon_BR2007.04.00(16.11)_final_Расчет ДЭ 2" xfId="2120"/>
    <cellStyle name="э_Копия Etalon_BR2007.04.00(16.11)_final_Расчет Новосибирск (ТСИ)" xfId="2121"/>
    <cellStyle name="э_Копия Etalon_BR2007.04.00(16.11)_final_Расчет Новосибирск (ТСИ) 2" xfId="2122"/>
    <cellStyle name="э_Копия Etalon_BR2007.04.00(16.11)_final_Расчет РТК_НСК" xfId="2123"/>
    <cellStyle name="э_Копия Etalon_BR2007.04.00(16.11)_final_Расчет РТК_НСК 2" xfId="2124"/>
    <cellStyle name="э_Копия Etalon_BR2007.04.00(16.11)_final_Расчет РТК_Омск_26.05.11" xfId="2125"/>
    <cellStyle name="э_Копия Etalon_BR2007.04.00(16.11)_final_Расчет РТК_Омск_26.05.11 2" xfId="2126"/>
    <cellStyle name="э_Копия Etalon_BR2007.04.00(16.11)_final_Расчет_Барнаул_на согласование_v2" xfId="2127"/>
    <cellStyle name="э_Копия Etalon_BR2007.04.00(16.11)_final_Расчет_Барнаул_на согласование_v2 2" xfId="2128"/>
    <cellStyle name="э_Копия Etalon_BR2007.04.00(16.11)_final_Расчет_Новосибирск к доп.2" xfId="2129"/>
    <cellStyle name="э_Копия Etalon_BR2007.04.00(16.11)_final_Расчет_Новосибирск к доп.2 2" xfId="2130"/>
    <cellStyle name="э_Копия Etalon_BR2007.04.00(16.11)_final_Чита_14 05 11" xfId="2131"/>
    <cellStyle name="э_Копия Etalon_BR2007.04.00(16.11)_final_Чита_14 05 11 2" xfId="2132"/>
    <cellStyle name="э_Копия Etalon_BR2008.01.00.(12.02)" xfId="2133"/>
    <cellStyle name="э_Копия Etalon_BR2008.01.00.(12.02) 2" xfId="2134"/>
    <cellStyle name="э_Копия Etalon_BR2008.01.00.(12.02)_Иркутск_14 05 11" xfId="2135"/>
    <cellStyle name="э_Копия Etalon_BR2008.01.00.(12.02)_Иркутск_14 05 11 2" xfId="2136"/>
    <cellStyle name="э_Копия Etalon_BR2008.01.00.(12.02)_Иркутск_14.05.11" xfId="2137"/>
    <cellStyle name="э_Копия Etalon_BR2008.01.00.(12.02)_Иркутск_14.05.11 2" xfId="2138"/>
    <cellStyle name="э_Копия Etalon_BR2008.01.00.(12.02)_Иркутск-уточнение 10.06.11 на согл" xfId="2139"/>
    <cellStyle name="э_Копия Etalon_BR2008.01.00.(12.02)_Иркутск-уточнение 10.06.11 на согл 2" xfId="2140"/>
    <cellStyle name="э_Копия Etalon_BR2008.01.00.(12.02)_итоги расчетов_ДЭ" xfId="2141"/>
    <cellStyle name="э_Копия Etalon_BR2008.01.00.(12.02)_итоги расчетов_ДЭ 2" xfId="2142"/>
    <cellStyle name="э_Копия Etalon_BR2008.01.00.(12.02)_Новосибирск_v2 согл" xfId="2143"/>
    <cellStyle name="э_Копия Etalon_BR2008.01.00.(12.02)_Новосибирск_v2 согл 2" xfId="2144"/>
    <cellStyle name="э_Копия Etalon_BR2008.01.00.(12.02)_Омск_уточнение_10.06.11" xfId="2145"/>
    <cellStyle name="э_Копия Etalon_BR2008.01.00.(12.02)_Омск_уточнение_10.06.11 2" xfId="2146"/>
    <cellStyle name="э_Копия Etalon_BR2008.01.00.(12.02)_Омск_уточнение_10.06.11на согл" xfId="2147"/>
    <cellStyle name="э_Копия Etalon_BR2008.01.00.(12.02)_Омск_уточнение_10.06.11на согл 2" xfId="2148"/>
    <cellStyle name="э_Копия Etalon_BR2008.01.00.(12.02)_Приложение _2 Омск" xfId="2149"/>
    <cellStyle name="э_Копия Etalon_BR2008.01.00.(12.02)_Приложение _2 Омск 2" xfId="2150"/>
    <cellStyle name="э_Копия Etalon_BR2008.01.00.(12.02)_Приложение №3" xfId="2151"/>
    <cellStyle name="э_Копия Etalon_BR2008.01.00.(12.02)_Приложение №3 2" xfId="2152"/>
    <cellStyle name="э_Копия Etalon_BR2008.01.00.(12.02)_Расчет аренды ЦОО Заб. ф-л" xfId="2153"/>
    <cellStyle name="э_Копия Etalon_BR2008.01.00.(12.02)_Расчет аренды ЦОО Заб. ф-л 2" xfId="2154"/>
    <cellStyle name="э_Копия Etalon_BR2008.01.00.(12.02)_Расчет аренды ЦОО Заб. ф-л_Омск_уточнение_10.06.11на согл" xfId="2155"/>
    <cellStyle name="э_Копия Etalon_BR2008.01.00.(12.02)_Расчет аренды ЦОО Заб. ф-л_Омск_уточнение_10.06.11на согл 2" xfId="2156"/>
    <cellStyle name="э_Копия Etalon_BR2008.01.00.(12.02)_Расчет аренды ЦОО Заб. ф-л_Расчет РТК_Омск_к доп. согл2" xfId="2157"/>
    <cellStyle name="э_Копия Etalon_BR2008.01.00.(12.02)_Расчет аренды ЦОО Заб. ф-л_Расчет РТК_Омск_к доп. согл2 2" xfId="2158"/>
    <cellStyle name="э_Копия Etalon_BR2008.01.00.(12.02)_Расчет ДЭ" xfId="2159"/>
    <cellStyle name="э_Копия Etalon_BR2008.01.00.(12.02)_Расчет ДЭ 2" xfId="2160"/>
    <cellStyle name="э_Копия Etalon_BR2008.01.00.(12.02)_Расчет Новосибирск (ТСИ)" xfId="2161"/>
    <cellStyle name="э_Копия Etalon_BR2008.01.00.(12.02)_Расчет Новосибирск (ТСИ) 2" xfId="2162"/>
    <cellStyle name="э_Копия Etalon_BR2008.01.00.(12.02)_Расчет РТК_НСК" xfId="2163"/>
    <cellStyle name="э_Копия Etalon_BR2008.01.00.(12.02)_Расчет РТК_НСК 2" xfId="2164"/>
    <cellStyle name="э_Копия Etalon_BR2008.01.00.(12.02)_Расчет РТК_Омск_26.05.11" xfId="2165"/>
    <cellStyle name="э_Копия Etalon_BR2008.01.00.(12.02)_Расчет РТК_Омск_26.05.11 2" xfId="2166"/>
    <cellStyle name="э_Копия Etalon_BR2008.01.00.(12.02)_Расчет_Барнаул_на согласование_v2" xfId="2167"/>
    <cellStyle name="э_Копия Etalon_BR2008.01.00.(12.02)_Расчет_Барнаул_на согласование_v2 2" xfId="2168"/>
    <cellStyle name="э_Копия Etalon_BR2008.01.00.(12.02)_Расчет_Новосибирск к доп.2" xfId="2169"/>
    <cellStyle name="э_Копия Etalon_BR2008.01.00.(12.02)_Расчет_Новосибирск к доп.2 2" xfId="2170"/>
    <cellStyle name="э_Копия Etalon_BR2008.01.00.(12.02)_Чита_14 05 11" xfId="2171"/>
    <cellStyle name="э_Копия Etalon_BR2008.01.00.(12.02)_Чита_14 05 11 2" xfId="2172"/>
    <cellStyle name="э_Копия Эталон_2" xfId="2173"/>
    <cellStyle name="э_Копия Эталон_2 2" xfId="2174"/>
    <cellStyle name="э_Копия Эталон_2_бюджет СО" xfId="2175"/>
    <cellStyle name="э_Копия Эталон_2_Иркутск_14 05 11" xfId="2176"/>
    <cellStyle name="э_Копия Эталон_2_Иркутск_14 05 11 2" xfId="2177"/>
    <cellStyle name="э_Копия Эталон_2_Иркутск_14.05.11" xfId="2178"/>
    <cellStyle name="э_Копия Эталон_2_Иркутск_14.05.11 2" xfId="2179"/>
    <cellStyle name="э_Копия Эталон_2_Иркутск-уточнение 10.06.11 на согл" xfId="2180"/>
    <cellStyle name="э_Копия Эталон_2_Иркутск-уточнение 10.06.11 на согл 2" xfId="2181"/>
    <cellStyle name="э_Копия Эталон_2_итоги расчетов_ДЭ" xfId="2182"/>
    <cellStyle name="э_Копия Эталон_2_итоги расчетов_ДЭ 2" xfId="2183"/>
    <cellStyle name="э_Копия Эталон_2_Новосибирск_v2 согл" xfId="2184"/>
    <cellStyle name="э_Копия Эталон_2_Новосибирск_v2 согл 2" xfId="2185"/>
    <cellStyle name="э_Копия Эталон_2_Омск_уточнение_10.06.11" xfId="2186"/>
    <cellStyle name="э_Копия Эталон_2_Омск_уточнение_10.06.11 2" xfId="2187"/>
    <cellStyle name="э_Копия Эталон_2_Омск_уточнение_10.06.11на согл" xfId="2188"/>
    <cellStyle name="э_Копия Эталон_2_Омск_уточнение_10.06.11на согл 2" xfId="2189"/>
    <cellStyle name="э_Копия Эталон_2_Приложение _2 Омск" xfId="2190"/>
    <cellStyle name="э_Копия Эталон_2_Приложение _2 Омск 2" xfId="2191"/>
    <cellStyle name="э_Копия Эталон_2_Приложение №3" xfId="2192"/>
    <cellStyle name="э_Копия Эталон_2_Приложение №3 2" xfId="2193"/>
    <cellStyle name="э_Копия Эталон_2_Расчет аренды ЦОО Заб. ф-л" xfId="2194"/>
    <cellStyle name="э_Копия Эталон_2_Расчет аренды ЦОО Заб. ф-л 2" xfId="2195"/>
    <cellStyle name="э_Копия Эталон_2_Расчет аренды ЦОО Заб. ф-л_Омск_уточнение_10.06.11на согл" xfId="2196"/>
    <cellStyle name="э_Копия Эталон_2_Расчет аренды ЦОО Заб. ф-л_Омск_уточнение_10.06.11на согл 2" xfId="2197"/>
    <cellStyle name="э_Копия Эталон_2_Расчет аренды ЦОО Заб. ф-л_Расчет РТК_Омск_к доп. согл2" xfId="2198"/>
    <cellStyle name="э_Копия Эталон_2_Расчет аренды ЦОО Заб. ф-л_Расчет РТК_Омск_к доп. согл2 2" xfId="2199"/>
    <cellStyle name="э_Копия Эталон_2_Расчет ДЭ" xfId="2200"/>
    <cellStyle name="э_Копия Эталон_2_Расчет ДЭ 2" xfId="2201"/>
    <cellStyle name="э_Копия Эталон_2_Расчет Новосибирск (ТСИ)" xfId="2202"/>
    <cellStyle name="э_Копия Эталон_2_Расчет Новосибирск (ТСИ) 2" xfId="2203"/>
    <cellStyle name="э_Копия Эталон_2_Расчет РТК_НСК" xfId="2204"/>
    <cellStyle name="э_Копия Эталон_2_Расчет РТК_НСК 2" xfId="2205"/>
    <cellStyle name="э_Копия Эталон_2_Расчет РТК_Омск_26.05.11" xfId="2206"/>
    <cellStyle name="э_Копия Эталон_2_Расчет РТК_Омск_26.05.11 2" xfId="2207"/>
    <cellStyle name="э_Копия Эталон_2_Расчет_Барнаул_на согласование_v2" xfId="2208"/>
    <cellStyle name="э_Копия Эталон_2_Расчет_Барнаул_на согласование_v2 2" xfId="2209"/>
    <cellStyle name="э_Копия Эталон_2_Расчет_Новосибирск к доп.2" xfId="2210"/>
    <cellStyle name="э_Копия Эталон_2_Расчет_Новосибирск к доп.2 2" xfId="2211"/>
    <cellStyle name="э_Копия Эталон_2_Чита_14 05 11" xfId="2212"/>
    <cellStyle name="э_Копия Эталон_2_Чита_14 05 11 2" xfId="2213"/>
    <cellStyle name="э_Новосибирск_v2 согл" xfId="2214"/>
    <cellStyle name="э_Новосибирск_v2 согл 2" xfId="2215"/>
    <cellStyle name="э_Омск_уточнение_10.06.11" xfId="2216"/>
    <cellStyle name="э_Омск_уточнение_10.06.11 2" xfId="2217"/>
    <cellStyle name="э_Омск_уточнение_10.06.11на согл" xfId="2218"/>
    <cellStyle name="э_Омск_уточнение_10.06.11на согл 2" xfId="2219"/>
    <cellStyle name="э_Приложение _2 Омск" xfId="2220"/>
    <cellStyle name="э_Приложение _2 Омск 2" xfId="2221"/>
    <cellStyle name="э_Приложение №3" xfId="2222"/>
    <cellStyle name="э_Приложение №3 2" xfId="2223"/>
    <cellStyle name="э_Расчет аренды ЦОО Заб. ф-л" xfId="2224"/>
    <cellStyle name="э_Расчет аренды ЦОО Заб. ф-л 2" xfId="2225"/>
    <cellStyle name="э_Расчет аренды ЦОО Заб. ф-л_Омск_уточнение_10.06.11на согл" xfId="2226"/>
    <cellStyle name="э_Расчет аренды ЦОО Заб. ф-л_Омск_уточнение_10.06.11на согл 2" xfId="2227"/>
    <cellStyle name="э_Расчет аренды ЦОО Заб. ф-л_Расчет РТК_Омск_к доп. согл2" xfId="2228"/>
    <cellStyle name="э_Расчет аренды ЦОО Заб. ф-л_Расчет РТК_Омск_к доп. согл2 2" xfId="2229"/>
    <cellStyle name="э_Расчет ДЭ" xfId="2230"/>
    <cellStyle name="э_Расчет ДЭ 2" xfId="2231"/>
    <cellStyle name="э_Расчет Новосибирск (ТСИ)" xfId="2232"/>
    <cellStyle name="э_Расчет Новосибирск (ТСИ) 2" xfId="2233"/>
    <cellStyle name="э_Расчет РТК_НСК" xfId="2234"/>
    <cellStyle name="э_Расчет РТК_НСК 2" xfId="2235"/>
    <cellStyle name="э_Расчет РТК_Омск_26.05.11" xfId="2236"/>
    <cellStyle name="э_Расчет РТК_Омск_26.05.11 2" xfId="2237"/>
    <cellStyle name="э_Расчет_Барнаул_на согласование_v2" xfId="2238"/>
    <cellStyle name="э_Расчет_Барнаул_на согласование_v2 2" xfId="2239"/>
    <cellStyle name="э_Расчет_Новосибирск к доп.2" xfId="2240"/>
    <cellStyle name="э_Расчет_Новосибирск к доп.2 2" xfId="2241"/>
    <cellStyle name="э_Чита_14 05 11" xfId="2242"/>
    <cellStyle name="э_Чита_14 05 11 2" xfId="2243"/>
    <cellStyle name="э_Эталон_2" xfId="2244"/>
    <cellStyle name="э_Эталон_2 2" xfId="2245"/>
    <cellStyle name="э_Эталон_2_бюджет СО" xfId="2246"/>
    <cellStyle name="э_Эталон_2_Иркутск_14 05 11" xfId="2247"/>
    <cellStyle name="э_Эталон_2_Иркутск_14 05 11 2" xfId="2248"/>
    <cellStyle name="э_Эталон_2_Иркутск_14.05.11" xfId="2249"/>
    <cellStyle name="э_Эталон_2_Иркутск_14.05.11 2" xfId="2250"/>
    <cellStyle name="э_Эталон_2_Иркутск-уточнение 10.06.11 на согл" xfId="2251"/>
    <cellStyle name="э_Эталон_2_Иркутск-уточнение 10.06.11 на согл 2" xfId="2252"/>
    <cellStyle name="э_Эталон_2_итоги расчетов_ДЭ" xfId="2253"/>
    <cellStyle name="э_Эталон_2_итоги расчетов_ДЭ 2" xfId="2254"/>
    <cellStyle name="э_Эталон_2_Новосибирск_v2 согл" xfId="2255"/>
    <cellStyle name="э_Эталон_2_Новосибирск_v2 согл 2" xfId="2256"/>
    <cellStyle name="э_Эталон_2_Омск_уточнение_10.06.11" xfId="2257"/>
    <cellStyle name="э_Эталон_2_Омск_уточнение_10.06.11 2" xfId="2258"/>
    <cellStyle name="э_Эталон_2_Омск_уточнение_10.06.11на согл" xfId="2259"/>
    <cellStyle name="э_Эталон_2_Омск_уточнение_10.06.11на согл 2" xfId="2260"/>
    <cellStyle name="э_Эталон_2_Приложение _2 Омск" xfId="2261"/>
    <cellStyle name="э_Эталон_2_Приложение _2 Омск 2" xfId="2262"/>
    <cellStyle name="э_Эталон_2_Приложение №3" xfId="2263"/>
    <cellStyle name="э_Эталон_2_Приложение №3 2" xfId="2264"/>
    <cellStyle name="э_Эталон_2_Расчет аренды ЦОО Заб. ф-л" xfId="2265"/>
    <cellStyle name="э_Эталон_2_Расчет аренды ЦОО Заб. ф-л 2" xfId="2266"/>
    <cellStyle name="э_Эталон_2_Расчет аренды ЦОО Заб. ф-л_Омск_уточнение_10.06.11на согл" xfId="2267"/>
    <cellStyle name="э_Эталон_2_Расчет аренды ЦОО Заб. ф-л_Омск_уточнение_10.06.11на согл 2" xfId="2268"/>
    <cellStyle name="э_Эталон_2_Расчет аренды ЦОО Заб. ф-л_Расчет РТК_Омск_к доп. согл2" xfId="2269"/>
    <cellStyle name="э_Эталон_2_Расчет аренды ЦОО Заб. ф-л_Расчет РТК_Омск_к доп. согл2 2" xfId="2270"/>
    <cellStyle name="э_Эталон_2_Расчет ДЭ" xfId="2271"/>
    <cellStyle name="э_Эталон_2_Расчет ДЭ 2" xfId="2272"/>
    <cellStyle name="э_Эталон_2_Расчет Новосибирск (ТСИ)" xfId="2273"/>
    <cellStyle name="э_Эталон_2_Расчет Новосибирск (ТСИ) 2" xfId="2274"/>
    <cellStyle name="э_Эталон_2_Расчет РТК_НСК" xfId="2275"/>
    <cellStyle name="э_Эталон_2_Расчет РТК_НСК 2" xfId="2276"/>
    <cellStyle name="э_Эталон_2_Расчет РТК_Омск_26.05.11" xfId="2277"/>
    <cellStyle name="э_Эталон_2_Расчет РТК_Омск_26.05.11 2" xfId="2278"/>
    <cellStyle name="э_Эталон_2_Расчет_Барнаул_на согласование_v2" xfId="2279"/>
    <cellStyle name="э_Эталон_2_Расчет_Барнаул_на согласование_v2 2" xfId="2280"/>
    <cellStyle name="э_Эталон_2_Расчет_Новосибирск к доп.2" xfId="2281"/>
    <cellStyle name="э_Эталон_2_Расчет_Новосибирск к доп.2 2" xfId="2282"/>
    <cellStyle name="э_Эталон_2_Чита_14 05 11" xfId="2283"/>
    <cellStyle name="э_Эталон_2_Чита_14 05 11 2" xfId="2284"/>
  </cellStyles>
  <dxfs count="44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 tint="-0.34998626667073579"/>
        <name val="Arial"/>
        <scheme val="none"/>
      </font>
      <numFmt numFmtId="164" formatCode="_(* #,##0_);_(* \(#,##0\);_(* &quot;-&quot;_);_(@_)"/>
      <fill>
        <patternFill patternType="solid">
          <fgColor indexed="64"/>
          <bgColor indexed="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 tint="-0.34998626667073579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 tint="-0.34998626667073579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 tint="-0.34998626667073579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2499465926084170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24994659260841701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24994659260841701"/>
        <name val="Arial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2499465926084170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24994659260841701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24994659260841701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24994659260841701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24994659260841701"/>
        <name val="Arial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24994659260841701"/>
        <name val="Arial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24994659260841701"/>
        <name val="Arial"/>
        <scheme val="none"/>
      </font>
      <numFmt numFmtId="19" formatCode="dd/mm/yyyy"/>
      <fill>
        <patternFill patternType="solid">
          <fgColor indexed="64"/>
          <bgColor indexed="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24994659260841701"/>
        <name val="Arial"/>
        <scheme val="none"/>
      </font>
      <numFmt numFmtId="195" formatCode="m/d/yyyy"/>
      <fill>
        <patternFill patternType="solid">
          <fgColor indexed="64"/>
          <bgColor indexed="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24994659260841701"/>
        <name val="Arial"/>
        <scheme val="none"/>
      </font>
      <numFmt numFmtId="195" formatCode="m/d/yyyy"/>
      <fill>
        <patternFill patternType="solid">
          <fgColor indexed="64"/>
          <bgColor indexed="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64"/>
          <bgColor indexed="9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0"/>
        </left>
        <right style="thin">
          <color indexed="60"/>
        </right>
        <top/>
        <bottom/>
      </border>
    </dxf>
    <dxf>
      <font>
        <color rgb="FFFF0000"/>
      </font>
    </dxf>
    <dxf>
      <font>
        <color theme="6" tint="-0.499984740745262"/>
      </font>
    </dxf>
    <dxf>
      <font>
        <color theme="9" tint="-0.499984740745262"/>
      </font>
    </dxf>
    <dxf>
      <font>
        <color theme="9" tint="-0.499984740745262"/>
      </font>
    </dxf>
    <dxf>
      <font>
        <color theme="6" tint="-0.499984740745262"/>
      </font>
    </dxf>
    <dxf>
      <font>
        <color theme="9" tint="-0.499984740745262"/>
      </font>
    </dxf>
    <dxf>
      <font>
        <color theme="6" tint="-0.499984740745262"/>
      </font>
    </dxf>
    <dxf>
      <font>
        <color theme="2" tint="-0.499984740745262"/>
      </font>
    </dxf>
    <dxf>
      <font>
        <color theme="6" tint="-0.499984740745262"/>
      </font>
    </dxf>
    <dxf>
      <font>
        <color theme="9" tint="-0.499984740745262"/>
      </font>
    </dxf>
    <dxf>
      <font>
        <color theme="9" tint="-0.499984740745262"/>
      </font>
    </dxf>
    <dxf>
      <font>
        <color theme="6" tint="-0.499984740745262"/>
      </font>
    </dxf>
    <dxf>
      <font>
        <color theme="9" tint="-0.499984740745262"/>
      </font>
    </dxf>
    <dxf>
      <font>
        <color theme="6" tint="-0.499984740745262"/>
      </font>
    </dxf>
    <dxf>
      <font>
        <color theme="2" tint="-0.499984740745262"/>
      </font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F0E590"/>
      <color rgb="FFFFEEB9"/>
      <color rgb="FFEBFAFF"/>
      <color rgb="FFF3F5EF"/>
      <color rgb="FFB7FFB7"/>
      <color rgb="FFCCFFCC"/>
      <color rgb="FFFFFFFF"/>
      <color rgb="FFDEA900"/>
      <color rgb="FFFFCF37"/>
      <color rgb="FFF3E20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stasiya.lorens/Dropbox/&#1043;&#1050;_&#1092;&#1080;&#1085;&#1072;&#1085;&#1089;&#1099;%20(1)/&#1048;&#1050;/&#1041;&#1102;&#1076;&#1078;&#1077;&#1090;%202014/&#1055;&#1083;&#1072;&#1090;&#1077;&#1078;&#1080;/&#1056;&#1077;&#1077;&#1089;&#1090;&#1088;%20&#1079;&#1072;&#1103;&#1074;&#1086;&#1082;%20&#1085;&#1072;%20&#1086;&#1087;&#1083;&#1072;&#1090;&#1091;_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татьи"/>
      <sheetName val="Лист1"/>
      <sheetName val="Сводная"/>
    </sheetNames>
    <sheetDataSet>
      <sheetData sheetId="0">
        <row r="1">
          <cell r="A1" t="str">
            <v>№ п/п</v>
          </cell>
        </row>
      </sheetData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Таблица1" displayName="Таблица1" ref="O6:AD10" totalsRowShown="0" headerRowDxfId="24" dataDxfId="23" tableBorderDxfId="22">
  <autoFilter ref="O6:AD10"/>
  <tableColumns count="16">
    <tableColumn id="1" name="№" dataDxfId="21">
      <calculatedColumnFormula>INDEX($O$1:$P$4,MATCH(Таблица1[[#This Row],[Название]],$P$1:$P$4,0),1)</calculatedColumnFormula>
    </tableColumn>
    <tableColumn id="16" name="Название" dataDxfId="20">
      <calculatedColumnFormula>IF(AND(F7=51,I7=51),"!!!!",IF(F7=51,MID(D7,1,FIND(")",D7,1)),MID(E7,1,FIND(")",E7,1))))</calculatedColumnFormula>
    </tableColumn>
    <tableColumn id="2" name="Дата" dataDxfId="19">
      <calculatedColumnFormula>A7</calculatedColumnFormula>
    </tableColumn>
    <tableColumn id="3" name="Поступления" dataDxfId="18">
      <calculatedColumnFormula>IF(MID(W7,2,1)="I",SUM(G7)-SUM(J7),)</calculatedColumnFormula>
    </tableColumn>
    <tableColumn id="4" name="Списания" dataDxfId="17">
      <calculatedColumnFormula>IF(MID(W7,2,1)="C",SUM(J7)-SUM(G7),)</calculatedColumnFormula>
    </tableColumn>
    <tableColumn id="5" name="Н" dataDxfId="16"/>
    <tableColumn id="6" name="Котрагент" dataDxfId="15"/>
    <tableColumn id="7" name="Вид операции" dataDxfId="14"/>
    <tableColumn id="8" name="ст." dataDxfId="13">
      <calculatedColumnFormula>IFERROR(INDEX(ф!$A:$A,MATCH(MID(D7,LEN(P7)+1,LEN(D7)-LEN(P7)),ф!$B:$B,0),1),INDEX(ф!$A:$A,MATCH(MID(E7,LEN(P7)+1,LEN(E7)-LEN(P7)),ф!$B:$B,0),1))</calculatedColumnFormula>
    </tableColumn>
    <tableColumn id="9" name="Доп. ID" dataDxfId="12"/>
    <tableColumn id="10" name="Площадка" dataDxfId="11"/>
    <tableColumn id="11" name="из реестра" dataDxfId="10">
      <calculatedColumnFormula>INDEX([1]Реестр!$A:$T,MATCH(CONCATENATE("0.",Q7,S7),[1]Реестр!$S:$S,0),COLUMN([1]Реестр!$I$1))</calculatedColumnFormula>
    </tableColumn>
    <tableColumn id="12" name="сцепить (дата, код, площадка)" dataDxfId="9">
      <calculatedColumnFormula>CONCATENATE(Q7,W7,Y7)</calculatedColumnFormula>
    </tableColumn>
    <tableColumn id="13" name="сцепить2 (дата, доп.код, площадка)" dataDxfId="8">
      <calculatedColumnFormula>CONCATENATE(Q7,X7,Y7)</calculatedColumnFormula>
    </tableColumn>
    <tableColumn id="14" name="Столбец2" dataDxfId="7"/>
    <tableColumn id="15" name="Столбец3" dataDxfId="6">
      <calculatedColumnFormula>CONCATENATE(O7,Q7,IF(W7="-","р/с","не_с_р/с"))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Воздушный поток">
  <a:themeElements>
    <a:clrScheme name="Воздушный поток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Воздушный поток">
      <a:majorFont>
        <a:latin typeface="Trebuchet MS"/>
        <a:ea typeface=""/>
        <a:cs typeface=""/>
        <a:font script="Jpan" typeface="HGｺﾞｼｯｸM"/>
        <a:font script="Hang" typeface="HY그래픽B"/>
        <a:font script="Hans" typeface="方正姚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/>
        <a:ea typeface=""/>
        <a:cs typeface=""/>
        <a:font script="Jpan" typeface="HGｺﾞｼｯｸM"/>
        <a:font script="Hang" typeface="HY그래픽M"/>
        <a:font script="Hans" typeface="方正姚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Воздушный поток">
      <a:fillStyleLst>
        <a:solidFill>
          <a:schemeClr val="phClr"/>
        </a:solidFill>
        <a:gradFill rotWithShape="1">
          <a:gsLst>
            <a:gs pos="28000">
              <a:schemeClr val="phClr">
                <a:tint val="18000"/>
                <a:satMod val="120000"/>
                <a:lumMod val="88000"/>
              </a:schemeClr>
            </a:gs>
            <a:gs pos="100000">
              <a:schemeClr val="phClr">
                <a:tint val="40000"/>
                <a:satMod val="100000"/>
                <a:lumMod val="7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95000"/>
              </a:schemeClr>
            </a:gs>
            <a:gs pos="100000">
              <a:schemeClr val="phClr">
                <a:shade val="82000"/>
                <a:satMod val="125000"/>
                <a:lumMod val="74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>
              <a:shade val="75000"/>
              <a:satMod val="125000"/>
              <a:lumMod val="7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50800" dir="5400000" sx="98000" sy="98000" rotWithShape="0">
              <a:srgbClr val="000000">
                <a:alpha val="20000"/>
              </a:srgbClr>
            </a:outerShdw>
          </a:effectLst>
        </a:effectStyle>
        <a:effectStyle>
          <a:effectLst>
            <a:outerShdw blurRad="40005" dist="22984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alanced" dir="tr"/>
          </a:scene3d>
          <a:sp3d prstMaterial="matte">
            <a:bevelT w="19050" h="38100"/>
          </a:sp3d>
        </a:effectStyle>
        <a:effectStyle>
          <a:effectLst>
            <a:reflection blurRad="38100" stA="26000" endPos="23000" dist="25400" dir="5400000" sy="-100000" rotWithShape="0"/>
          </a:effectLst>
          <a:scene3d>
            <a:camera prst="orthographicFront">
              <a:rot lat="0" lon="0" rev="0"/>
            </a:camera>
            <a:lightRig rig="balanced" dir="tr"/>
          </a:scene3d>
          <a:sp3d contourW="14605" prstMaterial="plastic">
            <a:bevelT w="50800"/>
            <a:contourClr>
              <a:schemeClr val="phClr">
                <a:shade val="30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shade val="90000"/>
                <a:satMod val="160000"/>
                <a:lumMod val="100000"/>
              </a:schemeClr>
            </a:gs>
            <a:gs pos="60000">
              <a:schemeClr val="phClr">
                <a:tint val="95000"/>
                <a:shade val="100000"/>
                <a:satMod val="130000"/>
                <a:lumMod val="130000"/>
              </a:schemeClr>
            </a:gs>
            <a:gs pos="100000">
              <a:schemeClr val="phClr">
                <a:tint val="97000"/>
                <a:shade val="100000"/>
                <a:hueMod val="100000"/>
                <a:satMod val="140000"/>
                <a:lumMod val="80000"/>
              </a:schemeClr>
            </a:gs>
          </a:gsLst>
          <a:path path="circle">
            <a:fillToRect l="20000" t="10000" r="20000" b="60000"/>
          </a:path>
        </a:gradFill>
        <a:gradFill rotWithShape="1">
          <a:gsLst>
            <a:gs pos="0">
              <a:schemeClr val="phClr">
                <a:tint val="94000"/>
                <a:satMod val="160000"/>
                <a:lumMod val="160000"/>
              </a:schemeClr>
            </a:gs>
            <a:gs pos="42000">
              <a:schemeClr val="phClr">
                <a:tint val="94000"/>
                <a:shade val="94000"/>
                <a:satMod val="160000"/>
                <a:lumMod val="130000"/>
              </a:schemeClr>
            </a:gs>
            <a:gs pos="100000">
              <a:schemeClr val="phClr">
                <a:tint val="97000"/>
                <a:shade val="94000"/>
                <a:satMod val="180000"/>
                <a:lumMod val="84000"/>
              </a:schemeClr>
            </a:gs>
          </a:gsLst>
          <a:path path="circle">
            <a:fillToRect l="24000" t="44000" r="24000" b="12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  <pageSetUpPr fitToPage="1"/>
  </sheetPr>
  <dimension ref="A1:F56"/>
  <sheetViews>
    <sheetView zoomScaleNormal="100" workbookViewId="0">
      <pane ySplit="5" topLeftCell="A6" activePane="bottomLeft" state="frozen"/>
      <selection pane="bottomLeft" activeCell="D5" sqref="D5:D12"/>
    </sheetView>
  </sheetViews>
  <sheetFormatPr defaultRowHeight="11.25" outlineLevelRow="1"/>
  <cols>
    <col min="1" max="1" width="10.25" style="47" customWidth="1"/>
    <col min="2" max="2" width="79.25" style="47" customWidth="1"/>
    <col min="3" max="3" width="4.875" style="48" customWidth="1"/>
    <col min="4" max="4" width="74.375" style="47" customWidth="1"/>
    <col min="5" max="5" width="89.625" style="47" hidden="1" customWidth="1"/>
    <col min="6" max="6" width="89.625" style="49" customWidth="1"/>
    <col min="7" max="16384" width="9" style="50"/>
  </cols>
  <sheetData>
    <row r="1" spans="1:6" ht="22.5">
      <c r="A1" s="47" t="s">
        <v>3</v>
      </c>
      <c r="B1" s="47" t="s">
        <v>32</v>
      </c>
    </row>
    <row r="2" spans="1:6" ht="22.5">
      <c r="A2" s="47" t="s">
        <v>10</v>
      </c>
      <c r="B2" s="47" t="s">
        <v>33</v>
      </c>
    </row>
    <row r="3" spans="1:6" ht="22.5">
      <c r="A3" s="47" t="s">
        <v>8</v>
      </c>
      <c r="B3" s="47" t="s">
        <v>44</v>
      </c>
    </row>
    <row r="4" spans="1:6" s="53" customFormat="1">
      <c r="A4" s="143"/>
      <c r="B4" s="144"/>
      <c r="C4" s="145"/>
      <c r="D4" s="146"/>
      <c r="E4" s="51" t="s">
        <v>34</v>
      </c>
      <c r="F4" s="52"/>
    </row>
    <row r="5" spans="1:6" s="53" customFormat="1">
      <c r="A5" s="143"/>
      <c r="B5" s="143"/>
      <c r="C5" s="145"/>
      <c r="D5" s="147"/>
      <c r="E5" s="54"/>
      <c r="F5" s="52"/>
    </row>
    <row r="6" spans="1:6" s="60" customFormat="1">
      <c r="A6" s="55"/>
      <c r="B6" s="56"/>
      <c r="C6" s="57"/>
      <c r="D6" s="55" t="s">
        <v>2</v>
      </c>
      <c r="E6" s="58"/>
      <c r="F6" s="59"/>
    </row>
    <row r="7" spans="1:6" s="60" customFormat="1">
      <c r="A7" s="61" t="s">
        <v>35</v>
      </c>
      <c r="B7" s="62"/>
      <c r="C7" s="63"/>
      <c r="D7" s="61" t="s">
        <v>35</v>
      </c>
      <c r="E7" s="61" t="s">
        <v>35</v>
      </c>
      <c r="F7" s="59"/>
    </row>
    <row r="8" spans="1:6" s="53" customFormat="1" outlineLevel="1">
      <c r="A8" s="64" t="s">
        <v>37</v>
      </c>
      <c r="B8" s="65" t="s">
        <v>38</v>
      </c>
      <c r="C8" s="66"/>
      <c r="D8" s="67" t="s">
        <v>36</v>
      </c>
      <c r="E8" s="71" t="s">
        <v>39</v>
      </c>
      <c r="F8" s="52"/>
    </row>
    <row r="9" spans="1:6" s="60" customFormat="1">
      <c r="A9" s="72" t="s">
        <v>40</v>
      </c>
      <c r="B9" s="73"/>
      <c r="C9" s="74"/>
      <c r="D9" s="72" t="s">
        <v>40</v>
      </c>
      <c r="E9" s="75" t="s">
        <v>40</v>
      </c>
      <c r="F9" s="59"/>
    </row>
    <row r="10" spans="1:6" s="53" customFormat="1" outlineLevel="1">
      <c r="A10" s="76" t="s">
        <v>9</v>
      </c>
      <c r="B10" s="65" t="s">
        <v>18</v>
      </c>
      <c r="C10" s="82"/>
      <c r="D10" s="80" t="s">
        <v>41</v>
      </c>
      <c r="E10" s="81" t="s">
        <v>42</v>
      </c>
      <c r="F10" s="52"/>
    </row>
    <row r="11" spans="1:6" s="53" customFormat="1" outlineLevel="1">
      <c r="A11" s="76"/>
      <c r="B11" s="65"/>
      <c r="C11" s="82"/>
      <c r="D11" s="80"/>
      <c r="E11" s="81" t="s">
        <v>42</v>
      </c>
      <c r="F11" s="52"/>
    </row>
    <row r="12" spans="1:6" s="53" customFormat="1" outlineLevel="1">
      <c r="A12" s="76"/>
      <c r="B12" s="65"/>
      <c r="C12" s="82"/>
      <c r="D12" s="80"/>
      <c r="E12" s="81" t="s">
        <v>42</v>
      </c>
      <c r="F12" s="52"/>
    </row>
    <row r="13" spans="1:6" s="53" customFormat="1" outlineLevel="1">
      <c r="A13" s="76"/>
      <c r="B13" s="65"/>
      <c r="C13" s="77"/>
      <c r="D13" s="80"/>
      <c r="E13" s="81" t="s">
        <v>42</v>
      </c>
      <c r="F13" s="52"/>
    </row>
    <row r="14" spans="1:6" s="53" customFormat="1" outlineLevel="1">
      <c r="A14" s="76"/>
      <c r="B14" s="65"/>
      <c r="C14" s="77"/>
      <c r="D14" s="80"/>
      <c r="E14" s="81" t="s">
        <v>42</v>
      </c>
      <c r="F14" s="52"/>
    </row>
    <row r="15" spans="1:6" s="53" customFormat="1" outlineLevel="1">
      <c r="A15" s="76"/>
      <c r="B15" s="65"/>
      <c r="C15" s="77"/>
      <c r="D15" s="80"/>
      <c r="E15" s="81" t="s">
        <v>42</v>
      </c>
      <c r="F15" s="52"/>
    </row>
    <row r="16" spans="1:6" s="53" customFormat="1" outlineLevel="1">
      <c r="A16" s="76"/>
      <c r="B16" s="65"/>
      <c r="C16" s="77"/>
      <c r="D16" s="80"/>
      <c r="E16" s="81" t="s">
        <v>42</v>
      </c>
      <c r="F16" s="52"/>
    </row>
    <row r="17" spans="1:6" s="53" customFormat="1" outlineLevel="1">
      <c r="A17" s="76"/>
      <c r="B17" s="65"/>
      <c r="C17" s="77"/>
      <c r="D17" s="80"/>
      <c r="E17" s="81" t="s">
        <v>42</v>
      </c>
      <c r="F17" s="52"/>
    </row>
    <row r="18" spans="1:6" s="53" customFormat="1" outlineLevel="1">
      <c r="A18" s="76"/>
      <c r="B18" s="65"/>
      <c r="C18" s="77"/>
      <c r="D18" s="80"/>
      <c r="E18" s="81" t="s">
        <v>42</v>
      </c>
      <c r="F18" s="52"/>
    </row>
    <row r="19" spans="1:6" s="53" customFormat="1" outlineLevel="1">
      <c r="A19" s="76"/>
      <c r="B19" s="65"/>
      <c r="C19" s="77"/>
      <c r="D19" s="80"/>
      <c r="E19" s="81" t="s">
        <v>42</v>
      </c>
      <c r="F19" s="52"/>
    </row>
    <row r="20" spans="1:6" s="53" customFormat="1" outlineLevel="1">
      <c r="A20" s="76"/>
      <c r="B20" s="65"/>
      <c r="C20" s="77"/>
      <c r="D20" s="80"/>
      <c r="E20" s="81" t="s">
        <v>42</v>
      </c>
      <c r="F20" s="52"/>
    </row>
    <row r="21" spans="1:6" s="53" customFormat="1" outlineLevel="1">
      <c r="A21" s="76"/>
      <c r="B21" s="65"/>
      <c r="C21" s="77"/>
      <c r="D21" s="80"/>
      <c r="E21" s="81" t="s">
        <v>42</v>
      </c>
      <c r="F21" s="52"/>
    </row>
    <row r="22" spans="1:6" s="53" customFormat="1" outlineLevel="1">
      <c r="A22" s="76"/>
      <c r="B22" s="65"/>
      <c r="C22" s="77"/>
      <c r="D22" s="80"/>
      <c r="E22" s="81" t="s">
        <v>42</v>
      </c>
      <c r="F22" s="52"/>
    </row>
    <row r="23" spans="1:6" s="53" customFormat="1" outlineLevel="1">
      <c r="A23" s="76"/>
      <c r="B23" s="65"/>
      <c r="C23" s="77"/>
      <c r="D23" s="80"/>
      <c r="E23" s="81" t="s">
        <v>42</v>
      </c>
      <c r="F23" s="52"/>
    </row>
    <row r="24" spans="1:6" s="53" customFormat="1" outlineLevel="1">
      <c r="A24" s="76"/>
      <c r="B24" s="65"/>
      <c r="C24" s="77"/>
      <c r="D24" s="80"/>
      <c r="E24" s="81" t="s">
        <v>42</v>
      </c>
      <c r="F24" s="52"/>
    </row>
    <row r="25" spans="1:6" s="53" customFormat="1" outlineLevel="1">
      <c r="A25" s="76"/>
      <c r="B25" s="65"/>
      <c r="C25" s="77"/>
      <c r="D25" s="80"/>
      <c r="E25" s="81" t="s">
        <v>42</v>
      </c>
      <c r="F25" s="52"/>
    </row>
    <row r="26" spans="1:6" s="53" customFormat="1" outlineLevel="1">
      <c r="A26" s="76"/>
      <c r="B26" s="65"/>
      <c r="C26" s="77"/>
      <c r="D26" s="80"/>
      <c r="E26" s="81" t="s">
        <v>42</v>
      </c>
      <c r="F26" s="52"/>
    </row>
    <row r="27" spans="1:6" s="53" customFormat="1" outlineLevel="1">
      <c r="A27" s="76"/>
      <c r="B27" s="65"/>
      <c r="C27" s="77"/>
      <c r="D27" s="80"/>
      <c r="E27" s="81" t="s">
        <v>43</v>
      </c>
      <c r="F27" s="52"/>
    </row>
    <row r="28" spans="1:6" s="60" customFormat="1">
      <c r="A28" s="55"/>
      <c r="B28" s="56"/>
      <c r="C28" s="57"/>
      <c r="D28" s="55"/>
      <c r="E28" s="58"/>
      <c r="F28" s="59"/>
    </row>
    <row r="29" spans="1:6" s="60" customFormat="1">
      <c r="A29" s="61"/>
      <c r="B29" s="62"/>
      <c r="C29" s="63"/>
      <c r="D29" s="61"/>
      <c r="E29" s="61"/>
      <c r="F29" s="59"/>
    </row>
    <row r="30" spans="1:6" s="53" customFormat="1" ht="11.25" customHeight="1" outlineLevel="1">
      <c r="A30" s="84"/>
      <c r="B30" s="85"/>
      <c r="C30" s="86"/>
      <c r="D30" s="67"/>
      <c r="E30" s="68"/>
      <c r="F30" s="52"/>
    </row>
    <row r="31" spans="1:6" s="53" customFormat="1" outlineLevel="1">
      <c r="A31" s="87"/>
      <c r="B31" s="87"/>
      <c r="C31" s="88"/>
      <c r="D31" s="89"/>
      <c r="E31" s="90"/>
      <c r="F31" s="52"/>
    </row>
    <row r="32" spans="1:6" s="53" customFormat="1" ht="11.25" customHeight="1" outlineLevel="1">
      <c r="A32" s="87"/>
      <c r="B32" s="87"/>
      <c r="C32" s="88"/>
      <c r="D32" s="91"/>
      <c r="E32" s="92"/>
      <c r="F32" s="52"/>
    </row>
    <row r="33" spans="1:6" s="53" customFormat="1" outlineLevel="1">
      <c r="A33" s="70"/>
      <c r="B33" s="93"/>
      <c r="C33" s="94"/>
      <c r="D33" s="79"/>
      <c r="E33" s="71"/>
      <c r="F33" s="52"/>
    </row>
    <row r="34" spans="1:6" s="53" customFormat="1" outlineLevel="1">
      <c r="A34" s="70"/>
      <c r="B34" s="93"/>
      <c r="C34" s="94"/>
      <c r="D34" s="95"/>
      <c r="E34" s="71"/>
      <c r="F34" s="52"/>
    </row>
    <row r="35" spans="1:6" s="53" customFormat="1" outlineLevel="1">
      <c r="A35" s="84"/>
      <c r="B35" s="85"/>
      <c r="C35" s="86"/>
      <c r="D35" s="79"/>
      <c r="E35" s="69"/>
      <c r="F35" s="52"/>
    </row>
    <row r="36" spans="1:6" s="60" customFormat="1">
      <c r="A36" s="72"/>
      <c r="B36" s="73"/>
      <c r="C36" s="74"/>
      <c r="D36" s="72"/>
      <c r="E36" s="75"/>
      <c r="F36" s="59"/>
    </row>
    <row r="37" spans="1:6" s="53" customFormat="1" ht="11.25" customHeight="1" outlineLevel="1">
      <c r="A37" s="84"/>
      <c r="B37" s="85"/>
      <c r="C37" s="86"/>
      <c r="D37" s="67"/>
      <c r="E37" s="69"/>
      <c r="F37" s="52"/>
    </row>
    <row r="38" spans="1:6" s="53" customFormat="1" ht="11.25" customHeight="1" outlineLevel="1">
      <c r="A38" s="84"/>
      <c r="B38" s="85"/>
      <c r="C38" s="86"/>
      <c r="D38" s="67"/>
      <c r="E38" s="69"/>
      <c r="F38" s="52"/>
    </row>
    <row r="39" spans="1:6" s="53" customFormat="1" ht="11.25" customHeight="1" outlineLevel="1">
      <c r="A39" s="84"/>
      <c r="B39" s="85"/>
      <c r="C39" s="86"/>
      <c r="D39" s="67"/>
      <c r="E39" s="69"/>
      <c r="F39" s="52"/>
    </row>
    <row r="40" spans="1:6" s="53" customFormat="1" ht="11.25" customHeight="1" outlineLevel="1">
      <c r="A40" s="93"/>
      <c r="B40" s="93"/>
      <c r="C40" s="94"/>
      <c r="D40" s="89"/>
      <c r="E40" s="96"/>
      <c r="F40" s="52"/>
    </row>
    <row r="41" spans="1:6" s="53" customFormat="1" outlineLevel="1">
      <c r="A41" s="70"/>
      <c r="B41" s="93"/>
      <c r="C41" s="94"/>
      <c r="D41" s="97"/>
      <c r="E41" s="71"/>
      <c r="F41" s="52"/>
    </row>
    <row r="42" spans="1:6" s="53" customFormat="1" ht="11.25" customHeight="1" outlineLevel="1">
      <c r="A42" s="70"/>
      <c r="B42" s="93"/>
      <c r="C42" s="94"/>
      <c r="D42" s="95"/>
      <c r="E42" s="71"/>
      <c r="F42" s="52"/>
    </row>
    <row r="43" spans="1:6" s="53" customFormat="1" outlineLevel="1">
      <c r="A43" s="98"/>
      <c r="B43" s="98"/>
      <c r="C43" s="88"/>
      <c r="D43" s="89"/>
      <c r="E43" s="96"/>
      <c r="F43" s="52"/>
    </row>
    <row r="44" spans="1:6" s="53" customFormat="1" outlineLevel="1">
      <c r="A44" s="84"/>
      <c r="B44" s="85"/>
      <c r="C44" s="86"/>
      <c r="D44" s="67"/>
      <c r="E44" s="69"/>
      <c r="F44" s="52"/>
    </row>
    <row r="45" spans="1:6" s="60" customFormat="1">
      <c r="A45" s="55"/>
      <c r="B45" s="56"/>
      <c r="C45" s="57"/>
      <c r="D45" s="55"/>
      <c r="E45" s="58"/>
      <c r="F45" s="59"/>
    </row>
    <row r="46" spans="1:6" s="60" customFormat="1">
      <c r="A46" s="61"/>
      <c r="B46" s="62"/>
      <c r="C46" s="63"/>
      <c r="D46" s="61"/>
      <c r="E46" s="61"/>
      <c r="F46" s="59"/>
    </row>
    <row r="47" spans="1:6" s="53" customFormat="1" outlineLevel="1">
      <c r="A47" s="84"/>
      <c r="B47" s="85"/>
      <c r="C47" s="86"/>
      <c r="D47" s="67"/>
      <c r="E47" s="69"/>
      <c r="F47" s="52"/>
    </row>
    <row r="48" spans="1:6" s="53" customFormat="1" outlineLevel="1">
      <c r="A48" s="70"/>
      <c r="B48" s="93"/>
      <c r="C48" s="94"/>
      <c r="D48" s="79"/>
      <c r="E48" s="71"/>
      <c r="F48" s="52"/>
    </row>
    <row r="49" spans="1:6" s="53" customFormat="1" outlineLevel="1">
      <c r="A49" s="70"/>
      <c r="B49" s="93"/>
      <c r="C49" s="94"/>
      <c r="D49" s="79"/>
      <c r="E49" s="71"/>
      <c r="F49" s="52"/>
    </row>
    <row r="50" spans="1:6" s="53" customFormat="1" outlineLevel="1">
      <c r="A50" s="99"/>
      <c r="B50" s="100"/>
      <c r="C50" s="101"/>
      <c r="D50" s="78"/>
      <c r="E50" s="102"/>
      <c r="F50" s="52"/>
    </row>
    <row r="51" spans="1:6" s="60" customFormat="1">
      <c r="A51" s="72"/>
      <c r="B51" s="73"/>
      <c r="C51" s="74"/>
      <c r="D51" s="72"/>
      <c r="E51" s="75"/>
      <c r="F51" s="59"/>
    </row>
    <row r="52" spans="1:6" ht="11.25" customHeight="1" outlineLevel="1">
      <c r="A52" s="103"/>
      <c r="B52" s="93"/>
      <c r="C52" s="104"/>
      <c r="D52" s="68"/>
      <c r="E52" s="71"/>
    </row>
    <row r="53" spans="1:6" s="53" customFormat="1" outlineLevel="1">
      <c r="A53" s="105"/>
      <c r="B53" s="106"/>
      <c r="C53" s="107"/>
      <c r="D53" s="83"/>
      <c r="E53" s="83"/>
      <c r="F53" s="52"/>
    </row>
    <row r="54" spans="1:6" s="53" customFormat="1" outlineLevel="1">
      <c r="A54" s="108"/>
      <c r="B54" s="93"/>
      <c r="C54" s="94"/>
      <c r="D54" s="67"/>
      <c r="E54" s="69"/>
      <c r="F54" s="52"/>
    </row>
    <row r="55" spans="1:6" s="52" customFormat="1" outlineLevel="1">
      <c r="A55" s="109"/>
      <c r="B55" s="98"/>
      <c r="C55" s="88"/>
      <c r="D55" s="89"/>
      <c r="E55" s="110"/>
    </row>
    <row r="56" spans="1:6" s="53" customFormat="1" outlineLevel="1">
      <c r="A56" s="108"/>
      <c r="B56" s="93"/>
      <c r="C56" s="94"/>
      <c r="D56" s="67"/>
      <c r="E56" s="68"/>
      <c r="F56" s="52"/>
    </row>
  </sheetData>
  <conditionalFormatting sqref="A10:A27">
    <cfRule type="cellIs" dxfId="43" priority="3" operator="equal">
      <formula>0</formula>
    </cfRule>
  </conditionalFormatting>
  <conditionalFormatting sqref="A55">
    <cfRule type="cellIs" dxfId="42" priority="2" operator="equal">
      <formula>0</formula>
    </cfRule>
  </conditionalFormatting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17"/>
  <sheetViews>
    <sheetView workbookViewId="0">
      <selection activeCell="A4" sqref="A4"/>
    </sheetView>
  </sheetViews>
  <sheetFormatPr defaultRowHeight="15"/>
  <cols>
    <col min="1" max="1" width="24.75" style="1" customWidth="1"/>
    <col min="2" max="2" width="23.375" style="4" customWidth="1"/>
    <col min="3" max="3" width="18.5" style="1" customWidth="1"/>
    <col min="4" max="16384" width="9" style="1"/>
  </cols>
  <sheetData>
    <row r="1" spans="1:3">
      <c r="A1" s="8" t="s">
        <v>6</v>
      </c>
      <c r="B1" s="6"/>
      <c r="C1" s="7" t="s">
        <v>7</v>
      </c>
    </row>
    <row r="2" spans="1:3">
      <c r="A2" s="2"/>
      <c r="B2" s="5"/>
      <c r="C2" s="3">
        <v>41609</v>
      </c>
    </row>
    <row r="3" spans="1:3">
      <c r="A3" s="2"/>
      <c r="B3" s="5"/>
      <c r="C3" s="3">
        <v>41640</v>
      </c>
    </row>
    <row r="4" spans="1:3">
      <c r="A4" s="4"/>
      <c r="B4" s="5"/>
      <c r="C4" s="3">
        <v>41671</v>
      </c>
    </row>
    <row r="5" spans="1:3">
      <c r="B5" s="5"/>
      <c r="C5" s="3">
        <v>41699</v>
      </c>
    </row>
    <row r="6" spans="1:3">
      <c r="B6" s="5"/>
      <c r="C6" s="3">
        <v>41730</v>
      </c>
    </row>
    <row r="7" spans="1:3">
      <c r="B7" s="5"/>
      <c r="C7" s="3">
        <v>41760</v>
      </c>
    </row>
    <row r="8" spans="1:3">
      <c r="B8" s="5"/>
      <c r="C8" s="3">
        <v>41791</v>
      </c>
    </row>
    <row r="9" spans="1:3">
      <c r="B9" s="5"/>
      <c r="C9" s="3">
        <v>41821</v>
      </c>
    </row>
    <row r="10" spans="1:3">
      <c r="B10" s="5"/>
      <c r="C10" s="3">
        <v>41852</v>
      </c>
    </row>
    <row r="11" spans="1:3">
      <c r="B11" s="5"/>
      <c r="C11" s="3">
        <v>41883</v>
      </c>
    </row>
    <row r="12" spans="1:3">
      <c r="B12" s="5"/>
      <c r="C12" s="3">
        <v>41913</v>
      </c>
    </row>
    <row r="13" spans="1:3">
      <c r="B13" s="5"/>
      <c r="C13" s="3">
        <v>41944</v>
      </c>
    </row>
    <row r="14" spans="1:3">
      <c r="B14" s="5"/>
      <c r="C14" s="3">
        <v>41974</v>
      </c>
    </row>
    <row r="15" spans="1:3">
      <c r="C15" s="3">
        <v>42005</v>
      </c>
    </row>
    <row r="16" spans="1:3">
      <c r="C16" s="3"/>
    </row>
    <row r="17" spans="3:3">
      <c r="C17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6" tint="-0.499984740745262"/>
    <pageSetUpPr fitToPage="1"/>
  </sheetPr>
  <dimension ref="A1:AD23"/>
  <sheetViews>
    <sheetView showZeros="0" tabSelected="1" zoomScaleNormal="100" workbookViewId="0">
      <pane ySplit="7" topLeftCell="A8" activePane="bottomLeft" state="frozen"/>
      <selection activeCell="F1" sqref="F1"/>
      <selection pane="bottomLeft" activeCell="U8" sqref="U7:U8"/>
    </sheetView>
  </sheetViews>
  <sheetFormatPr defaultRowHeight="16.5" outlineLevelCol="1"/>
  <cols>
    <col min="1" max="1" width="9" style="11" hidden="1" customWidth="1" outlineLevel="1"/>
    <col min="2" max="2" width="8.25" style="45" hidden="1" customWidth="1" collapsed="1"/>
    <col min="3" max="3" width="51.625" style="45" hidden="1" customWidth="1"/>
    <col min="4" max="4" width="25.875" style="11" hidden="1" customWidth="1"/>
    <col min="5" max="5" width="26.75" style="11" hidden="1" customWidth="1"/>
    <col min="6" max="11" width="8" style="11" hidden="1" customWidth="1" outlineLevel="1"/>
    <col min="12" max="12" width="4.75" style="11" hidden="1" customWidth="1" outlineLevel="1"/>
    <col min="13" max="13" width="4.5" style="11" hidden="1" customWidth="1" outlineLevel="1"/>
    <col min="14" max="14" width="13.875" style="11" hidden="1" customWidth="1" outlineLevel="1"/>
    <col min="15" max="15" width="15.75" style="12" customWidth="1" collapsed="1"/>
    <col min="16" max="16" width="33.75" style="111" customWidth="1"/>
    <col min="17" max="17" width="11.125" style="9" customWidth="1"/>
    <col min="18" max="18" width="12.125" hidden="1" customWidth="1"/>
    <col min="19" max="19" width="10.25" hidden="1" customWidth="1"/>
    <col min="20" max="20" width="5" customWidth="1"/>
    <col min="21" max="21" width="25" customWidth="1"/>
    <col min="22" max="22" width="3" customWidth="1"/>
    <col min="23" max="23" width="11.375" style="11" customWidth="1"/>
    <col min="24" max="24" width="13" style="10" hidden="1" customWidth="1"/>
    <col min="25" max="25" width="9.25" customWidth="1"/>
    <col min="26" max="26" width="9.625" style="11" customWidth="1"/>
    <col min="27" max="27" width="21.375" style="13" hidden="1" customWidth="1"/>
    <col min="28" max="28" width="24.125" style="13" hidden="1" customWidth="1"/>
    <col min="29" max="29" width="11.125" style="13" hidden="1" customWidth="1"/>
    <col min="30" max="30" width="9" style="13" hidden="1" customWidth="1"/>
  </cols>
  <sheetData>
    <row r="1" spans="1:30" ht="17.25" hidden="1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4"/>
      <c r="N1" s="15"/>
      <c r="O1" s="31"/>
      <c r="P1" s="31"/>
      <c r="Q1" s="31" t="e">
        <f>LOOKUP(2,1/(Таблица1[№]=O1),Таблица1[Дата])</f>
        <v>#N/A</v>
      </c>
      <c r="R1" s="32"/>
      <c r="S1" s="33"/>
      <c r="T1" s="33"/>
      <c r="U1" s="33"/>
      <c r="V1" s="33"/>
      <c r="W1" s="33"/>
      <c r="X1" s="33"/>
      <c r="Y1" s="33"/>
      <c r="Z1" s="33"/>
    </row>
    <row r="2" spans="1:30" ht="17.25" hidden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4"/>
      <c r="N2" s="14"/>
      <c r="O2" s="31"/>
      <c r="P2" s="31"/>
      <c r="Q2" s="31" t="e">
        <f>LOOKUP(2,1/(Таблица1[№]=O2),Таблица1[Дата])</f>
        <v>#N/A</v>
      </c>
      <c r="R2" s="32"/>
      <c r="S2" s="33"/>
      <c r="T2" s="33"/>
      <c r="U2" s="33"/>
      <c r="V2" s="33"/>
      <c r="W2" s="33"/>
      <c r="X2" s="33"/>
      <c r="Y2" s="33"/>
      <c r="Z2" s="33"/>
    </row>
    <row r="3" spans="1:30" ht="17.25" hidden="1">
      <c r="A3" s="113"/>
      <c r="B3" s="114"/>
      <c r="C3" s="114"/>
      <c r="D3" s="113"/>
      <c r="E3" s="113"/>
      <c r="F3" s="113"/>
      <c r="G3" s="113"/>
      <c r="H3" s="113"/>
      <c r="I3" s="113"/>
      <c r="J3" s="113"/>
      <c r="K3" s="113"/>
      <c r="L3" s="113"/>
      <c r="M3" s="16"/>
      <c r="N3" s="16"/>
      <c r="O3" s="34"/>
      <c r="P3" s="34"/>
      <c r="Q3" s="31" t="e">
        <f>LOOKUP(2,1/(Таблица1[№]=O3),Таблица1[Дата])</f>
        <v>#N/A</v>
      </c>
      <c r="R3" s="32"/>
      <c r="S3" s="33"/>
      <c r="T3" s="33"/>
      <c r="U3" s="33"/>
      <c r="V3" s="33"/>
      <c r="W3" s="33"/>
      <c r="X3" s="33"/>
      <c r="Y3" s="33"/>
      <c r="Z3" s="33"/>
    </row>
    <row r="4" spans="1:30" ht="17.25" hidden="1">
      <c r="A4" s="157" t="s">
        <v>20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35"/>
      <c r="N4" s="35"/>
      <c r="O4" s="34"/>
      <c r="P4" s="34"/>
      <c r="Q4" s="31" t="e">
        <f>LOOKUP(2,1/(Таблица1[№]=O4),Таблица1[Дата])</f>
        <v>#N/A</v>
      </c>
      <c r="R4" s="33"/>
      <c r="S4" s="33"/>
      <c r="T4" s="33"/>
      <c r="U4" s="33"/>
      <c r="V4" s="33"/>
      <c r="W4" s="33"/>
      <c r="X4" s="33"/>
      <c r="Y4" s="33"/>
      <c r="Z4" s="33"/>
    </row>
    <row r="5" spans="1:30">
      <c r="A5" s="36"/>
      <c r="B5" s="37"/>
      <c r="C5" s="37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X5" s="11"/>
    </row>
    <row r="6" spans="1:30" ht="15" customHeight="1">
      <c r="A6" s="158" t="s">
        <v>4</v>
      </c>
      <c r="B6" s="152" t="s">
        <v>21</v>
      </c>
      <c r="C6" s="152"/>
      <c r="D6" s="152" t="s">
        <v>22</v>
      </c>
      <c r="E6" s="159" t="s">
        <v>23</v>
      </c>
      <c r="F6" s="160" t="s">
        <v>24</v>
      </c>
      <c r="G6" s="160"/>
      <c r="H6" s="160"/>
      <c r="I6" s="161" t="s">
        <v>1</v>
      </c>
      <c r="J6" s="161"/>
      <c r="K6" s="161"/>
      <c r="L6" s="152" t="s">
        <v>25</v>
      </c>
      <c r="M6" s="152"/>
      <c r="N6" s="152"/>
      <c r="O6" s="17" t="s">
        <v>52</v>
      </c>
      <c r="P6" s="17" t="s">
        <v>53</v>
      </c>
      <c r="Q6" s="17" t="s">
        <v>11</v>
      </c>
      <c r="R6" s="18" t="s">
        <v>35</v>
      </c>
      <c r="S6" s="19" t="s">
        <v>45</v>
      </c>
      <c r="T6" s="20" t="s">
        <v>49</v>
      </c>
      <c r="U6" s="18" t="s">
        <v>12</v>
      </c>
      <c r="V6" s="18" t="s">
        <v>13</v>
      </c>
      <c r="W6" s="46" t="s">
        <v>50</v>
      </c>
      <c r="X6" s="21" t="s">
        <v>19</v>
      </c>
      <c r="Y6" s="18" t="s">
        <v>5</v>
      </c>
      <c r="Z6" s="46" t="s">
        <v>56</v>
      </c>
      <c r="AA6" s="22" t="s">
        <v>14</v>
      </c>
      <c r="AB6" s="22" t="s">
        <v>15</v>
      </c>
      <c r="AC6" s="22" t="s">
        <v>16</v>
      </c>
      <c r="AD6" s="23" t="s">
        <v>17</v>
      </c>
    </row>
    <row r="7" spans="1:30" ht="9" customHeight="1">
      <c r="A7" s="158"/>
      <c r="B7" s="152"/>
      <c r="C7" s="152"/>
      <c r="D7" s="152"/>
      <c r="E7" s="159"/>
      <c r="F7" s="38" t="s">
        <v>26</v>
      </c>
      <c r="G7" s="162"/>
      <c r="H7" s="162"/>
      <c r="I7" s="39" t="s">
        <v>26</v>
      </c>
      <c r="J7" s="159"/>
      <c r="K7" s="159"/>
      <c r="L7" s="152"/>
      <c r="M7" s="152"/>
      <c r="N7" s="152"/>
      <c r="O7" s="129" t="e">
        <f>INDEX($O$1:$P$4,MATCH(Таблица1[[#This Row],[Название]],$P$1:$P$4,0),1)</f>
        <v>#VALUE!</v>
      </c>
      <c r="P7" s="129" t="e">
        <f t="shared" ref="P7" si="0">IF(AND(F7=51,I7=51),"!!!!",IF(F7=51,MID(D7,1,FIND(")",D7,1)),MID(E7,1,FIND(")",E7,1))))</f>
        <v>#VALUE!</v>
      </c>
      <c r="Q7" s="130">
        <f t="shared" ref="Q7:Q8" si="1">A7</f>
        <v>0</v>
      </c>
      <c r="R7" s="115" t="e">
        <f t="shared" ref="R7:R8" si="2">IF(MID(W7,2,1)="I",SUM(G7)-SUM(J7),)</f>
        <v>#VALUE!</v>
      </c>
      <c r="S7" s="116" t="e">
        <f t="shared" ref="S7:S8" si="3">IF(MID(W7,2,1)="C",SUM(J7)-SUM(G7),)</f>
        <v>#VALUE!</v>
      </c>
      <c r="T7" s="117"/>
      <c r="U7" s="118"/>
      <c r="V7" s="118"/>
      <c r="W7" s="119" t="e">
        <f>IFERROR(INDEX(ф!$A:$A,MATCH(MID(D7,LEN(P7)+1,LEN(D7)-LEN(P7)),ф!$B:$B,0),1),INDEX(ф!$A:$A,MATCH(MID(E7,LEN(P7)+1,LEN(E7)-LEN(P7)),ф!$B:$B,0),1))</f>
        <v>#VALUE!</v>
      </c>
      <c r="X7" s="120"/>
      <c r="Y7" s="121"/>
      <c r="Z7" s="122"/>
      <c r="AA7" s="24" t="e">
        <f t="shared" ref="AA7" si="4">CONCATENATE(Q7,W7,Y7)</f>
        <v>#VALUE!</v>
      </c>
      <c r="AB7" s="25" t="str">
        <f t="shared" ref="AB7" si="5">CONCATENATE(Q7,X7,Y7)</f>
        <v>0</v>
      </c>
      <c r="AC7" s="25"/>
      <c r="AD7" s="26" t="e">
        <f t="shared" ref="AD7" si="6">CONCATENATE(O7,Q7,IF(W7="-","р/с","не_с_р/с"))</f>
        <v>#VALUE!</v>
      </c>
    </row>
    <row r="8" spans="1:30">
      <c r="A8" s="152" t="s">
        <v>27</v>
      </c>
      <c r="B8" s="152"/>
      <c r="C8" s="152"/>
      <c r="D8" s="152"/>
      <c r="E8" s="152"/>
      <c r="F8" s="153"/>
      <c r="G8" s="153"/>
      <c r="H8" s="153"/>
      <c r="I8" s="153"/>
      <c r="J8" s="153"/>
      <c r="K8" s="153"/>
      <c r="L8" s="154" t="s">
        <v>28</v>
      </c>
      <c r="M8" s="154"/>
      <c r="N8" s="40">
        <v>17145929.149999999</v>
      </c>
      <c r="O8" s="131" t="e">
        <f>INDEX($O$1:$P$4,MATCH(Таблица1[[#This Row],[Название]],$P$1:$P$4,0),1)</f>
        <v>#VALUE!</v>
      </c>
      <c r="P8" s="132" t="e">
        <f>IF(AND(F8=51,I8=51),"!!!!",IF(F8=51,MID(D8,1,FIND(")",D8,1)),MID(E8,1,FIND(")",E8,1))))</f>
        <v>#VALUE!</v>
      </c>
      <c r="Q8" s="133" t="str">
        <f t="shared" si="1"/>
        <v>Сальдо на начало</v>
      </c>
      <c r="R8" s="123" t="e">
        <f t="shared" si="2"/>
        <v>#VALUE!</v>
      </c>
      <c r="S8" s="124" t="e">
        <f t="shared" si="3"/>
        <v>#VALUE!</v>
      </c>
      <c r="T8" s="125"/>
      <c r="U8" s="126"/>
      <c r="V8" s="126"/>
      <c r="W8" s="127" t="e">
        <f>IFERROR(INDEX(ф!$A:$A,MATCH(MID(D8,LEN(P8)+1,LEN(D8)-LEN(P8)),ф!$B:$B,0),1),INDEX(ф!$A:$A,MATCH(MID(E8,LEN(P8)+1,LEN(E8)-LEN(P8)),ф!$B:$B,0),1))</f>
        <v>#VALUE!</v>
      </c>
      <c r="X8" s="128"/>
      <c r="Y8" s="126"/>
      <c r="Z8" s="127"/>
      <c r="AA8" s="27" t="e">
        <f t="shared" ref="AA8" si="7">CONCATENATE(Q8,W8,Y8)</f>
        <v>#VALUE!</v>
      </c>
      <c r="AB8" s="27" t="str">
        <f>CONCATENATE(Q8,X8,Y8)</f>
        <v>Сальдо на начало</v>
      </c>
      <c r="AC8" s="27"/>
      <c r="AD8" s="28" t="e">
        <f t="shared" ref="AD8" si="8">CONCATENATE(O8,Q8,IF(W8="-","р/с","не_с_р/с"))</f>
        <v>#VALUE!</v>
      </c>
    </row>
    <row r="9" spans="1:30" ht="24">
      <c r="A9" s="112">
        <v>41648</v>
      </c>
      <c r="B9" s="148" t="s">
        <v>46</v>
      </c>
      <c r="C9" s="148"/>
      <c r="D9" s="42" t="s">
        <v>48</v>
      </c>
      <c r="E9" s="42" t="s">
        <v>54</v>
      </c>
      <c r="F9" s="41" t="s">
        <v>31</v>
      </c>
      <c r="G9" s="149" t="s">
        <v>0</v>
      </c>
      <c r="H9" s="149"/>
      <c r="I9" s="43">
        <v>51</v>
      </c>
      <c r="J9" s="155">
        <v>47250</v>
      </c>
      <c r="K9" s="155"/>
      <c r="L9" s="151" t="s">
        <v>28</v>
      </c>
      <c r="M9" s="151"/>
      <c r="N9" s="44">
        <v>99792324.489999995</v>
      </c>
      <c r="O9" s="134" t="e">
        <f>INDEX($O$1:$P$4,MATCH(Таблица1[[#This Row],[Название]],$P$1:$P$4,0),1)</f>
        <v>#N/A</v>
      </c>
      <c r="P9" s="134" t="str">
        <f>IF(AND(F9=51,I9=51),"!!!!",IF(F9=51,MID(D9,1,FIND(")",D9,1)),MID(E9,1,FIND(")",E9,1))))</f>
        <v>БАНК РФ (Расчетный)</v>
      </c>
      <c r="Q9" s="135">
        <f t="shared" ref="Q9:Q10" si="9">A9</f>
        <v>41648</v>
      </c>
      <c r="R9" s="136">
        <v>0</v>
      </c>
      <c r="S9" s="137">
        <f t="shared" ref="S9:S10" si="10">IF(MID(W9,2,1)="C",SUM(J9)-SUM(G9),)</f>
        <v>47250</v>
      </c>
      <c r="T9" s="138"/>
      <c r="U9" s="139"/>
      <c r="V9" s="139"/>
      <c r="W9" s="140" t="str">
        <f>IFERROR(INDEX(ф!$A:$A,MATCH(MID(D9,LEN(P9)+1,LEN(D9)-LEN(P9)),ф!$B:$B,0),1),INDEX(ф!$A:$A,MATCH(MID(E9,LEN(P9)+1,LEN(E9)-LEN(P9)),ф!$B:$B,0),1))</f>
        <v>OC300202</v>
      </c>
      <c r="X9" s="141"/>
      <c r="Y9" s="139"/>
      <c r="Z9" s="140"/>
      <c r="AA9" s="29" t="str">
        <f t="shared" ref="AA9:AA10" si="11">CONCATENATE(Q9,W9,Y9)</f>
        <v>41648OC300202</v>
      </c>
      <c r="AB9" s="29" t="str">
        <f t="shared" ref="AB9:AB10" si="12">CONCATENATE(Q9,X9,Y9)</f>
        <v>41648</v>
      </c>
      <c r="AC9" s="29"/>
      <c r="AD9" s="30" t="e">
        <f t="shared" ref="AD9:AD10" si="13">CONCATENATE(O9,Q9,IF(W9="-","р/с","не_с_р/с"))</f>
        <v>#N/A</v>
      </c>
    </row>
    <row r="10" spans="1:30" ht="24">
      <c r="A10" s="112">
        <v>41648</v>
      </c>
      <c r="B10" s="148" t="s">
        <v>47</v>
      </c>
      <c r="C10" s="148"/>
      <c r="D10" s="42" t="s">
        <v>29</v>
      </c>
      <c r="E10" s="42" t="s">
        <v>55</v>
      </c>
      <c r="F10" s="41" t="s">
        <v>30</v>
      </c>
      <c r="G10" s="149" t="s">
        <v>0</v>
      </c>
      <c r="H10" s="149"/>
      <c r="I10" s="43">
        <v>51</v>
      </c>
      <c r="J10" s="150">
        <v>224.98</v>
      </c>
      <c r="K10" s="150"/>
      <c r="L10" s="151" t="s">
        <v>28</v>
      </c>
      <c r="M10" s="151"/>
      <c r="N10" s="44">
        <v>18486240.850000001</v>
      </c>
      <c r="O10" s="134" t="e">
        <f>INDEX($O$1:$P$4,MATCH(Таблица1[[#This Row],[Название]],$P$1:$P$4,0),1)</f>
        <v>#N/A</v>
      </c>
      <c r="P10" s="134" t="str">
        <f t="shared" ref="P10" si="14">IF(AND(F10=51,I10=51),"!!!!",IF(F10=51,MID(D10,1,FIND(")",D10,1)),MID(E10,1,FIND(")",E10,1))))</f>
        <v>БАНК ОАО ( расчетный)</v>
      </c>
      <c r="Q10" s="135">
        <f t="shared" si="9"/>
        <v>41648</v>
      </c>
      <c r="R10" s="136">
        <f t="shared" ref="R10" si="15">IF(MID(W10,2,1)="I",SUM(G10)-SUM(J10),)</f>
        <v>0</v>
      </c>
      <c r="S10" s="137">
        <f t="shared" si="10"/>
        <v>0</v>
      </c>
      <c r="T10" s="138"/>
      <c r="U10" s="139"/>
      <c r="V10" s="139"/>
      <c r="W10" s="142"/>
      <c r="X10" s="141"/>
      <c r="Y10" s="139"/>
      <c r="Z10" s="140"/>
      <c r="AA10" s="29" t="str">
        <f t="shared" si="11"/>
        <v>41648</v>
      </c>
      <c r="AB10" s="29" t="str">
        <f t="shared" si="12"/>
        <v>41648</v>
      </c>
      <c r="AC10" s="29"/>
      <c r="AD10" s="30" t="e">
        <f t="shared" si="13"/>
        <v>#N/A</v>
      </c>
    </row>
    <row r="23" spans="16:16">
      <c r="P23" s="111" t="s">
        <v>51</v>
      </c>
    </row>
  </sheetData>
  <autoFilter ref="A6:N10">
    <filterColumn colId="1" showButton="0"/>
    <filterColumn colId="5" showButton="0"/>
    <filterColumn colId="6" showButton="0"/>
    <filterColumn colId="8" showButton="0"/>
    <filterColumn colId="9" showButton="0"/>
    <filterColumn colId="11" showButton="0"/>
    <filterColumn colId="12" showButton="0"/>
  </autoFilter>
  <mergeCells count="24">
    <mergeCell ref="A1:L1"/>
    <mergeCell ref="A2:L2"/>
    <mergeCell ref="A4:B4"/>
    <mergeCell ref="C4:L4"/>
    <mergeCell ref="A6:A7"/>
    <mergeCell ref="B6:C7"/>
    <mergeCell ref="D6:D7"/>
    <mergeCell ref="E6:E7"/>
    <mergeCell ref="F6:H6"/>
    <mergeCell ref="I6:K6"/>
    <mergeCell ref="L6:N7"/>
    <mergeCell ref="G7:H7"/>
    <mergeCell ref="J7:K7"/>
    <mergeCell ref="B10:C10"/>
    <mergeCell ref="G10:H10"/>
    <mergeCell ref="J10:K10"/>
    <mergeCell ref="L10:M10"/>
    <mergeCell ref="A8:E8"/>
    <mergeCell ref="F8:K8"/>
    <mergeCell ref="L8:M8"/>
    <mergeCell ref="B9:C9"/>
    <mergeCell ref="G9:H9"/>
    <mergeCell ref="J9:K9"/>
    <mergeCell ref="L9:M9"/>
  </mergeCells>
  <conditionalFormatting sqref="W1:W3 W6:W1048576">
    <cfRule type="expression" dxfId="41" priority="12">
      <formula>OR($W1="IC100100",$W1="OC300211",$W1="OC300105",$W1="OC500103",$W1="OC300104",$W1="OC300103",$W1="OC300199")</formula>
    </cfRule>
    <cfRule type="expression" dxfId="40" priority="40">
      <formula>OR($W1="IC100100",$W1="OC300211",$W1="OC300105",$W1="OC500103",$W1="OC300104",$W1="OC300103",$W1="OC300199")</formula>
    </cfRule>
  </conditionalFormatting>
  <conditionalFormatting sqref="T7:T10">
    <cfRule type="containsText" dxfId="39" priority="13" operator="containsText" text="командировочн">
      <formula>NOT(ISERROR(SEARCH("командировочн",T7)))</formula>
    </cfRule>
    <cfRule type="containsText" dxfId="38" priority="14" operator="containsText" text="перечисление зарплаты">
      <formula>NOT(ISERROR(SEARCH("перечисление зарплаты",T7)))</formula>
    </cfRule>
    <cfRule type="containsText" dxfId="37" priority="15" operator="containsText" text="оплата услуг банка">
      <formula>NOT(ISERROR(SEARCH("оплата услуг банка",T7)))</formula>
    </cfRule>
    <cfRule type="containsText" dxfId="36" priority="16" operator="containsText" text="заработной платы">
      <formula>NOT(ISERROR(SEARCH("заработной платы",T7)))</formula>
    </cfRule>
    <cfRule type="containsText" dxfId="35" priority="17" operator="containsText" text="комиссия за перечисление средств ">
      <formula>NOT(ISERROR(SEARCH("комиссия за перечисление средств ",T7)))</formula>
    </cfRule>
    <cfRule type="containsText" dxfId="34" priority="18" operator="containsText" text="Комиссия банк">
      <formula>NOT(ISERROR(SEARCH("Комиссия банк",T7)))</formula>
    </cfRule>
    <cfRule type="containsText" dxfId="33" priority="19" operator="containsText" text="налог на дох">
      <formula>NOT(ISERROR(SEARCH("налог на дох",T7)))</formula>
    </cfRule>
    <cfRule type="containsText" dxfId="32" priority="20" operator="containsText" text="командировочн">
      <formula>NOT(ISERROR(SEARCH("командировочн",T7)))</formula>
    </cfRule>
    <cfRule type="containsText" dxfId="31" priority="21" operator="containsText" text="перечисление зарплаты">
      <formula>NOT(ISERROR(SEARCH("перечисление зарплаты",T7)))</formula>
    </cfRule>
    <cfRule type="containsText" dxfId="30" priority="22" operator="containsText" text="оплата услуг банка">
      <formula>NOT(ISERROR(SEARCH("оплата услуг банка",T7)))</formula>
    </cfRule>
    <cfRule type="containsText" dxfId="29" priority="23" operator="containsText" text="заработной платы">
      <formula>NOT(ISERROR(SEARCH("заработной платы",T7)))</formula>
    </cfRule>
    <cfRule type="containsText" dxfId="28" priority="24" operator="containsText" text="комиссия за перечисление средств ">
      <formula>NOT(ISERROR(SEARCH("комиссия за перечисление средств ",T7)))</formula>
    </cfRule>
    <cfRule type="containsText" dxfId="27" priority="25" operator="containsText" text="Комиссия банк">
      <formula>NOT(ISERROR(SEARCH("Комиссия банк",T7)))</formula>
    </cfRule>
    <cfRule type="containsText" dxfId="26" priority="26" operator="containsText" text="налог на дох">
      <formula>NOT(ISERROR(SEARCH("налог на дох",T7)))</formula>
    </cfRule>
  </conditionalFormatting>
  <conditionalFormatting sqref="R7:S10">
    <cfRule type="cellIs" dxfId="25" priority="3" operator="lessThan">
      <formula>0</formula>
    </cfRule>
  </conditionalFormatting>
  <conditionalFormatting sqref="U9">
    <cfRule type="expression" dxfId="5" priority="1">
      <formula>OR($W9="IC100100",$W9="OC300211",$W9="OC300105",$W9="OC500103",$W9="OC300104",$W9="OC300103",$W9="OC300199")</formula>
    </cfRule>
    <cfRule type="expression" dxfId="4" priority="2">
      <formula>OR($W9="IC100100",$W9="OC300211",$W9="OC300105",$W9="OC500103",$W9="OC300104",$W9="OC300103",$W9="OC300199")</formula>
    </cfRule>
  </conditionalFormatting>
  <pageMargins left="0.7" right="0.7" top="0.75" bottom="0.75" header="0.3" footer="0.3"/>
  <pageSetup paperSize="9" scale="28" orientation="portrait" r:id="rId1"/>
  <ignoredErrors>
    <ignoredError sqref="Q1:Q4 O7:P7 R7:S7 W7:W8 AA7 AD7:AD8 O8 R8:S8 AA8" evalError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</vt:lpstr>
      <vt:lpstr>Лист1</vt:lpstr>
      <vt:lpstr>Факт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2014-01-15T03:52:27Z</dcterms:modified>
</cp:coreProperties>
</file>