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240" yWindow="105" windowWidth="14805" windowHeight="8010" firstSheet="1" activeTab="10"/>
  </bookViews>
  <sheets>
    <sheet name="Январь" sheetId="1" r:id="rId1"/>
    <sheet name="Февраль" sheetId="6" r:id="rId2"/>
    <sheet name="Март" sheetId="8" r:id="rId3"/>
    <sheet name="Апрель" sheetId="10" r:id="rId4"/>
    <sheet name="Май" sheetId="13" r:id="rId5"/>
    <sheet name="Июнь" sheetId="15" r:id="rId6"/>
    <sheet name="Июль" sheetId="17" r:id="rId7"/>
    <sheet name="Август" sheetId="19" r:id="rId8"/>
    <sheet name="Сентябрь" sheetId="21" r:id="rId9"/>
    <sheet name="Октябрь" sheetId="23" r:id="rId10"/>
    <sheet name="Ноябрь" sheetId="25" r:id="rId11"/>
    <sheet name="Итог за Ноябрь" sheetId="26" r:id="rId12"/>
    <sheet name="Декабрь" sheetId="27" r:id="rId13"/>
    <sheet name="Итог за Декабрь" sheetId="28" r:id="rId14"/>
    <sheet name="Итог за год" sheetId="29" r:id="rId15"/>
  </sheets>
  <calcPr calcId="145621"/>
  <pivotCaches>
    <pivotCache cacheId="163" r:id="rId16"/>
    <pivotCache cacheId="164" r:id="rId17"/>
    <pivotCache cacheId="165" r:id="rId18"/>
    <pivotCache cacheId="166" r:id="rId19"/>
  </pivotCaches>
</workbook>
</file>

<file path=xl/calcChain.xml><?xml version="1.0" encoding="utf-8"?>
<calcChain xmlns="http://schemas.openxmlformats.org/spreadsheetml/2006/main">
  <c r="N2" i="27" l="1"/>
  <c r="M2" i="27"/>
  <c r="O1" i="27"/>
  <c r="A1" i="27"/>
  <c r="N2" i="25"/>
  <c r="M2" i="25"/>
  <c r="O1" i="25"/>
  <c r="A1" i="25"/>
  <c r="N2" i="23"/>
  <c r="M2" i="23"/>
  <c r="O1" i="23" s="1"/>
  <c r="A1" i="23"/>
  <c r="N2" i="21"/>
  <c r="M2" i="21"/>
  <c r="O1" i="21" s="1"/>
  <c r="A1" i="21"/>
  <c r="N2" i="19"/>
  <c r="M2" i="19"/>
  <c r="O1" i="19"/>
  <c r="A1" i="19"/>
  <c r="N2" i="17"/>
  <c r="O1" i="17" s="1"/>
  <c r="M2" i="17"/>
  <c r="A1" i="17"/>
  <c r="N2" i="15"/>
  <c r="M2" i="15"/>
  <c r="O1" i="15"/>
  <c r="A1" i="15"/>
  <c r="N2" i="13" l="1"/>
  <c r="M2" i="13"/>
  <c r="O1" i="13"/>
  <c r="A1" i="13"/>
  <c r="N2" i="10" l="1"/>
  <c r="M2" i="10"/>
  <c r="A1" i="10"/>
  <c r="O1" i="10" l="1"/>
  <c r="N2" i="8"/>
  <c r="M2" i="8"/>
  <c r="O1" i="8"/>
  <c r="A1" i="8"/>
  <c r="N2" i="6" l="1"/>
  <c r="O1" i="6" s="1"/>
  <c r="M2" i="6"/>
  <c r="A1" i="6"/>
  <c r="N2" i="1"/>
  <c r="M2" i="1"/>
  <c r="A1" i="1"/>
  <c r="O1" i="1" l="1"/>
</calcChain>
</file>

<file path=xl/sharedStrings.xml><?xml version="1.0" encoding="utf-8"?>
<sst xmlns="http://schemas.openxmlformats.org/spreadsheetml/2006/main" count="1011" uniqueCount="15">
  <si>
    <t>Результат</t>
  </si>
  <si>
    <t>Проблемный город</t>
  </si>
  <si>
    <t>Итоги</t>
  </si>
  <si>
    <t>(пусто)</t>
  </si>
  <si>
    <t>Общий итог</t>
  </si>
  <si>
    <t>Итог</t>
  </si>
  <si>
    <t>Самара</t>
  </si>
  <si>
    <t>Чебоксары</t>
  </si>
  <si>
    <t>Саранск</t>
  </si>
  <si>
    <t>Москва</t>
  </si>
  <si>
    <t>Хабаровск</t>
  </si>
  <si>
    <t>+</t>
  </si>
  <si>
    <t>-</t>
  </si>
  <si>
    <t>Екатеринбург</t>
  </si>
  <si>
    <t>Калуга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</si>
</sst>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b/>
      <sz val="14"/>
      <color theme="4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charset val="204"/>
      <scheme val="minor"/>
    </font>
    <font>
      <b/>
      <i/>
      <sz val="14"/>
      <color theme="1" tint="4.9989318521683403E-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gradientFill degree="45">
        <stop position="0">
          <color theme="0"/>
        </stop>
        <stop position="0.5">
          <color theme="9" tint="-0.25098422193060094"/>
        </stop>
        <stop position="1">
          <color theme="0"/>
        </stop>
      </gradientFill>
    </fill>
    <fill>
      <gradientFill degree="90">
        <stop position="0">
          <color theme="2" tint="-0.25098422193060094"/>
        </stop>
        <stop position="0.5">
          <color theme="2"/>
        </stop>
        <stop position="1">
          <color theme="2" tint="-0.25098422193060094"/>
        </stop>
      </gradientFill>
    </fill>
    <fill>
      <patternFill patternType="solid">
        <fgColor theme="0" tint="-0.24994659260841701"/>
        <bgColor indexed="64"/>
      </patternFill>
    </fill>
    <fill>
      <gradientFill degree="90">
        <stop position="0">
          <color theme="0"/>
        </stop>
        <stop position="0.5">
          <color theme="2" tint="-0.25098422193060094"/>
        </stop>
        <stop position="1">
          <color theme="0"/>
        </stop>
      </gradient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4" borderId="1" xfId="0" quotePrefix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08"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1">
            <color rgb="FFA217B9"/>
          </stop>
        </gradient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4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pivotSource>
    <c:name>[Пример1.xlsx]Итог за Ноябрь!СводнаяТаблица19</c:name>
    <c:fmtId val="0"/>
  </c:pivotSource>
  <c:chart>
    <c:autoTitleDeleted val="1"/>
    <c:pivotFmts>
      <c:pivotFmt>
        <c:idx val="0"/>
        <c:marker>
          <c:symbol val="none"/>
        </c:marker>
      </c:pivotFmt>
    </c:pivotFmts>
    <c:view3D>
      <c:rotX val="3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174321959755035E-2"/>
          <c:y val="7.8157626130067062E-2"/>
          <c:w val="0.88627012248468939"/>
          <c:h val="0.54186934966462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'Итог за Ноябрь'!$B$1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'Итог за Ноябрь'!$A$2:$A$3</c:f>
              <c:strCache>
                <c:ptCount val="1"/>
                <c:pt idx="0">
                  <c:v>(пусто)</c:v>
                </c:pt>
              </c:strCache>
            </c:strRef>
          </c:cat>
          <c:val>
            <c:numRef>
              <c:f>'Итог за Ноябрь'!$B$2:$B$3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212820736"/>
        <c:axId val="212822272"/>
        <c:axId val="0"/>
      </c:bar3DChart>
      <c:catAx>
        <c:axId val="2128207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ru-RU"/>
          </a:p>
        </c:txPr>
        <c:crossAx val="212822272"/>
        <c:crosses val="autoZero"/>
        <c:auto val="1"/>
        <c:lblAlgn val="ctr"/>
        <c:lblOffset val="100"/>
        <c:noMultiLvlLbl val="0"/>
      </c:catAx>
      <c:valAx>
        <c:axId val="212822272"/>
        <c:scaling>
          <c:orientation val="minMax"/>
        </c:scaling>
        <c:delete val="0"/>
        <c:axPos val="l"/>
        <c:majorGridlines/>
        <c:min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/>
          </c:spPr>
        </c:min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ru-RU"/>
          </a:p>
        </c:txPr>
        <c:crossAx val="212820736"/>
        <c:crosses val="autoZero"/>
        <c:crossBetween val="between"/>
      </c:valAx>
      <c:spPr>
        <a:gradFill rotWithShape="1">
          <a:gsLst>
            <a:gs pos="0">
              <a:schemeClr val="accent6">
                <a:shade val="51000"/>
                <a:satMod val="13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</c:plotArea>
    <c:plotVisOnly val="1"/>
    <c:dispBlanksAs val="gap"/>
    <c:showDLblsOverMax val="0"/>
  </c:chart>
  <c:spPr>
    <a:gradFill rotWithShape="1">
      <a:gsLst>
        <a:gs pos="0">
          <a:schemeClr val="accent6">
            <a:shade val="51000"/>
            <a:satMod val="130000"/>
          </a:schemeClr>
        </a:gs>
        <a:gs pos="80000">
          <a:schemeClr val="accent6">
            <a:shade val="93000"/>
            <a:satMod val="130000"/>
          </a:schemeClr>
        </a:gs>
        <a:gs pos="100000">
          <a:schemeClr val="accent6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/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[Пример1.xlsx]Итог за Ноябрь!СводнаяТаблица21</c:name>
    <c:fmtId val="0"/>
  </c:pivotSource>
  <c:chart>
    <c:autoTitleDeleted val="1"/>
    <c:pivotFmts>
      <c:pivotFmt>
        <c:idx val="0"/>
        <c:spPr>
          <a:solidFill>
            <a:srgbClr val="00B050"/>
          </a:solidFill>
          <a:ln>
            <a:solidFill>
              <a:srgbClr val="FF0000"/>
            </a:solidFill>
          </a:ln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spPr>
          <a:solidFill>
            <a:srgbClr val="FF0000"/>
          </a:solidFill>
          <a:ln>
            <a:solidFill>
              <a:srgbClr val="00B050"/>
            </a:solidFill>
          </a:ln>
        </c:spPr>
      </c:pivotFmt>
    </c:pivotFmts>
    <c:plotArea>
      <c:layout>
        <c:manualLayout>
          <c:layoutTarget val="inner"/>
          <c:xMode val="edge"/>
          <c:yMode val="edge"/>
          <c:x val="0.23629435209487706"/>
          <c:y val="4.0394508860436974E-2"/>
          <c:w val="0.50272021552861446"/>
          <c:h val="0.91140620444590348"/>
        </c:manualLayout>
      </c:layout>
      <c:pieChart>
        <c:varyColors val="1"/>
        <c:ser>
          <c:idx val="0"/>
          <c:order val="0"/>
          <c:tx>
            <c:strRef>
              <c:f>'Итог за Ноябрь'!$L$1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FF0000"/>
              </a:solidFill>
            </a:ln>
          </c:spPr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'Итог за Ноябрь'!$K$2:$K$3</c:f>
              <c:strCache>
                <c:ptCount val="1"/>
                <c:pt idx="0">
                  <c:v>(пусто)</c:v>
                </c:pt>
              </c:strCache>
            </c:strRef>
          </c:cat>
          <c:val>
            <c:numRef>
              <c:f>'Итог за Ноябрь'!$L$2:$L$3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gradFill rotWithShape="1">
      <a:gsLst>
        <a:gs pos="0">
          <a:schemeClr val="accent5">
            <a:shade val="51000"/>
            <a:satMod val="130000"/>
          </a:schemeClr>
        </a:gs>
        <a:gs pos="80000">
          <a:schemeClr val="accent5">
            <a:shade val="93000"/>
            <a:satMod val="130000"/>
          </a:schemeClr>
        </a:gs>
        <a:gs pos="100000">
          <a:schemeClr val="accent5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pivotSource>
    <c:name>[Пример1.xlsx]Итог за Декабрь!СводнаяТаблица22</c:name>
    <c:fmtId val="0"/>
  </c:pivotSource>
  <c:chart>
    <c:autoTitleDeleted val="1"/>
    <c:pivotFmts>
      <c:pivotFmt>
        <c:idx val="0"/>
        <c:marker>
          <c:symbol val="none"/>
        </c:marker>
      </c:pivotFmt>
    </c:pivotFmts>
    <c:view3D>
      <c:rotX val="3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174321959755035E-2"/>
          <c:y val="7.8157626130067062E-2"/>
          <c:w val="0.88627012248468939"/>
          <c:h val="0.54186934966462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'Итог за Декабрь'!$B$1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'Итог за Декабрь'!$A$2:$A$10</c:f>
              <c:strCache>
                <c:ptCount val="8"/>
                <c:pt idx="0">
                  <c:v>Екатеринбург</c:v>
                </c:pt>
                <c:pt idx="1">
                  <c:v>Калуга</c:v>
                </c:pt>
                <c:pt idx="2">
                  <c:v>Москва</c:v>
                </c:pt>
                <c:pt idx="3">
                  <c:v>Самара</c:v>
                </c:pt>
                <c:pt idx="4">
                  <c:v>Саранск</c:v>
                </c:pt>
                <c:pt idx="5">
                  <c:v>Хабаровск</c:v>
                </c:pt>
                <c:pt idx="6">
                  <c:v>Чебоксары</c:v>
                </c:pt>
                <c:pt idx="7">
                  <c:v>(пусто)</c:v>
                </c:pt>
              </c:strCache>
            </c:strRef>
          </c:cat>
          <c:val>
            <c:numRef>
              <c:f>'Итог за Декабрь'!$B$2:$B$10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18</c:v>
                </c:pt>
                <c:pt idx="3">
                  <c:v>19</c:v>
                </c:pt>
                <c:pt idx="4">
                  <c:v>9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215140992"/>
        <c:axId val="215142784"/>
        <c:axId val="0"/>
      </c:bar3DChart>
      <c:catAx>
        <c:axId val="2151409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ru-RU"/>
          </a:p>
        </c:txPr>
        <c:crossAx val="215142784"/>
        <c:crosses val="autoZero"/>
        <c:auto val="1"/>
        <c:lblAlgn val="ctr"/>
        <c:lblOffset val="100"/>
        <c:noMultiLvlLbl val="0"/>
      </c:catAx>
      <c:valAx>
        <c:axId val="215142784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ru-RU"/>
          </a:p>
        </c:txPr>
        <c:crossAx val="215140992"/>
        <c:crosses val="autoZero"/>
        <c:crossBetween val="between"/>
      </c:valAx>
      <c:spPr>
        <a:gradFill rotWithShape="1">
          <a:gsLst>
            <a:gs pos="0">
              <a:schemeClr val="accent6">
                <a:shade val="51000"/>
                <a:satMod val="13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</c:plotArea>
    <c:plotVisOnly val="1"/>
    <c:dispBlanksAs val="gap"/>
    <c:showDLblsOverMax val="0"/>
  </c:chart>
  <c:spPr>
    <a:gradFill rotWithShape="1">
      <a:gsLst>
        <a:gs pos="0">
          <a:schemeClr val="accent6">
            <a:shade val="51000"/>
            <a:satMod val="130000"/>
          </a:schemeClr>
        </a:gs>
        <a:gs pos="80000">
          <a:schemeClr val="accent6">
            <a:shade val="93000"/>
            <a:satMod val="130000"/>
          </a:schemeClr>
        </a:gs>
        <a:gs pos="100000">
          <a:schemeClr val="accent6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/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[Пример1.xlsx]Итог за Декабрь!СводнаяТаблица24</c:name>
    <c:fmtId val="0"/>
  </c:pivotSource>
  <c:chart>
    <c:autoTitleDeleted val="1"/>
    <c:pivotFmts>
      <c:pivotFmt>
        <c:idx val="0"/>
        <c:spPr>
          <a:solidFill>
            <a:srgbClr val="00B050"/>
          </a:solidFill>
          <a:ln>
            <a:solidFill>
              <a:srgbClr val="FF0000"/>
            </a:solidFill>
          </a:ln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spPr>
          <a:solidFill>
            <a:srgbClr val="FF0000"/>
          </a:solidFill>
          <a:ln>
            <a:solidFill>
              <a:srgbClr val="00B050"/>
            </a:solidFill>
          </a:ln>
          <a:scene3d>
            <a:camera prst="orthographicFront"/>
            <a:lightRig rig="threePt" dir="t"/>
          </a:scene3d>
          <a:sp3d>
            <a:bevelT w="165100" prst="coolSlant"/>
          </a:sp3d>
        </c:spPr>
      </c:pivotFmt>
    </c:pivotFmts>
    <c:plotArea>
      <c:layout>
        <c:manualLayout>
          <c:layoutTarget val="inner"/>
          <c:xMode val="edge"/>
          <c:yMode val="edge"/>
          <c:x val="0.22985304644406085"/>
          <c:y val="7.2512961150267605E-2"/>
          <c:w val="0.49394809606018492"/>
          <c:h val="0.89896126879290139"/>
        </c:manualLayout>
      </c:layout>
      <c:pieChart>
        <c:varyColors val="1"/>
        <c:ser>
          <c:idx val="0"/>
          <c:order val="0"/>
          <c:tx>
            <c:strRef>
              <c:f>'Итог за Декабрь'!$L$1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FF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rgbClr val="00B050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'Итог за Декабрь'!$K$2:$K$5</c:f>
              <c:strCache>
                <c:ptCount val="3"/>
                <c:pt idx="0">
                  <c:v>-</c:v>
                </c:pt>
                <c:pt idx="1">
                  <c:v>+</c:v>
                </c:pt>
                <c:pt idx="2">
                  <c:v>(пусто)</c:v>
                </c:pt>
              </c:strCache>
            </c:strRef>
          </c:cat>
          <c:val>
            <c:numRef>
              <c:f>'Итог за Декабрь'!$L$2:$L$5</c:f>
              <c:numCache>
                <c:formatCode>General</c:formatCode>
                <c:ptCount val="3"/>
                <c:pt idx="0">
                  <c:v>49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gradFill rotWithShape="1">
      <a:gsLst>
        <a:gs pos="0">
          <a:schemeClr val="accent5">
            <a:shade val="51000"/>
            <a:satMod val="130000"/>
          </a:schemeClr>
        </a:gs>
        <a:gs pos="80000">
          <a:schemeClr val="accent5">
            <a:shade val="93000"/>
            <a:satMod val="130000"/>
          </a:schemeClr>
        </a:gs>
        <a:gs pos="100000">
          <a:schemeClr val="accent5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33337</xdr:rowOff>
    </xdr:from>
    <xdr:to>
      <xdr:col>9</xdr:col>
      <xdr:colOff>361950</xdr:colOff>
      <xdr:row>14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66676</xdr:colOff>
      <xdr:row>0</xdr:row>
      <xdr:rowOff>80962</xdr:rowOff>
    </xdr:from>
    <xdr:to>
      <xdr:col>18</xdr:col>
      <xdr:colOff>9526</xdr:colOff>
      <xdr:row>10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71437</xdr:rowOff>
    </xdr:from>
    <xdr:to>
      <xdr:col>9</xdr:col>
      <xdr:colOff>371475</xdr:colOff>
      <xdr:row>14</xdr:row>
      <xdr:rowOff>147637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61912</xdr:rowOff>
    </xdr:from>
    <xdr:to>
      <xdr:col>17</xdr:col>
      <xdr:colOff>571500</xdr:colOff>
      <xdr:row>10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49.501481481479" createdVersion="4" refreshedVersion="4" minRefreshableVersion="3" recordCount="102">
  <cacheSource type="worksheet">
    <worksheetSource ref="L2:L104" sheet="Ноябрь"/>
  </cacheSource>
  <cacheFields count="1">
    <cacheField name="Проблемный город" numFmtId="0">
      <sharedItems containsNonDate="0" containsBlank="1" count="8">
        <m/>
        <s v="Чебоксары" u="1"/>
        <s v="Хабаровск" u="1"/>
        <s v="Самара" u="1"/>
        <s v="Калуга" u="1"/>
        <s v="Саранск" u="1"/>
        <s v="Екатеринбург" u="1"/>
        <s v="Москв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649.501504282409" createdVersion="4" refreshedVersion="4" minRefreshableVersion="3" recordCount="102">
  <cacheSource type="worksheet">
    <worksheetSource ref="K2:K104" sheet="Ноябрь"/>
  </cacheSource>
  <cacheFields count="1">
    <cacheField name="Результат" numFmtId="0">
      <sharedItems containsNonDate="0" containsBlank="1" count="3">
        <m/>
        <s v="-" u="1"/>
        <s v="+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1649.513997222224" createdVersion="4" refreshedVersion="4" minRefreshableVersion="3" recordCount="102">
  <cacheSource type="worksheet">
    <worksheetSource ref="L2:L104" sheet="Декабрь"/>
  </cacheSource>
  <cacheFields count="1">
    <cacheField name="Проблемный город" numFmtId="0">
      <sharedItems containsBlank="1" count="8">
        <m/>
        <s v="Самара"/>
        <s v="Чебоксары"/>
        <s v="Москва"/>
        <s v="Саранск"/>
        <s v="Калуга"/>
        <s v="Екатеринбург"/>
        <s v="Хабаровс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Автор" refreshedDate="41649.514635069441" createdVersion="4" refreshedVersion="4" minRefreshableVersion="3" recordCount="102">
  <cacheSource type="worksheet">
    <worksheetSource ref="K2:K104" sheet="Декабрь"/>
  </cacheSource>
  <cacheFields count="1">
    <cacheField name="Результат" numFmtId="0">
      <sharedItems containsBlank="1" count="3">
        <m/>
        <s v="-"/>
        <s v="+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2">
  <r>
    <x v="0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  <r>
    <x v="3"/>
  </r>
  <r>
    <x v="4"/>
  </r>
  <r>
    <x v="5"/>
  </r>
  <r>
    <x v="1"/>
  </r>
  <r>
    <x v="2"/>
  </r>
  <r>
    <x v="3"/>
  </r>
  <r>
    <x v="6"/>
  </r>
  <r>
    <x v="2"/>
  </r>
  <r>
    <x v="7"/>
  </r>
  <r>
    <x v="1"/>
  </r>
  <r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02">
  <r>
    <x v="0"/>
  </r>
  <r>
    <x v="1"/>
  </r>
  <r>
    <x v="1"/>
  </r>
  <r>
    <x v="2"/>
  </r>
  <r>
    <x v="1"/>
  </r>
  <r>
    <x v="2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2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2"/>
  </r>
  <r>
    <x v="1"/>
  </r>
  <r>
    <x v="1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2"/>
  </r>
  <r>
    <x v="1"/>
  </r>
  <r>
    <x v="1"/>
  </r>
  <r>
    <x v="1"/>
  </r>
  <r>
    <x v="1"/>
  </r>
  <r>
    <x v="2"/>
  </r>
  <r>
    <x v="0"/>
  </r>
  <r>
    <x v="0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СводнаяТаблица21" cacheId="16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rowHeaderCaption="Результат">
  <location ref="K1:L3" firstHeaderRow="1" firstDataRow="1" firstDataCol="1"/>
  <pivotFields count="1">
    <pivotField axis="axisRow" dataField="1" showAll="0">
      <items count="4">
        <item m="1" x="1"/>
        <item m="1" x="2"/>
        <item x="0"/>
        <item t="default"/>
      </items>
    </pivotField>
  </pivotFields>
  <rowFields count="1">
    <field x="0"/>
  </rowFields>
  <rowItems count="2">
    <i>
      <x v="2"/>
    </i>
    <i t="grand">
      <x/>
    </i>
  </rowItems>
  <colItems count="1">
    <i/>
  </colItems>
  <dataFields count="1">
    <dataField name="Итог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0" cacheId="16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Проблемный город">
  <location ref="C16:D18" firstHeaderRow="1" firstDataRow="1" firstDataCol="1"/>
  <pivotFields count="1">
    <pivotField axis="axisRow" dataField="1" showAll="0" measureFilter="1">
      <items count="9">
        <item m="1" x="6"/>
        <item m="1" x="4"/>
        <item m="1" x="7"/>
        <item m="1" x="3"/>
        <item m="1" x="5"/>
        <item m="1" x="2"/>
        <item m="1" x="1"/>
        <item x="0"/>
        <item t="default"/>
      </items>
    </pivotField>
  </pivotFields>
  <rowFields count="1">
    <field x="0"/>
  </rowFields>
  <rowItems count="2">
    <i>
      <x v="7"/>
    </i>
    <i t="grand">
      <x/>
    </i>
  </rowItems>
  <colItems count="1">
    <i/>
  </colItems>
  <dataFields count="1">
    <dataField name="Итог" fld="0" subtotal="count" baseField="0" baseItem="0"/>
  </dataFields>
  <pivotTableStyleInfo name="PivotStyleMedium17" showRowHeaders="1" showColHeaders="1" showRowStripes="0" showColStripes="0" showLastColumn="1"/>
  <filters count="1">
    <filter fld="0" type="sum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9" cacheId="16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rowHeaderCaption="Проблемный город">
  <location ref="A1:B3" firstHeaderRow="1" firstDataRow="1" firstDataCol="1"/>
  <pivotFields count="1">
    <pivotField axis="axisRow" dataField="1" showAll="0">
      <items count="9">
        <item m="1" x="6"/>
        <item m="1" x="4"/>
        <item m="1" x="7"/>
        <item m="1" x="3"/>
        <item m="1" x="5"/>
        <item m="1" x="2"/>
        <item m="1" x="1"/>
        <item x="0"/>
        <item t="default"/>
      </items>
    </pivotField>
  </pivotFields>
  <rowFields count="1">
    <field x="0"/>
  </rowFields>
  <rowItems count="2">
    <i>
      <x v="7"/>
    </i>
    <i t="grand">
      <x/>
    </i>
  </rowItems>
  <colItems count="1">
    <i/>
  </colItems>
  <dataFields count="1">
    <dataField name="Итог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24" cacheId="16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rowHeaderCaption="Результат">
  <location ref="K1:L5" firstHeaderRow="1" firstDataRow="1" firstDataCol="1"/>
  <pivotFields count="1">
    <pivotField axis="axisRow" dataField="1" showAll="0">
      <items count="4">
        <item x="1"/>
        <item x="2"/>
        <item x="0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Итог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Таблица23" cacheId="16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Проблемный город">
  <location ref="C16:D18" firstHeaderRow="1" firstDataRow="1" firstDataCol="1"/>
  <pivotFields count="1">
    <pivotField axis="axisRow" dataField="1" showAll="0" measureFilter="1">
      <items count="9">
        <item x="6"/>
        <item x="5"/>
        <item x="3"/>
        <item x="1"/>
        <item x="4"/>
        <item x="7"/>
        <item x="2"/>
        <item x="0"/>
        <item t="default"/>
      </items>
    </pivotField>
  </pivotFields>
  <rowFields count="1">
    <field x="0"/>
  </rowFields>
  <rowItems count="2">
    <i>
      <x v="6"/>
    </i>
    <i t="grand">
      <x/>
    </i>
  </rowItems>
  <colItems count="1">
    <i/>
  </colItems>
  <dataFields count="1">
    <dataField name="Итог" fld="0" subtotal="count" baseField="0" baseItem="0"/>
  </dataFields>
  <pivotTableStyleInfo name="PivotStyleMedium17" showRowHeaders="1" showColHeaders="1" showRowStripes="0" showColStripes="0" showLastColumn="1"/>
  <filters count="1">
    <filter fld="0" type="sum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Таблица22" cacheId="16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 rowHeaderCaption="Проблемный город">
  <location ref="A1:B10" firstHeaderRow="1" firstDataRow="1" firstDataCol="1"/>
  <pivotFields count="1">
    <pivotField axis="axisRow" dataField="1" showAll="0">
      <items count="9">
        <item x="6"/>
        <item x="5"/>
        <item x="3"/>
        <item x="1"/>
        <item x="4"/>
        <item x="7"/>
        <item x="2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Итог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L61" sqref="L61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/>
    </row>
    <row r="62" spans="11:12" ht="20.25" thickTop="1" thickBot="1" x14ac:dyDescent="0.3">
      <c r="K62" s="1"/>
      <c r="L62" s="2"/>
    </row>
    <row r="63" spans="11:12" ht="20.25" thickTop="1" thickBot="1" x14ac:dyDescent="0.3">
      <c r="K63" s="1"/>
      <c r="L63" s="2"/>
    </row>
    <row r="64" spans="11:12" ht="20.25" thickTop="1" thickBot="1" x14ac:dyDescent="0.3">
      <c r="K64" s="1"/>
      <c r="L64" s="2"/>
    </row>
    <row r="65" spans="11:12" ht="20.25" thickTop="1" thickBot="1" x14ac:dyDescent="0.3">
      <c r="K65" s="1"/>
      <c r="L65" s="2"/>
    </row>
    <row r="66" spans="11:12" ht="20.25" thickTop="1" thickBot="1" x14ac:dyDescent="0.3">
      <c r="K66" s="1"/>
      <c r="L66" s="2"/>
    </row>
    <row r="67" spans="11:12" ht="20.25" thickTop="1" thickBot="1" x14ac:dyDescent="0.3">
      <c r="K67" s="1"/>
      <c r="L67" s="2"/>
    </row>
    <row r="68" spans="11:12" ht="20.25" thickTop="1" thickBot="1" x14ac:dyDescent="0.3">
      <c r="K68" s="1"/>
      <c r="L68" s="2"/>
    </row>
    <row r="69" spans="11:12" ht="20.25" thickTop="1" thickBot="1" x14ac:dyDescent="0.3">
      <c r="K69" s="1"/>
      <c r="L69" s="2"/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L2:L3"/>
    <mergeCell ref="M1:N1"/>
    <mergeCell ref="A1:L1"/>
    <mergeCell ref="K2:K3"/>
  </mergeCells>
  <conditionalFormatting sqref="M2">
    <cfRule type="expression" dxfId="107" priority="7">
      <formula>$M$2=$N$2</formula>
    </cfRule>
    <cfRule type="expression" dxfId="106" priority="8">
      <formula>$M$2&gt;$N$2</formula>
    </cfRule>
    <cfRule type="expression" dxfId="105" priority="9">
      <formula>$M$2&lt;$N$2</formula>
    </cfRule>
  </conditionalFormatting>
  <conditionalFormatting sqref="N2">
    <cfRule type="expression" dxfId="104" priority="4">
      <formula>$N$2=$M$2</formula>
    </cfRule>
    <cfRule type="expression" dxfId="103" priority="5">
      <formula>$N$2&gt;$M$2</formula>
    </cfRule>
    <cfRule type="expression" dxfId="102" priority="6">
      <formula>$N$2&lt;$M$2</formula>
    </cfRule>
  </conditionalFormatting>
  <conditionalFormatting sqref="O1">
    <cfRule type="cellIs" dxfId="101" priority="1" operator="between">
      <formula>0.51</formula>
      <formula>0</formula>
    </cfRule>
    <cfRule type="cellIs" dxfId="100" priority="2" operator="between">
      <formula>0.51</formula>
      <formula>"0.91"</formula>
    </cfRule>
    <cfRule type="cellIs" dxfId="99" priority="3" operator="between">
      <formula>0.91</formula>
      <formula>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9" sqref="I9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10</v>
      </c>
    </row>
    <row r="70" spans="11:12" ht="20.25" thickTop="1" thickBot="1" x14ac:dyDescent="0.3">
      <c r="K70" s="1"/>
      <c r="L70" s="2" t="s">
        <v>6</v>
      </c>
    </row>
    <row r="71" spans="11:12" ht="20.25" thickTop="1" thickBot="1" x14ac:dyDescent="0.3">
      <c r="K71" s="1"/>
      <c r="L71" s="2" t="s">
        <v>7</v>
      </c>
    </row>
    <row r="72" spans="11:12" ht="20.25" thickTop="1" thickBot="1" x14ac:dyDescent="0.3">
      <c r="K72" s="1"/>
      <c r="L72" s="2" t="s">
        <v>9</v>
      </c>
    </row>
    <row r="73" spans="11:12" ht="20.25" thickTop="1" thickBot="1" x14ac:dyDescent="0.3">
      <c r="K73" s="1"/>
      <c r="L73" s="2" t="s">
        <v>8</v>
      </c>
    </row>
    <row r="74" spans="11:12" ht="20.25" thickTop="1" thickBot="1" x14ac:dyDescent="0.3">
      <c r="K74" s="1"/>
      <c r="L74" s="2" t="s">
        <v>14</v>
      </c>
    </row>
    <row r="75" spans="11:12" ht="20.25" thickTop="1" thickBot="1" x14ac:dyDescent="0.3">
      <c r="K75" s="1"/>
      <c r="L75" s="2" t="s">
        <v>6</v>
      </c>
    </row>
    <row r="76" spans="11:12" ht="20.25" thickTop="1" thickBot="1" x14ac:dyDescent="0.3">
      <c r="K76" s="1"/>
      <c r="L76" s="2" t="s">
        <v>7</v>
      </c>
    </row>
    <row r="77" spans="11:12" ht="20.25" thickTop="1" thickBot="1" x14ac:dyDescent="0.3">
      <c r="K77" s="1"/>
      <c r="L77" s="2" t="s">
        <v>9</v>
      </c>
    </row>
    <row r="78" spans="11:12" ht="20.25" thickTop="1" thickBot="1" x14ac:dyDescent="0.3">
      <c r="K78" s="1"/>
      <c r="L78" s="2" t="s">
        <v>13</v>
      </c>
    </row>
    <row r="79" spans="11:12" ht="20.25" thickTop="1" thickBot="1" x14ac:dyDescent="0.3">
      <c r="K79" s="1"/>
      <c r="L79" s="2" t="s">
        <v>7</v>
      </c>
    </row>
    <row r="80" spans="11:12" ht="20.25" thickTop="1" thickBot="1" x14ac:dyDescent="0.3">
      <c r="K80" s="1"/>
      <c r="L80" s="2" t="s">
        <v>10</v>
      </c>
    </row>
    <row r="81" spans="11:12" ht="20.25" thickTop="1" thickBot="1" x14ac:dyDescent="0.3">
      <c r="K81" s="1"/>
      <c r="L81" s="2" t="s">
        <v>6</v>
      </c>
    </row>
    <row r="82" spans="11:12" ht="20.25" thickTop="1" thickBot="1" x14ac:dyDescent="0.3">
      <c r="K82" s="1"/>
      <c r="L82" s="2" t="s">
        <v>7</v>
      </c>
    </row>
    <row r="83" spans="11:12" ht="20.25" thickTop="1" thickBot="1" x14ac:dyDescent="0.3">
      <c r="K83" s="1"/>
      <c r="L83" s="2" t="s">
        <v>9</v>
      </c>
    </row>
    <row r="84" spans="11:12" ht="20.25" thickTop="1" thickBot="1" x14ac:dyDescent="0.3">
      <c r="K84" s="1"/>
      <c r="L84" s="2" t="s">
        <v>8</v>
      </c>
    </row>
    <row r="85" spans="11:12" ht="20.25" thickTop="1" thickBot="1" x14ac:dyDescent="0.3">
      <c r="K85" s="1"/>
      <c r="L85" s="2" t="s">
        <v>14</v>
      </c>
    </row>
    <row r="86" spans="11:12" ht="20.25" thickTop="1" thickBot="1" x14ac:dyDescent="0.3">
      <c r="K86" s="1"/>
      <c r="L86" s="2" t="s">
        <v>6</v>
      </c>
    </row>
    <row r="87" spans="11:12" ht="20.25" thickTop="1" thickBot="1" x14ac:dyDescent="0.3">
      <c r="K87" s="1"/>
      <c r="L87" s="2" t="s">
        <v>7</v>
      </c>
    </row>
    <row r="88" spans="11:12" ht="20.25" thickTop="1" thickBot="1" x14ac:dyDescent="0.3">
      <c r="K88" s="1"/>
      <c r="L88" s="2" t="s">
        <v>9</v>
      </c>
    </row>
    <row r="89" spans="11:12" ht="20.25" thickTop="1" thickBot="1" x14ac:dyDescent="0.3">
      <c r="K89" s="1"/>
      <c r="L89" s="2" t="s">
        <v>13</v>
      </c>
    </row>
    <row r="90" spans="11:12" ht="20.25" thickTop="1" thickBot="1" x14ac:dyDescent="0.3">
      <c r="K90" s="1"/>
      <c r="L90" s="2" t="s">
        <v>7</v>
      </c>
    </row>
    <row r="91" spans="11:12" ht="20.25" thickTop="1" thickBot="1" x14ac:dyDescent="0.3">
      <c r="K91" s="1"/>
      <c r="L91" s="2" t="s">
        <v>10</v>
      </c>
    </row>
    <row r="92" spans="11:12" ht="20.25" thickTop="1" thickBot="1" x14ac:dyDescent="0.3">
      <c r="K92" s="1"/>
      <c r="L92" s="2" t="s">
        <v>6</v>
      </c>
    </row>
    <row r="93" spans="11:12" ht="20.25" thickTop="1" thickBot="1" x14ac:dyDescent="0.3">
      <c r="K93" s="1"/>
      <c r="L93" s="2" t="s">
        <v>7</v>
      </c>
    </row>
    <row r="94" spans="11:12" ht="20.25" thickTop="1" thickBot="1" x14ac:dyDescent="0.3">
      <c r="K94" s="1"/>
      <c r="L94" s="2" t="s">
        <v>9</v>
      </c>
    </row>
    <row r="95" spans="11:12" ht="20.25" thickTop="1" thickBot="1" x14ac:dyDescent="0.3">
      <c r="K95" s="1"/>
      <c r="L95" s="2" t="s">
        <v>8</v>
      </c>
    </row>
    <row r="96" spans="11:12" ht="20.25" thickTop="1" thickBot="1" x14ac:dyDescent="0.3">
      <c r="K96" s="1"/>
      <c r="L96" s="2" t="s">
        <v>14</v>
      </c>
    </row>
    <row r="97" spans="11:12" ht="20.25" thickTop="1" thickBot="1" x14ac:dyDescent="0.3">
      <c r="K97" s="1"/>
      <c r="L97" s="2" t="s">
        <v>6</v>
      </c>
    </row>
    <row r="98" spans="11:12" ht="20.25" thickTop="1" thickBot="1" x14ac:dyDescent="0.3">
      <c r="K98" s="1"/>
      <c r="L98" s="2" t="s">
        <v>7</v>
      </c>
    </row>
    <row r="99" spans="11:12" ht="20.25" thickTop="1" thickBot="1" x14ac:dyDescent="0.3">
      <c r="K99" s="1"/>
      <c r="L99" s="2" t="s">
        <v>9</v>
      </c>
    </row>
    <row r="100" spans="11:12" ht="20.25" thickTop="1" thickBot="1" x14ac:dyDescent="0.3">
      <c r="K100" s="1"/>
      <c r="L100" s="2" t="s">
        <v>13</v>
      </c>
    </row>
    <row r="101" spans="11:12" ht="20.25" thickTop="1" thickBot="1" x14ac:dyDescent="0.3">
      <c r="K101" s="1"/>
      <c r="L101" s="2" t="s">
        <v>7</v>
      </c>
    </row>
    <row r="102" spans="11:12" ht="20.25" thickTop="1" thickBot="1" x14ac:dyDescent="0.3">
      <c r="K102" s="1"/>
      <c r="L102" s="2" t="s">
        <v>10</v>
      </c>
    </row>
    <row r="103" spans="11:12" ht="20.25" thickTop="1" thickBot="1" x14ac:dyDescent="0.3">
      <c r="K103" s="1"/>
      <c r="L103" s="2" t="s">
        <v>6</v>
      </c>
    </row>
    <row r="104" spans="11:12" ht="20.25" thickTop="1" thickBot="1" x14ac:dyDescent="0.3">
      <c r="K104" s="1"/>
      <c r="L104" s="2" t="s">
        <v>7</v>
      </c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26" priority="7">
      <formula>$M$2=$N$2</formula>
    </cfRule>
    <cfRule type="expression" dxfId="25" priority="8">
      <formula>$M$2&gt;$N$2</formula>
    </cfRule>
    <cfRule type="expression" dxfId="24" priority="9">
      <formula>$M$2&lt;$N$2</formula>
    </cfRule>
  </conditionalFormatting>
  <conditionalFormatting sqref="N2">
    <cfRule type="expression" dxfId="23" priority="4">
      <formula>$N$2=$M$2</formula>
    </cfRule>
    <cfRule type="expression" dxfId="22" priority="5">
      <formula>$N$2&gt;$M$2</formula>
    </cfRule>
    <cfRule type="expression" dxfId="21" priority="6">
      <formula>$N$2&lt;$M$2</formula>
    </cfRule>
  </conditionalFormatting>
  <conditionalFormatting sqref="O1">
    <cfRule type="cellIs" dxfId="20" priority="1" operator="between">
      <formula>0.51</formula>
      <formula>0</formula>
    </cfRule>
    <cfRule type="cellIs" dxfId="19" priority="2" operator="between">
      <formula>0.51</formula>
      <formula>"0.91"</formula>
    </cfRule>
    <cfRule type="cellIs" dxfId="18" priority="3" operator="between">
      <formula>0.91</formula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10</v>
      </c>
    </row>
    <row r="70" spans="11:12" ht="20.25" thickTop="1" thickBot="1" x14ac:dyDescent="0.3">
      <c r="K70" s="1"/>
      <c r="L70" s="2" t="s">
        <v>6</v>
      </c>
    </row>
    <row r="71" spans="11:12" ht="20.25" thickTop="1" thickBot="1" x14ac:dyDescent="0.3">
      <c r="K71" s="1"/>
      <c r="L71" s="2" t="s">
        <v>7</v>
      </c>
    </row>
    <row r="72" spans="11:12" ht="20.25" thickTop="1" thickBot="1" x14ac:dyDescent="0.3">
      <c r="K72" s="1"/>
      <c r="L72" s="2" t="s">
        <v>9</v>
      </c>
    </row>
    <row r="73" spans="11:12" ht="20.25" thickTop="1" thickBot="1" x14ac:dyDescent="0.3">
      <c r="K73" s="1"/>
      <c r="L73" s="2" t="s">
        <v>8</v>
      </c>
    </row>
    <row r="74" spans="11:12" ht="20.25" thickTop="1" thickBot="1" x14ac:dyDescent="0.3">
      <c r="K74" s="1"/>
      <c r="L74" s="2" t="s">
        <v>14</v>
      </c>
    </row>
    <row r="75" spans="11:12" ht="20.25" thickTop="1" thickBot="1" x14ac:dyDescent="0.3">
      <c r="K75" s="1"/>
      <c r="L75" s="2" t="s">
        <v>6</v>
      </c>
    </row>
    <row r="76" spans="11:12" ht="20.25" thickTop="1" thickBot="1" x14ac:dyDescent="0.3">
      <c r="K76" s="1"/>
      <c r="L76" s="2" t="s">
        <v>7</v>
      </c>
    </row>
    <row r="77" spans="11:12" ht="20.25" thickTop="1" thickBot="1" x14ac:dyDescent="0.3">
      <c r="K77" s="1"/>
      <c r="L77" s="2" t="s">
        <v>9</v>
      </c>
    </row>
    <row r="78" spans="11:12" ht="20.25" thickTop="1" thickBot="1" x14ac:dyDescent="0.3">
      <c r="K78" s="1"/>
      <c r="L78" s="2" t="s">
        <v>13</v>
      </c>
    </row>
    <row r="79" spans="11:12" ht="20.25" thickTop="1" thickBot="1" x14ac:dyDescent="0.3">
      <c r="K79" s="1"/>
      <c r="L79" s="2" t="s">
        <v>7</v>
      </c>
    </row>
    <row r="80" spans="11:12" ht="20.25" thickTop="1" thickBot="1" x14ac:dyDescent="0.3">
      <c r="K80" s="1"/>
      <c r="L80" s="2" t="s">
        <v>10</v>
      </c>
    </row>
    <row r="81" spans="11:12" ht="20.25" thickTop="1" thickBot="1" x14ac:dyDescent="0.3">
      <c r="K81" s="1"/>
      <c r="L81" s="2" t="s">
        <v>6</v>
      </c>
    </row>
    <row r="82" spans="11:12" ht="20.25" thickTop="1" thickBot="1" x14ac:dyDescent="0.3">
      <c r="K82" s="1"/>
      <c r="L82" s="2" t="s">
        <v>7</v>
      </c>
    </row>
    <row r="83" spans="11:12" ht="20.25" thickTop="1" thickBot="1" x14ac:dyDescent="0.3">
      <c r="K83" s="1"/>
      <c r="L83" s="2" t="s">
        <v>9</v>
      </c>
    </row>
    <row r="84" spans="11:12" ht="20.25" thickTop="1" thickBot="1" x14ac:dyDescent="0.3">
      <c r="K84" s="1"/>
      <c r="L84" s="2" t="s">
        <v>8</v>
      </c>
    </row>
    <row r="85" spans="11:12" ht="20.25" thickTop="1" thickBot="1" x14ac:dyDescent="0.3">
      <c r="K85" s="1"/>
      <c r="L85" s="2" t="s">
        <v>14</v>
      </c>
    </row>
    <row r="86" spans="11:12" ht="20.25" thickTop="1" thickBot="1" x14ac:dyDescent="0.3">
      <c r="K86" s="1"/>
      <c r="L86" s="2" t="s">
        <v>6</v>
      </c>
    </row>
    <row r="87" spans="11:12" ht="20.25" thickTop="1" thickBot="1" x14ac:dyDescent="0.3">
      <c r="K87" s="1"/>
      <c r="L87" s="2" t="s">
        <v>7</v>
      </c>
    </row>
    <row r="88" spans="11:12" ht="20.25" thickTop="1" thickBot="1" x14ac:dyDescent="0.3">
      <c r="K88" s="1"/>
      <c r="L88" s="2" t="s">
        <v>9</v>
      </c>
    </row>
    <row r="89" spans="11:12" ht="20.25" thickTop="1" thickBot="1" x14ac:dyDescent="0.3">
      <c r="K89" s="1"/>
      <c r="L89" s="2" t="s">
        <v>13</v>
      </c>
    </row>
    <row r="90" spans="11:12" ht="20.25" thickTop="1" thickBot="1" x14ac:dyDescent="0.3">
      <c r="K90" s="1"/>
      <c r="L90" s="2" t="s">
        <v>7</v>
      </c>
    </row>
    <row r="91" spans="11:12" ht="20.25" thickTop="1" thickBot="1" x14ac:dyDescent="0.3">
      <c r="K91" s="1"/>
      <c r="L91" s="2" t="s">
        <v>10</v>
      </c>
    </row>
    <row r="92" spans="11:12" ht="20.25" thickTop="1" thickBot="1" x14ac:dyDescent="0.3">
      <c r="K92" s="1"/>
      <c r="L92" s="2" t="s">
        <v>6</v>
      </c>
    </row>
    <row r="93" spans="11:12" ht="20.25" thickTop="1" thickBot="1" x14ac:dyDescent="0.3">
      <c r="K93" s="1"/>
      <c r="L93" s="2" t="s">
        <v>7</v>
      </c>
    </row>
    <row r="94" spans="11:12" ht="20.25" thickTop="1" thickBot="1" x14ac:dyDescent="0.3">
      <c r="K94" s="1"/>
      <c r="L94" s="2" t="s">
        <v>9</v>
      </c>
    </row>
    <row r="95" spans="11:12" ht="20.25" thickTop="1" thickBot="1" x14ac:dyDescent="0.3">
      <c r="K95" s="1"/>
      <c r="L95" s="2" t="s">
        <v>8</v>
      </c>
    </row>
    <row r="96" spans="11:12" ht="20.25" thickTop="1" thickBot="1" x14ac:dyDescent="0.3">
      <c r="K96" s="1"/>
      <c r="L96" s="2" t="s">
        <v>14</v>
      </c>
    </row>
    <row r="97" spans="11:12" ht="20.25" thickTop="1" thickBot="1" x14ac:dyDescent="0.3">
      <c r="K97" s="1"/>
      <c r="L97" s="2" t="s">
        <v>6</v>
      </c>
    </row>
    <row r="98" spans="11:12" ht="20.25" thickTop="1" thickBot="1" x14ac:dyDescent="0.3">
      <c r="K98" s="1"/>
      <c r="L98" s="2" t="s">
        <v>7</v>
      </c>
    </row>
    <row r="99" spans="11:12" ht="20.25" thickTop="1" thickBot="1" x14ac:dyDescent="0.3">
      <c r="K99" s="1"/>
      <c r="L99" s="2" t="s">
        <v>9</v>
      </c>
    </row>
    <row r="100" spans="11:12" ht="20.25" thickTop="1" thickBot="1" x14ac:dyDescent="0.3">
      <c r="K100" s="1"/>
      <c r="L100" s="2" t="s">
        <v>13</v>
      </c>
    </row>
    <row r="101" spans="11:12" ht="20.25" thickTop="1" thickBot="1" x14ac:dyDescent="0.3">
      <c r="K101" s="1"/>
      <c r="L101" s="2" t="s">
        <v>7</v>
      </c>
    </row>
    <row r="102" spans="11:12" ht="20.25" thickTop="1" thickBot="1" x14ac:dyDescent="0.3">
      <c r="K102" s="1"/>
      <c r="L102" s="2" t="s">
        <v>10</v>
      </c>
    </row>
    <row r="103" spans="11:12" ht="20.25" thickTop="1" thickBot="1" x14ac:dyDescent="0.3">
      <c r="K103" s="1"/>
      <c r="L103" s="2" t="s">
        <v>6</v>
      </c>
    </row>
    <row r="104" spans="11:12" ht="20.25" thickTop="1" thickBot="1" x14ac:dyDescent="0.3">
      <c r="K104" s="1"/>
      <c r="L104" s="2" t="s">
        <v>7</v>
      </c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17" priority="7">
      <formula>$M$2=$N$2</formula>
    </cfRule>
    <cfRule type="expression" dxfId="16" priority="8">
      <formula>$M$2&gt;$N$2</formula>
    </cfRule>
    <cfRule type="expression" dxfId="15" priority="9">
      <formula>$M$2&lt;$N$2</formula>
    </cfRule>
  </conditionalFormatting>
  <conditionalFormatting sqref="N2">
    <cfRule type="expression" dxfId="14" priority="4">
      <formula>$N$2=$M$2</formula>
    </cfRule>
    <cfRule type="expression" dxfId="13" priority="5">
      <formula>$N$2&gt;$M$2</formula>
    </cfRule>
    <cfRule type="expression" dxfId="12" priority="6">
      <formula>$N$2&lt;$M$2</formula>
    </cfRule>
  </conditionalFormatting>
  <conditionalFormatting sqref="O1">
    <cfRule type="cellIs" dxfId="11" priority="1" operator="between">
      <formula>0.51</formula>
      <formula>0</formula>
    </cfRule>
    <cfRule type="cellIs" dxfId="10" priority="2" operator="between">
      <formula>0.51</formula>
      <formula>"0.91"</formula>
    </cfRule>
    <cfRule type="cellIs" dxfId="9" priority="3" operator="between">
      <formula>0.91</formula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8"/>
  <sheetViews>
    <sheetView workbookViewId="0">
      <selection activeCell="M23" sqref="M23"/>
    </sheetView>
  </sheetViews>
  <sheetFormatPr defaultRowHeight="15" x14ac:dyDescent="0.25"/>
  <cols>
    <col min="1" max="1" width="21.42578125" customWidth="1"/>
    <col min="2" max="2" width="5.140625" customWidth="1"/>
    <col min="3" max="3" width="21.42578125" customWidth="1"/>
    <col min="4" max="4" width="5.140625" customWidth="1"/>
    <col min="11" max="11" width="12.28515625" customWidth="1"/>
    <col min="12" max="12" width="5.140625" customWidth="1"/>
  </cols>
  <sheetData>
    <row r="1" spans="1:12" x14ac:dyDescent="0.25">
      <c r="A1" s="5" t="s">
        <v>1</v>
      </c>
      <c r="B1" t="s">
        <v>5</v>
      </c>
      <c r="K1" s="5" t="s">
        <v>0</v>
      </c>
      <c r="L1" t="s">
        <v>5</v>
      </c>
    </row>
    <row r="2" spans="1:12" x14ac:dyDescent="0.25">
      <c r="A2" s="6" t="s">
        <v>3</v>
      </c>
      <c r="B2" s="7"/>
      <c r="K2" s="6" t="s">
        <v>3</v>
      </c>
      <c r="L2" s="7"/>
    </row>
    <row r="3" spans="1:12" x14ac:dyDescent="0.25">
      <c r="A3" s="6" t="s">
        <v>4</v>
      </c>
      <c r="B3" s="7"/>
      <c r="K3" s="6" t="s">
        <v>4</v>
      </c>
      <c r="L3" s="7"/>
    </row>
    <row r="16" spans="1:12" x14ac:dyDescent="0.25">
      <c r="C16" s="5" t="s">
        <v>1</v>
      </c>
      <c r="D16" t="s">
        <v>5</v>
      </c>
    </row>
    <row r="17" spans="3:4" x14ac:dyDescent="0.25">
      <c r="C17" s="6" t="s">
        <v>3</v>
      </c>
      <c r="D17" s="7"/>
    </row>
    <row r="18" spans="3:4" x14ac:dyDescent="0.25">
      <c r="C18" s="6" t="s">
        <v>4</v>
      </c>
      <c r="D18" s="7"/>
    </row>
  </sheetData>
  <pageMargins left="0.7" right="0.7" top="0.75" bottom="0.75" header="0.3" footer="0.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90" activePane="bottomRight" state="frozen"/>
      <selection pane="topRight" activeCell="B1" sqref="B1"/>
      <selection pane="bottomLeft" activeCell="A4" sqref="A4"/>
      <selection pane="bottomRight" activeCell="L4" sqref="L4:L10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>
        <f>ROUND(M2*100/SUM(M2:N2),2)/100</f>
        <v>0.50509999999999999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50</v>
      </c>
      <c r="N2" s="3">
        <f>COUNTIFS(K4:K104,"-")</f>
        <v>49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 t="s">
        <v>12</v>
      </c>
      <c r="L4" s="2" t="s">
        <v>6</v>
      </c>
    </row>
    <row r="5" spans="1:15" ht="20.25" thickTop="1" thickBot="1" x14ac:dyDescent="0.3">
      <c r="K5" s="1" t="s">
        <v>12</v>
      </c>
      <c r="L5" s="2" t="s">
        <v>7</v>
      </c>
    </row>
    <row r="6" spans="1:15" ht="20.25" thickTop="1" thickBot="1" x14ac:dyDescent="0.3">
      <c r="K6" s="1" t="s">
        <v>11</v>
      </c>
      <c r="L6" s="2" t="s">
        <v>9</v>
      </c>
    </row>
    <row r="7" spans="1:15" ht="20.25" thickTop="1" thickBot="1" x14ac:dyDescent="0.3">
      <c r="K7" s="1" t="s">
        <v>12</v>
      </c>
      <c r="L7" s="2" t="s">
        <v>8</v>
      </c>
    </row>
    <row r="8" spans="1:15" ht="20.25" thickTop="1" thickBot="1" x14ac:dyDescent="0.3">
      <c r="K8" s="1" t="s">
        <v>11</v>
      </c>
      <c r="L8" s="2" t="s">
        <v>14</v>
      </c>
    </row>
    <row r="9" spans="1:15" ht="20.25" thickTop="1" thickBot="1" x14ac:dyDescent="0.3">
      <c r="K9" s="1" t="s">
        <v>12</v>
      </c>
      <c r="L9" s="2" t="s">
        <v>6</v>
      </c>
    </row>
    <row r="10" spans="1:15" ht="20.25" thickTop="1" thickBot="1" x14ac:dyDescent="0.3">
      <c r="K10" s="1" t="s">
        <v>11</v>
      </c>
      <c r="L10" s="2" t="s">
        <v>7</v>
      </c>
    </row>
    <row r="11" spans="1:15" ht="20.25" thickTop="1" thickBot="1" x14ac:dyDescent="0.3">
      <c r="K11" s="1" t="s">
        <v>11</v>
      </c>
      <c r="L11" s="2" t="s">
        <v>9</v>
      </c>
    </row>
    <row r="12" spans="1:15" ht="20.25" thickTop="1" thickBot="1" x14ac:dyDescent="0.3">
      <c r="K12" s="1" t="s">
        <v>11</v>
      </c>
      <c r="L12" s="2" t="s">
        <v>13</v>
      </c>
    </row>
    <row r="13" spans="1:15" ht="20.25" thickTop="1" thickBot="1" x14ac:dyDescent="0.3">
      <c r="K13" s="1" t="s">
        <v>11</v>
      </c>
      <c r="L13" s="2" t="s">
        <v>7</v>
      </c>
    </row>
    <row r="14" spans="1:15" ht="20.25" thickTop="1" thickBot="1" x14ac:dyDescent="0.3">
      <c r="K14" s="1" t="s">
        <v>11</v>
      </c>
      <c r="L14" s="2" t="s">
        <v>10</v>
      </c>
    </row>
    <row r="15" spans="1:15" ht="20.25" thickTop="1" thickBot="1" x14ac:dyDescent="0.3">
      <c r="K15" s="1" t="s">
        <v>11</v>
      </c>
      <c r="L15" s="2" t="s">
        <v>6</v>
      </c>
    </row>
    <row r="16" spans="1:15" ht="20.25" thickTop="1" thickBot="1" x14ac:dyDescent="0.3">
      <c r="K16" s="1" t="s">
        <v>11</v>
      </c>
      <c r="L16" s="2" t="s">
        <v>7</v>
      </c>
    </row>
    <row r="17" spans="11:12" ht="20.25" thickTop="1" thickBot="1" x14ac:dyDescent="0.3">
      <c r="K17" s="1" t="s">
        <v>11</v>
      </c>
      <c r="L17" s="2" t="s">
        <v>9</v>
      </c>
    </row>
    <row r="18" spans="11:12" ht="20.25" thickTop="1" thickBot="1" x14ac:dyDescent="0.3">
      <c r="K18" s="1" t="s">
        <v>11</v>
      </c>
      <c r="L18" s="2" t="s">
        <v>8</v>
      </c>
    </row>
    <row r="19" spans="11:12" ht="20.25" thickTop="1" thickBot="1" x14ac:dyDescent="0.3">
      <c r="K19" s="1" t="s">
        <v>12</v>
      </c>
      <c r="L19" s="2" t="s">
        <v>14</v>
      </c>
    </row>
    <row r="20" spans="11:12" ht="20.25" thickTop="1" thickBot="1" x14ac:dyDescent="0.3">
      <c r="K20" s="1" t="s">
        <v>12</v>
      </c>
      <c r="L20" s="2" t="s">
        <v>6</v>
      </c>
    </row>
    <row r="21" spans="11:12" ht="20.25" thickTop="1" thickBot="1" x14ac:dyDescent="0.3">
      <c r="K21" s="1" t="s">
        <v>12</v>
      </c>
      <c r="L21" s="2" t="s">
        <v>7</v>
      </c>
    </row>
    <row r="22" spans="11:12" ht="20.25" thickTop="1" thickBot="1" x14ac:dyDescent="0.3">
      <c r="K22" s="1" t="s">
        <v>12</v>
      </c>
      <c r="L22" s="2" t="s">
        <v>9</v>
      </c>
    </row>
    <row r="23" spans="11:12" ht="20.25" thickTop="1" thickBot="1" x14ac:dyDescent="0.3">
      <c r="K23" s="1" t="s">
        <v>11</v>
      </c>
      <c r="L23" s="2" t="s">
        <v>13</v>
      </c>
    </row>
    <row r="24" spans="11:12" ht="20.25" thickTop="1" thickBot="1" x14ac:dyDescent="0.3">
      <c r="K24" s="1" t="s">
        <v>12</v>
      </c>
      <c r="L24" s="2" t="s">
        <v>7</v>
      </c>
    </row>
    <row r="25" spans="11:12" ht="20.25" thickTop="1" thickBot="1" x14ac:dyDescent="0.3">
      <c r="K25" s="1" t="s">
        <v>12</v>
      </c>
      <c r="L25" s="2" t="s">
        <v>10</v>
      </c>
    </row>
    <row r="26" spans="11:12" ht="20.25" thickTop="1" thickBot="1" x14ac:dyDescent="0.3">
      <c r="K26" s="1" t="s">
        <v>12</v>
      </c>
      <c r="L26" s="2" t="s">
        <v>6</v>
      </c>
    </row>
    <row r="27" spans="11:12" ht="20.25" thickTop="1" thickBot="1" x14ac:dyDescent="0.3">
      <c r="K27" s="1" t="s">
        <v>11</v>
      </c>
      <c r="L27" s="2" t="s">
        <v>7</v>
      </c>
    </row>
    <row r="28" spans="11:12" ht="20.25" thickTop="1" thickBot="1" x14ac:dyDescent="0.3">
      <c r="K28" s="1" t="s">
        <v>11</v>
      </c>
      <c r="L28" s="2" t="s">
        <v>9</v>
      </c>
    </row>
    <row r="29" spans="11:12" ht="20.25" thickTop="1" thickBot="1" x14ac:dyDescent="0.3">
      <c r="K29" s="1" t="s">
        <v>11</v>
      </c>
      <c r="L29" s="2" t="s">
        <v>8</v>
      </c>
    </row>
    <row r="30" spans="11:12" ht="20.25" thickTop="1" thickBot="1" x14ac:dyDescent="0.3">
      <c r="K30" s="1" t="s">
        <v>11</v>
      </c>
      <c r="L30" s="2" t="s">
        <v>14</v>
      </c>
    </row>
    <row r="31" spans="11:12" ht="20.25" thickTop="1" thickBot="1" x14ac:dyDescent="0.3">
      <c r="K31" s="1" t="s">
        <v>11</v>
      </c>
      <c r="L31" s="2" t="s">
        <v>6</v>
      </c>
    </row>
    <row r="32" spans="11:12" ht="20.25" thickTop="1" thickBot="1" x14ac:dyDescent="0.3">
      <c r="K32" s="1" t="s">
        <v>11</v>
      </c>
      <c r="L32" s="2" t="s">
        <v>7</v>
      </c>
    </row>
    <row r="33" spans="11:12" ht="20.25" thickTop="1" thickBot="1" x14ac:dyDescent="0.3">
      <c r="K33" s="1" t="s">
        <v>11</v>
      </c>
      <c r="L33" s="2" t="s">
        <v>9</v>
      </c>
    </row>
    <row r="34" spans="11:12" ht="20.25" thickTop="1" thickBot="1" x14ac:dyDescent="0.3">
      <c r="K34" s="1" t="s">
        <v>12</v>
      </c>
      <c r="L34" s="2" t="s">
        <v>13</v>
      </c>
    </row>
    <row r="35" spans="11:12" ht="20.25" thickTop="1" thickBot="1" x14ac:dyDescent="0.3">
      <c r="K35" s="1" t="s">
        <v>12</v>
      </c>
      <c r="L35" s="2" t="s">
        <v>7</v>
      </c>
    </row>
    <row r="36" spans="11:12" ht="20.25" thickTop="1" thickBot="1" x14ac:dyDescent="0.3">
      <c r="K36" s="1" t="s">
        <v>12</v>
      </c>
      <c r="L36" s="2" t="s">
        <v>10</v>
      </c>
    </row>
    <row r="37" spans="11:12" ht="20.25" thickTop="1" thickBot="1" x14ac:dyDescent="0.3">
      <c r="K37" s="1" t="s">
        <v>12</v>
      </c>
      <c r="L37" s="2" t="s">
        <v>6</v>
      </c>
    </row>
    <row r="38" spans="11:12" ht="20.25" thickTop="1" thickBot="1" x14ac:dyDescent="0.3">
      <c r="K38" s="1" t="s">
        <v>12</v>
      </c>
      <c r="L38" s="2" t="s">
        <v>7</v>
      </c>
    </row>
    <row r="39" spans="11:12" ht="20.25" thickTop="1" thickBot="1" x14ac:dyDescent="0.3">
      <c r="K39" s="1" t="s">
        <v>12</v>
      </c>
      <c r="L39" s="2" t="s">
        <v>9</v>
      </c>
    </row>
    <row r="40" spans="11:12" ht="20.25" thickTop="1" thickBot="1" x14ac:dyDescent="0.3">
      <c r="K40" s="1" t="s">
        <v>12</v>
      </c>
      <c r="L40" s="2" t="s">
        <v>8</v>
      </c>
    </row>
    <row r="41" spans="11:12" ht="20.25" thickTop="1" thickBot="1" x14ac:dyDescent="0.3">
      <c r="K41" s="1" t="s">
        <v>12</v>
      </c>
      <c r="L41" s="2" t="s">
        <v>14</v>
      </c>
    </row>
    <row r="42" spans="11:12" ht="20.25" thickTop="1" thickBot="1" x14ac:dyDescent="0.3">
      <c r="K42" s="1" t="s">
        <v>11</v>
      </c>
      <c r="L42" s="2" t="s">
        <v>6</v>
      </c>
    </row>
    <row r="43" spans="11:12" ht="20.25" thickTop="1" thickBot="1" x14ac:dyDescent="0.3">
      <c r="K43" s="1" t="s">
        <v>11</v>
      </c>
      <c r="L43" s="2" t="s">
        <v>7</v>
      </c>
    </row>
    <row r="44" spans="11:12" ht="20.25" thickTop="1" thickBot="1" x14ac:dyDescent="0.3">
      <c r="K44" s="1" t="s">
        <v>11</v>
      </c>
      <c r="L44" s="2" t="s">
        <v>9</v>
      </c>
    </row>
    <row r="45" spans="11:12" ht="20.25" thickTop="1" thickBot="1" x14ac:dyDescent="0.3">
      <c r="K45" s="1" t="s">
        <v>11</v>
      </c>
      <c r="L45" s="2" t="s">
        <v>13</v>
      </c>
    </row>
    <row r="46" spans="11:12" ht="20.25" thickTop="1" thickBot="1" x14ac:dyDescent="0.3">
      <c r="K46" s="1" t="s">
        <v>11</v>
      </c>
      <c r="L46" s="2" t="s">
        <v>7</v>
      </c>
    </row>
    <row r="47" spans="11:12" ht="20.25" thickTop="1" thickBot="1" x14ac:dyDescent="0.3">
      <c r="K47" s="1" t="s">
        <v>11</v>
      </c>
      <c r="L47" s="2" t="s">
        <v>10</v>
      </c>
    </row>
    <row r="48" spans="11:12" ht="20.25" thickTop="1" thickBot="1" x14ac:dyDescent="0.3">
      <c r="K48" s="1" t="s">
        <v>11</v>
      </c>
      <c r="L48" s="2" t="s">
        <v>6</v>
      </c>
    </row>
    <row r="49" spans="11:12" ht="20.25" thickTop="1" thickBot="1" x14ac:dyDescent="0.3">
      <c r="K49" s="1" t="s">
        <v>12</v>
      </c>
      <c r="L49" s="2" t="s">
        <v>7</v>
      </c>
    </row>
    <row r="50" spans="11:12" ht="20.25" thickTop="1" thickBot="1" x14ac:dyDescent="0.3">
      <c r="K50" s="1" t="s">
        <v>12</v>
      </c>
      <c r="L50" s="2" t="s">
        <v>9</v>
      </c>
    </row>
    <row r="51" spans="11:12" ht="20.25" thickTop="1" thickBot="1" x14ac:dyDescent="0.3">
      <c r="K51" s="1" t="s">
        <v>12</v>
      </c>
      <c r="L51" s="2" t="s">
        <v>8</v>
      </c>
    </row>
    <row r="52" spans="11:12" ht="20.25" thickTop="1" thickBot="1" x14ac:dyDescent="0.3">
      <c r="K52" s="1" t="s">
        <v>12</v>
      </c>
      <c r="L52" s="2" t="s">
        <v>14</v>
      </c>
    </row>
    <row r="53" spans="11:12" ht="20.25" thickTop="1" thickBot="1" x14ac:dyDescent="0.3">
      <c r="K53" s="1" t="s">
        <v>12</v>
      </c>
      <c r="L53" s="2" t="s">
        <v>6</v>
      </c>
    </row>
    <row r="54" spans="11:12" ht="20.25" thickTop="1" thickBot="1" x14ac:dyDescent="0.3">
      <c r="K54" s="1" t="s">
        <v>11</v>
      </c>
      <c r="L54" s="2" t="s">
        <v>7</v>
      </c>
    </row>
    <row r="55" spans="11:12" ht="20.25" thickTop="1" thickBot="1" x14ac:dyDescent="0.3">
      <c r="K55" s="1" t="s">
        <v>12</v>
      </c>
      <c r="L55" s="2" t="s">
        <v>9</v>
      </c>
    </row>
    <row r="56" spans="11:12" ht="20.25" thickTop="1" thickBot="1" x14ac:dyDescent="0.3">
      <c r="K56" s="1" t="s">
        <v>12</v>
      </c>
      <c r="L56" s="2" t="s">
        <v>13</v>
      </c>
    </row>
    <row r="57" spans="11:12" ht="20.25" thickTop="1" thickBot="1" x14ac:dyDescent="0.3">
      <c r="K57" s="1" t="s">
        <v>11</v>
      </c>
      <c r="L57" s="2" t="s">
        <v>7</v>
      </c>
    </row>
    <row r="58" spans="11:12" ht="20.25" thickTop="1" thickBot="1" x14ac:dyDescent="0.3">
      <c r="K58" s="1" t="s">
        <v>11</v>
      </c>
      <c r="L58" s="2" t="s">
        <v>10</v>
      </c>
    </row>
    <row r="59" spans="11:12" ht="20.25" thickTop="1" thickBot="1" x14ac:dyDescent="0.3">
      <c r="K59" s="1" t="s">
        <v>11</v>
      </c>
      <c r="L59" s="2" t="s">
        <v>6</v>
      </c>
    </row>
    <row r="60" spans="11:12" ht="20.25" thickTop="1" thickBot="1" x14ac:dyDescent="0.3">
      <c r="K60" s="1" t="s">
        <v>11</v>
      </c>
      <c r="L60" s="2" t="s">
        <v>7</v>
      </c>
    </row>
    <row r="61" spans="11:12" ht="20.25" thickTop="1" thickBot="1" x14ac:dyDescent="0.3">
      <c r="K61" s="1" t="s">
        <v>11</v>
      </c>
      <c r="L61" s="2" t="s">
        <v>9</v>
      </c>
    </row>
    <row r="62" spans="11:12" ht="20.25" thickTop="1" thickBot="1" x14ac:dyDescent="0.3">
      <c r="K62" s="1" t="s">
        <v>11</v>
      </c>
      <c r="L62" s="2" t="s">
        <v>8</v>
      </c>
    </row>
    <row r="63" spans="11:12" ht="20.25" thickTop="1" thickBot="1" x14ac:dyDescent="0.3">
      <c r="K63" s="1" t="s">
        <v>11</v>
      </c>
      <c r="L63" s="2" t="s">
        <v>14</v>
      </c>
    </row>
    <row r="64" spans="11:12" ht="20.25" thickTop="1" thickBot="1" x14ac:dyDescent="0.3">
      <c r="K64" s="1" t="s">
        <v>12</v>
      </c>
      <c r="L64" s="2" t="s">
        <v>6</v>
      </c>
    </row>
    <row r="65" spans="11:12" ht="20.25" thickTop="1" thickBot="1" x14ac:dyDescent="0.3">
      <c r="K65" s="1" t="s">
        <v>12</v>
      </c>
      <c r="L65" s="2" t="s">
        <v>7</v>
      </c>
    </row>
    <row r="66" spans="11:12" ht="20.25" thickTop="1" thickBot="1" x14ac:dyDescent="0.3">
      <c r="K66" s="1" t="s">
        <v>12</v>
      </c>
      <c r="L66" s="2" t="s">
        <v>9</v>
      </c>
    </row>
    <row r="67" spans="11:12" ht="20.25" thickTop="1" thickBot="1" x14ac:dyDescent="0.3">
      <c r="K67" s="1" t="s">
        <v>12</v>
      </c>
      <c r="L67" s="2" t="s">
        <v>13</v>
      </c>
    </row>
    <row r="68" spans="11:12" ht="20.25" thickTop="1" thickBot="1" x14ac:dyDescent="0.3">
      <c r="K68" s="1" t="s">
        <v>12</v>
      </c>
      <c r="L68" s="2" t="s">
        <v>7</v>
      </c>
    </row>
    <row r="69" spans="11:12" ht="20.25" thickTop="1" thickBot="1" x14ac:dyDescent="0.3">
      <c r="K69" s="1" t="s">
        <v>12</v>
      </c>
      <c r="L69" s="2" t="s">
        <v>10</v>
      </c>
    </row>
    <row r="70" spans="11:12" ht="20.25" thickTop="1" thickBot="1" x14ac:dyDescent="0.3">
      <c r="K70" s="1" t="s">
        <v>12</v>
      </c>
      <c r="L70" s="2" t="s">
        <v>6</v>
      </c>
    </row>
    <row r="71" spans="11:12" ht="20.25" thickTop="1" thickBot="1" x14ac:dyDescent="0.3">
      <c r="K71" s="1" t="s">
        <v>12</v>
      </c>
      <c r="L71" s="2" t="s">
        <v>7</v>
      </c>
    </row>
    <row r="72" spans="11:12" ht="20.25" thickTop="1" thickBot="1" x14ac:dyDescent="0.3">
      <c r="K72" s="1" t="s">
        <v>11</v>
      </c>
      <c r="L72" s="2" t="s">
        <v>9</v>
      </c>
    </row>
    <row r="73" spans="11:12" ht="20.25" thickTop="1" thickBot="1" x14ac:dyDescent="0.3">
      <c r="K73" s="1" t="s">
        <v>11</v>
      </c>
      <c r="L73" s="2" t="s">
        <v>8</v>
      </c>
    </row>
    <row r="74" spans="11:12" ht="20.25" thickTop="1" thickBot="1" x14ac:dyDescent="0.3">
      <c r="K74" s="1" t="s">
        <v>11</v>
      </c>
      <c r="L74" s="2" t="s">
        <v>14</v>
      </c>
    </row>
    <row r="75" spans="11:12" ht="20.25" thickTop="1" thickBot="1" x14ac:dyDescent="0.3">
      <c r="K75" s="1" t="s">
        <v>11</v>
      </c>
      <c r="L75" s="2" t="s">
        <v>6</v>
      </c>
    </row>
    <row r="76" spans="11:12" ht="20.25" thickTop="1" thickBot="1" x14ac:dyDescent="0.3">
      <c r="K76" s="1" t="s">
        <v>11</v>
      </c>
      <c r="L76" s="2" t="s">
        <v>7</v>
      </c>
    </row>
    <row r="77" spans="11:12" ht="20.25" thickTop="1" thickBot="1" x14ac:dyDescent="0.3">
      <c r="K77" s="1" t="s">
        <v>11</v>
      </c>
      <c r="L77" s="2" t="s">
        <v>9</v>
      </c>
    </row>
    <row r="78" spans="11:12" ht="20.25" thickTop="1" thickBot="1" x14ac:dyDescent="0.3">
      <c r="K78" s="1" t="s">
        <v>11</v>
      </c>
      <c r="L78" s="2" t="s">
        <v>13</v>
      </c>
    </row>
    <row r="79" spans="11:12" ht="20.25" thickTop="1" thickBot="1" x14ac:dyDescent="0.3">
      <c r="K79" s="1" t="s">
        <v>12</v>
      </c>
      <c r="L79" s="2" t="s">
        <v>7</v>
      </c>
    </row>
    <row r="80" spans="11:12" ht="20.25" thickTop="1" thickBot="1" x14ac:dyDescent="0.3">
      <c r="K80" s="1" t="s">
        <v>12</v>
      </c>
      <c r="L80" s="2" t="s">
        <v>10</v>
      </c>
    </row>
    <row r="81" spans="11:12" ht="20.25" thickTop="1" thickBot="1" x14ac:dyDescent="0.3">
      <c r="K81" s="1" t="s">
        <v>12</v>
      </c>
      <c r="L81" s="2" t="s">
        <v>6</v>
      </c>
    </row>
    <row r="82" spans="11:12" ht="20.25" thickTop="1" thickBot="1" x14ac:dyDescent="0.3">
      <c r="K82" s="1" t="s">
        <v>11</v>
      </c>
      <c r="L82" s="2" t="s">
        <v>7</v>
      </c>
    </row>
    <row r="83" spans="11:12" ht="20.25" thickTop="1" thickBot="1" x14ac:dyDescent="0.3">
      <c r="K83" s="1" t="s">
        <v>12</v>
      </c>
      <c r="L83" s="2" t="s">
        <v>9</v>
      </c>
    </row>
    <row r="84" spans="11:12" ht="20.25" thickTop="1" thickBot="1" x14ac:dyDescent="0.3">
      <c r="K84" s="1" t="s">
        <v>12</v>
      </c>
      <c r="L84" s="2" t="s">
        <v>8</v>
      </c>
    </row>
    <row r="85" spans="11:12" ht="20.25" thickTop="1" thickBot="1" x14ac:dyDescent="0.3">
      <c r="K85" s="1" t="s">
        <v>12</v>
      </c>
      <c r="L85" s="2" t="s">
        <v>14</v>
      </c>
    </row>
    <row r="86" spans="11:12" ht="20.25" thickTop="1" thickBot="1" x14ac:dyDescent="0.3">
      <c r="K86" s="1" t="s">
        <v>12</v>
      </c>
      <c r="L86" s="2" t="s">
        <v>6</v>
      </c>
    </row>
    <row r="87" spans="11:12" ht="20.25" thickTop="1" thickBot="1" x14ac:dyDescent="0.3">
      <c r="K87" s="1" t="s">
        <v>11</v>
      </c>
      <c r="L87" s="2" t="s">
        <v>7</v>
      </c>
    </row>
    <row r="88" spans="11:12" ht="20.25" thickTop="1" thickBot="1" x14ac:dyDescent="0.3">
      <c r="K88" s="1"/>
      <c r="L88" s="2" t="s">
        <v>9</v>
      </c>
    </row>
    <row r="89" spans="11:12" ht="20.25" thickTop="1" thickBot="1" x14ac:dyDescent="0.3">
      <c r="K89" s="1"/>
      <c r="L89" s="2" t="s">
        <v>13</v>
      </c>
    </row>
    <row r="90" spans="11:12" ht="20.25" thickTop="1" thickBot="1" x14ac:dyDescent="0.3">
      <c r="K90" s="1" t="s">
        <v>11</v>
      </c>
      <c r="L90" s="2" t="s">
        <v>7</v>
      </c>
    </row>
    <row r="91" spans="11:12" ht="20.25" thickTop="1" thickBot="1" x14ac:dyDescent="0.3">
      <c r="K91" s="1" t="s">
        <v>11</v>
      </c>
      <c r="L91" s="2" t="s">
        <v>10</v>
      </c>
    </row>
    <row r="92" spans="11:12" ht="20.25" thickTop="1" thickBot="1" x14ac:dyDescent="0.3">
      <c r="K92" s="1" t="s">
        <v>11</v>
      </c>
      <c r="L92" s="2" t="s">
        <v>6</v>
      </c>
    </row>
    <row r="93" spans="11:12" ht="20.25" thickTop="1" thickBot="1" x14ac:dyDescent="0.3">
      <c r="K93" s="1" t="s">
        <v>11</v>
      </c>
      <c r="L93" s="2" t="s">
        <v>7</v>
      </c>
    </row>
    <row r="94" spans="11:12" ht="20.25" thickTop="1" thickBot="1" x14ac:dyDescent="0.3">
      <c r="K94" s="1" t="s">
        <v>12</v>
      </c>
      <c r="L94" s="2" t="s">
        <v>9</v>
      </c>
    </row>
    <row r="95" spans="11:12" ht="20.25" thickTop="1" thickBot="1" x14ac:dyDescent="0.3">
      <c r="K95" s="1" t="s">
        <v>12</v>
      </c>
      <c r="L95" s="2" t="s">
        <v>8</v>
      </c>
    </row>
    <row r="96" spans="11:12" ht="20.25" thickTop="1" thickBot="1" x14ac:dyDescent="0.3">
      <c r="K96" s="1" t="s">
        <v>12</v>
      </c>
      <c r="L96" s="2" t="s">
        <v>14</v>
      </c>
    </row>
    <row r="97" spans="11:12" ht="20.25" thickTop="1" thickBot="1" x14ac:dyDescent="0.3">
      <c r="K97" s="1" t="s">
        <v>12</v>
      </c>
      <c r="L97" s="2" t="s">
        <v>6</v>
      </c>
    </row>
    <row r="98" spans="11:12" ht="20.25" thickTop="1" thickBot="1" x14ac:dyDescent="0.3">
      <c r="K98" s="1" t="s">
        <v>12</v>
      </c>
      <c r="L98" s="2" t="s">
        <v>7</v>
      </c>
    </row>
    <row r="99" spans="11:12" ht="20.25" thickTop="1" thickBot="1" x14ac:dyDescent="0.3">
      <c r="K99" s="1" t="s">
        <v>12</v>
      </c>
      <c r="L99" s="2" t="s">
        <v>9</v>
      </c>
    </row>
    <row r="100" spans="11:12" ht="20.25" thickTop="1" thickBot="1" x14ac:dyDescent="0.3">
      <c r="K100" s="1" t="s">
        <v>12</v>
      </c>
      <c r="L100" s="2" t="s">
        <v>13</v>
      </c>
    </row>
    <row r="101" spans="11:12" ht="20.25" thickTop="1" thickBot="1" x14ac:dyDescent="0.3">
      <c r="K101" s="1" t="s">
        <v>12</v>
      </c>
      <c r="L101" s="2" t="s">
        <v>7</v>
      </c>
    </row>
    <row r="102" spans="11:12" ht="20.25" thickTop="1" thickBot="1" x14ac:dyDescent="0.3">
      <c r="K102" s="1" t="s">
        <v>11</v>
      </c>
      <c r="L102" s="2" t="s">
        <v>10</v>
      </c>
    </row>
    <row r="103" spans="11:12" ht="20.25" thickTop="1" thickBot="1" x14ac:dyDescent="0.3">
      <c r="K103" s="1" t="s">
        <v>11</v>
      </c>
      <c r="L103" s="2" t="s">
        <v>6</v>
      </c>
    </row>
    <row r="104" spans="11:12" ht="20.25" thickTop="1" thickBot="1" x14ac:dyDescent="0.3">
      <c r="K104" s="1" t="s">
        <v>11</v>
      </c>
      <c r="L104" s="2" t="s">
        <v>7</v>
      </c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8" priority="7">
      <formula>$M$2=$N$2</formula>
    </cfRule>
    <cfRule type="expression" dxfId="7" priority="8">
      <formula>$M$2&gt;$N$2</formula>
    </cfRule>
    <cfRule type="expression" dxfId="6" priority="9">
      <formula>$M$2&lt;$N$2</formula>
    </cfRule>
  </conditionalFormatting>
  <conditionalFormatting sqref="N2">
    <cfRule type="expression" dxfId="5" priority="4">
      <formula>$N$2=$M$2</formula>
    </cfRule>
    <cfRule type="expression" dxfId="4" priority="5">
      <formula>$N$2&gt;$M$2</formula>
    </cfRule>
    <cfRule type="expression" dxfId="3" priority="6">
      <formula>$N$2&lt;$M$2</formula>
    </cfRule>
  </conditionalFormatting>
  <conditionalFormatting sqref="O1">
    <cfRule type="cellIs" dxfId="2" priority="1" operator="between">
      <formula>0.51</formula>
      <formula>0</formula>
    </cfRule>
    <cfRule type="cellIs" dxfId="1" priority="2" operator="between">
      <formula>0.51</formula>
      <formula>"0.91"</formula>
    </cfRule>
    <cfRule type="cellIs" dxfId="0" priority="3" operator="between">
      <formula>0.91</formula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8"/>
  <sheetViews>
    <sheetView workbookViewId="0">
      <selection activeCell="K1" sqref="K1"/>
    </sheetView>
  </sheetViews>
  <sheetFormatPr defaultRowHeight="15" x14ac:dyDescent="0.25"/>
  <cols>
    <col min="1" max="1" width="21.42578125" customWidth="1"/>
    <col min="2" max="2" width="5.140625" customWidth="1"/>
    <col min="3" max="3" width="21.42578125" bestFit="1" customWidth="1"/>
    <col min="4" max="4" width="5.140625" customWidth="1"/>
    <col min="11" max="11" width="12.28515625" customWidth="1"/>
    <col min="12" max="12" width="5.140625" customWidth="1"/>
  </cols>
  <sheetData>
    <row r="1" spans="1:12" x14ac:dyDescent="0.25">
      <c r="A1" s="5" t="s">
        <v>1</v>
      </c>
      <c r="B1" t="s">
        <v>5</v>
      </c>
      <c r="K1" s="5" t="s">
        <v>0</v>
      </c>
      <c r="L1" t="s">
        <v>5</v>
      </c>
    </row>
    <row r="2" spans="1:12" x14ac:dyDescent="0.25">
      <c r="A2" s="6" t="s">
        <v>13</v>
      </c>
      <c r="B2" s="7">
        <v>9</v>
      </c>
      <c r="K2" s="6" t="s">
        <v>12</v>
      </c>
      <c r="L2" s="7">
        <v>49</v>
      </c>
    </row>
    <row r="3" spans="1:12" x14ac:dyDescent="0.25">
      <c r="A3" s="6" t="s">
        <v>14</v>
      </c>
      <c r="B3" s="7">
        <v>9</v>
      </c>
      <c r="K3" s="6" t="s">
        <v>11</v>
      </c>
      <c r="L3" s="7">
        <v>50</v>
      </c>
    </row>
    <row r="4" spans="1:12" x14ac:dyDescent="0.25">
      <c r="A4" s="6" t="s">
        <v>9</v>
      </c>
      <c r="B4" s="7">
        <v>18</v>
      </c>
      <c r="K4" s="6" t="s">
        <v>3</v>
      </c>
      <c r="L4" s="7"/>
    </row>
    <row r="5" spans="1:12" x14ac:dyDescent="0.25">
      <c r="A5" s="6" t="s">
        <v>6</v>
      </c>
      <c r="B5" s="7">
        <v>19</v>
      </c>
      <c r="K5" s="6" t="s">
        <v>4</v>
      </c>
      <c r="L5" s="7">
        <v>99</v>
      </c>
    </row>
    <row r="6" spans="1:12" x14ac:dyDescent="0.25">
      <c r="A6" s="6" t="s">
        <v>8</v>
      </c>
      <c r="B6" s="7">
        <v>9</v>
      </c>
    </row>
    <row r="7" spans="1:12" x14ac:dyDescent="0.25">
      <c r="A7" s="6" t="s">
        <v>10</v>
      </c>
      <c r="B7" s="7">
        <v>9</v>
      </c>
    </row>
    <row r="8" spans="1:12" x14ac:dyDescent="0.25">
      <c r="A8" s="6" t="s">
        <v>7</v>
      </c>
      <c r="B8" s="7">
        <v>28</v>
      </c>
    </row>
    <row r="9" spans="1:12" x14ac:dyDescent="0.25">
      <c r="A9" s="6" t="s">
        <v>3</v>
      </c>
      <c r="B9" s="7"/>
    </row>
    <row r="10" spans="1:12" x14ac:dyDescent="0.25">
      <c r="A10" s="6" t="s">
        <v>4</v>
      </c>
      <c r="B10" s="7">
        <v>101</v>
      </c>
    </row>
    <row r="16" spans="1:12" x14ac:dyDescent="0.25">
      <c r="C16" s="5" t="s">
        <v>1</v>
      </c>
      <c r="D16" t="s">
        <v>5</v>
      </c>
    </row>
    <row r="17" spans="3:4" x14ac:dyDescent="0.25">
      <c r="C17" s="6" t="s">
        <v>7</v>
      </c>
      <c r="D17" s="7">
        <v>28</v>
      </c>
    </row>
    <row r="18" spans="3:4" x14ac:dyDescent="0.25">
      <c r="C18" s="6" t="s">
        <v>4</v>
      </c>
      <c r="D18" s="7">
        <v>28</v>
      </c>
    </row>
  </sheetData>
  <pageMargins left="0.7" right="0.7" top="0.75" bottom="0.75" header="0.3" footer="0.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L69" sqref="L69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/>
    </row>
    <row r="5" spans="1:15" ht="20.25" thickTop="1" thickBot="1" x14ac:dyDescent="0.3">
      <c r="K5" s="1"/>
      <c r="L5" s="2"/>
    </row>
    <row r="6" spans="1:15" ht="20.25" thickTop="1" thickBot="1" x14ac:dyDescent="0.3">
      <c r="K6" s="1"/>
      <c r="L6" s="2"/>
    </row>
    <row r="7" spans="1:15" ht="20.25" thickTop="1" thickBot="1" x14ac:dyDescent="0.3">
      <c r="K7" s="1"/>
      <c r="L7" s="2"/>
    </row>
    <row r="8" spans="1:15" ht="20.25" thickTop="1" thickBot="1" x14ac:dyDescent="0.3">
      <c r="K8" s="1"/>
      <c r="L8" s="2"/>
    </row>
    <row r="9" spans="1:15" ht="20.25" thickTop="1" thickBot="1" x14ac:dyDescent="0.3">
      <c r="K9" s="1"/>
      <c r="L9" s="2"/>
    </row>
    <row r="10" spans="1:15" ht="20.25" thickTop="1" thickBot="1" x14ac:dyDescent="0.3">
      <c r="K10" s="1"/>
      <c r="L10" s="2"/>
    </row>
    <row r="11" spans="1:15" ht="20.25" thickTop="1" thickBot="1" x14ac:dyDescent="0.3">
      <c r="K11" s="1"/>
      <c r="L11" s="2"/>
    </row>
    <row r="12" spans="1:15" ht="20.25" thickTop="1" thickBot="1" x14ac:dyDescent="0.3">
      <c r="K12" s="1"/>
      <c r="L12" s="2"/>
    </row>
    <row r="13" spans="1:15" ht="20.25" thickTop="1" thickBot="1" x14ac:dyDescent="0.3">
      <c r="K13" s="1"/>
      <c r="L13" s="2"/>
    </row>
    <row r="14" spans="1:15" ht="20.25" thickTop="1" thickBot="1" x14ac:dyDescent="0.3">
      <c r="K14" s="1"/>
      <c r="L14" s="2"/>
    </row>
    <row r="15" spans="1:15" ht="20.25" thickTop="1" thickBot="1" x14ac:dyDescent="0.3">
      <c r="K15" s="1"/>
      <c r="L15" s="2"/>
    </row>
    <row r="16" spans="1:15" ht="20.25" thickTop="1" thickBot="1" x14ac:dyDescent="0.3">
      <c r="K16" s="1"/>
      <c r="L16" s="2"/>
    </row>
    <row r="17" spans="11:12" ht="20.25" thickTop="1" thickBot="1" x14ac:dyDescent="0.3">
      <c r="K17" s="1"/>
      <c r="L17" s="2"/>
    </row>
    <row r="18" spans="11:12" ht="20.25" thickTop="1" thickBot="1" x14ac:dyDescent="0.3">
      <c r="K18" s="1"/>
      <c r="L18" s="2"/>
    </row>
    <row r="19" spans="11:12" ht="20.25" thickTop="1" thickBot="1" x14ac:dyDescent="0.3">
      <c r="K19" s="1"/>
      <c r="L19" s="2"/>
    </row>
    <row r="20" spans="11:12" ht="20.25" thickTop="1" thickBot="1" x14ac:dyDescent="0.3">
      <c r="K20" s="1"/>
      <c r="L20" s="2"/>
    </row>
    <row r="21" spans="11:12" ht="20.25" thickTop="1" thickBot="1" x14ac:dyDescent="0.3">
      <c r="K21" s="1"/>
      <c r="L21" s="2"/>
    </row>
    <row r="22" spans="11:12" ht="20.25" thickTop="1" thickBot="1" x14ac:dyDescent="0.3">
      <c r="K22" s="1"/>
      <c r="L22" s="2"/>
    </row>
    <row r="23" spans="11:12" ht="20.25" thickTop="1" thickBot="1" x14ac:dyDescent="0.3">
      <c r="K23" s="1"/>
      <c r="L23" s="2"/>
    </row>
    <row r="24" spans="11:12" ht="20.25" thickTop="1" thickBot="1" x14ac:dyDescent="0.3">
      <c r="K24" s="1"/>
      <c r="L24" s="2"/>
    </row>
    <row r="25" spans="11:12" ht="20.25" thickTop="1" thickBot="1" x14ac:dyDescent="0.3">
      <c r="K25" s="1"/>
      <c r="L25" s="2"/>
    </row>
    <row r="26" spans="11:12" ht="20.25" thickTop="1" thickBot="1" x14ac:dyDescent="0.3">
      <c r="K26" s="1"/>
      <c r="L26" s="2"/>
    </row>
    <row r="27" spans="11:12" ht="20.25" thickTop="1" thickBot="1" x14ac:dyDescent="0.3">
      <c r="K27" s="1"/>
      <c r="L27" s="2"/>
    </row>
    <row r="28" spans="11:12" ht="20.25" thickTop="1" thickBot="1" x14ac:dyDescent="0.3">
      <c r="K28" s="1"/>
      <c r="L28" s="2"/>
    </row>
    <row r="29" spans="11:12" ht="20.25" thickTop="1" thickBot="1" x14ac:dyDescent="0.3">
      <c r="K29" s="1"/>
      <c r="L29" s="2"/>
    </row>
    <row r="30" spans="11:12" ht="20.25" thickTop="1" thickBot="1" x14ac:dyDescent="0.3">
      <c r="K30" s="1"/>
      <c r="L30" s="2"/>
    </row>
    <row r="31" spans="11:12" ht="20.25" thickTop="1" thickBot="1" x14ac:dyDescent="0.3">
      <c r="K31" s="1"/>
      <c r="L31" s="2"/>
    </row>
    <row r="32" spans="11:12" ht="20.25" thickTop="1" thickBot="1" x14ac:dyDescent="0.3">
      <c r="K32" s="1"/>
      <c r="L32" s="2"/>
    </row>
    <row r="33" spans="11:12" ht="20.25" thickTop="1" thickBot="1" x14ac:dyDescent="0.3">
      <c r="K33" s="1"/>
      <c r="L33" s="2"/>
    </row>
    <row r="34" spans="11:12" ht="20.25" thickTop="1" thickBot="1" x14ac:dyDescent="0.3">
      <c r="K34" s="1"/>
      <c r="L34" s="2"/>
    </row>
    <row r="35" spans="11:12" ht="20.25" thickTop="1" thickBot="1" x14ac:dyDescent="0.3">
      <c r="K35" s="1"/>
      <c r="L35" s="2"/>
    </row>
    <row r="36" spans="11:12" ht="20.25" thickTop="1" thickBot="1" x14ac:dyDescent="0.3">
      <c r="K36" s="1"/>
      <c r="L36" s="2"/>
    </row>
    <row r="37" spans="11:12" ht="20.25" thickTop="1" thickBot="1" x14ac:dyDescent="0.3">
      <c r="K37" s="1"/>
      <c r="L37" s="2"/>
    </row>
    <row r="38" spans="11:12" ht="20.25" thickTop="1" thickBot="1" x14ac:dyDescent="0.3">
      <c r="K38" s="1"/>
      <c r="L38" s="2"/>
    </row>
    <row r="39" spans="11:12" ht="20.25" thickTop="1" thickBot="1" x14ac:dyDescent="0.3">
      <c r="K39" s="1"/>
      <c r="L39" s="2"/>
    </row>
    <row r="40" spans="11:12" ht="20.25" thickTop="1" thickBot="1" x14ac:dyDescent="0.3">
      <c r="K40" s="1"/>
      <c r="L40" s="2"/>
    </row>
    <row r="41" spans="11:12" ht="20.25" thickTop="1" thickBot="1" x14ac:dyDescent="0.3">
      <c r="K41" s="1"/>
      <c r="L41" s="2"/>
    </row>
    <row r="42" spans="11:12" ht="20.25" thickTop="1" thickBot="1" x14ac:dyDescent="0.3">
      <c r="K42" s="1"/>
      <c r="L42" s="2"/>
    </row>
    <row r="43" spans="11:12" ht="20.25" thickTop="1" thickBot="1" x14ac:dyDescent="0.3">
      <c r="K43" s="1"/>
      <c r="L43" s="2"/>
    </row>
    <row r="44" spans="11:12" ht="20.25" thickTop="1" thickBot="1" x14ac:dyDescent="0.3">
      <c r="K44" s="1"/>
      <c r="L44" s="2"/>
    </row>
    <row r="45" spans="11:12" ht="20.25" thickTop="1" thickBot="1" x14ac:dyDescent="0.3">
      <c r="K45" s="1"/>
      <c r="L45" s="2"/>
    </row>
    <row r="46" spans="11:12" ht="20.25" thickTop="1" thickBot="1" x14ac:dyDescent="0.3">
      <c r="K46" s="1"/>
      <c r="L46" s="2"/>
    </row>
    <row r="47" spans="11:12" ht="20.25" thickTop="1" thickBot="1" x14ac:dyDescent="0.3">
      <c r="K47" s="1"/>
      <c r="L47" s="2"/>
    </row>
    <row r="48" spans="11:12" ht="20.25" thickTop="1" thickBot="1" x14ac:dyDescent="0.3">
      <c r="K48" s="1"/>
      <c r="L48" s="2"/>
    </row>
    <row r="49" spans="11:12" ht="20.25" thickTop="1" thickBot="1" x14ac:dyDescent="0.3">
      <c r="K49" s="1"/>
      <c r="L49" s="2"/>
    </row>
    <row r="50" spans="11:12" ht="20.25" thickTop="1" thickBot="1" x14ac:dyDescent="0.3">
      <c r="K50" s="1"/>
      <c r="L50" s="2"/>
    </row>
    <row r="51" spans="11:12" ht="20.25" thickTop="1" thickBot="1" x14ac:dyDescent="0.3">
      <c r="K51" s="1"/>
      <c r="L51" s="2"/>
    </row>
    <row r="52" spans="11:12" ht="20.25" thickTop="1" thickBot="1" x14ac:dyDescent="0.3">
      <c r="K52" s="1"/>
      <c r="L52" s="2"/>
    </row>
    <row r="53" spans="11:12" ht="20.25" thickTop="1" thickBot="1" x14ac:dyDescent="0.3">
      <c r="K53" s="1"/>
      <c r="L53" s="2"/>
    </row>
    <row r="54" spans="11:12" ht="20.25" thickTop="1" thickBot="1" x14ac:dyDescent="0.3">
      <c r="K54" s="1"/>
      <c r="L54" s="2"/>
    </row>
    <row r="55" spans="11:12" ht="20.25" thickTop="1" thickBot="1" x14ac:dyDescent="0.3">
      <c r="K55" s="1"/>
      <c r="L55" s="2"/>
    </row>
    <row r="56" spans="11:12" ht="20.25" thickTop="1" thickBot="1" x14ac:dyDescent="0.3">
      <c r="K56" s="1"/>
      <c r="L56" s="2"/>
    </row>
    <row r="57" spans="11:12" ht="20.25" thickTop="1" thickBot="1" x14ac:dyDescent="0.3">
      <c r="K57" s="1"/>
      <c r="L57" s="2"/>
    </row>
    <row r="58" spans="11:12" ht="20.25" thickTop="1" thickBot="1" x14ac:dyDescent="0.3">
      <c r="K58" s="1"/>
      <c r="L58" s="2"/>
    </row>
    <row r="59" spans="11:12" ht="20.25" thickTop="1" thickBot="1" x14ac:dyDescent="0.3">
      <c r="K59" s="1"/>
      <c r="L59" s="2"/>
    </row>
    <row r="60" spans="11:12" ht="20.25" thickTop="1" thickBot="1" x14ac:dyDescent="0.3">
      <c r="K60" s="1"/>
      <c r="L60" s="2"/>
    </row>
    <row r="61" spans="11:12" ht="20.25" thickTop="1" thickBot="1" x14ac:dyDescent="0.3">
      <c r="K61" s="1"/>
      <c r="L61" s="2"/>
    </row>
    <row r="62" spans="11:12" ht="20.25" thickTop="1" thickBot="1" x14ac:dyDescent="0.3">
      <c r="K62" s="1"/>
      <c r="L62" s="2" t="s">
        <v>6</v>
      </c>
    </row>
    <row r="63" spans="11:12" ht="20.25" thickTop="1" thickBot="1" x14ac:dyDescent="0.3">
      <c r="K63" s="1"/>
      <c r="L63" s="2" t="s">
        <v>7</v>
      </c>
    </row>
    <row r="64" spans="11:12" ht="20.25" thickTop="1" thickBot="1" x14ac:dyDescent="0.3">
      <c r="K64" s="1"/>
      <c r="L64" s="2" t="s">
        <v>9</v>
      </c>
    </row>
    <row r="65" spans="11:12" ht="20.25" thickTop="1" thickBot="1" x14ac:dyDescent="0.3">
      <c r="K65" s="1"/>
      <c r="L65" s="2" t="s">
        <v>8</v>
      </c>
    </row>
    <row r="66" spans="11:12" ht="20.25" thickTop="1" thickBot="1" x14ac:dyDescent="0.3">
      <c r="K66" s="1"/>
      <c r="L66" s="2" t="s">
        <v>14</v>
      </c>
    </row>
    <row r="67" spans="11:12" ht="20.25" thickTop="1" thickBot="1" x14ac:dyDescent="0.3">
      <c r="K67" s="1"/>
      <c r="L67" s="2" t="s">
        <v>6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9</v>
      </c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98" priority="7">
      <formula>$M$2=$N$2</formula>
    </cfRule>
    <cfRule type="expression" dxfId="97" priority="8">
      <formula>$M$2&gt;$N$2</formula>
    </cfRule>
    <cfRule type="expression" dxfId="96" priority="9">
      <formula>$M$2&lt;$N$2</formula>
    </cfRule>
  </conditionalFormatting>
  <conditionalFormatting sqref="N2">
    <cfRule type="expression" dxfId="95" priority="4">
      <formula>$N$2=$M$2</formula>
    </cfRule>
    <cfRule type="expression" dxfId="94" priority="5">
      <formula>$N$2&gt;$M$2</formula>
    </cfRule>
    <cfRule type="expression" dxfId="93" priority="6">
      <formula>$N$2&lt;$M$2</formula>
    </cfRule>
  </conditionalFormatting>
  <conditionalFormatting sqref="O1">
    <cfRule type="cellIs" dxfId="92" priority="1" operator="between">
      <formula>0.51</formula>
      <formula>0</formula>
    </cfRule>
    <cfRule type="cellIs" dxfId="91" priority="2" operator="between">
      <formula>0.51</formula>
      <formula>"0.91"</formula>
    </cfRule>
    <cfRule type="cellIs" dxfId="90" priority="3" operator="between">
      <formula>0.91</formula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L67" sqref="L67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>
        <f>ROUND(M2*100/SUM(M2:N2),2)/100</f>
        <v>1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7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 t="s">
        <v>11</v>
      </c>
      <c r="L4" s="2" t="s">
        <v>6</v>
      </c>
    </row>
    <row r="5" spans="1:15" ht="20.25" thickTop="1" thickBot="1" x14ac:dyDescent="0.3">
      <c r="K5" s="8" t="s">
        <v>11</v>
      </c>
      <c r="L5" s="2" t="s">
        <v>7</v>
      </c>
    </row>
    <row r="6" spans="1:15" ht="20.25" thickTop="1" thickBot="1" x14ac:dyDescent="0.3">
      <c r="K6" s="1" t="s">
        <v>11</v>
      </c>
      <c r="L6" s="2" t="s">
        <v>9</v>
      </c>
    </row>
    <row r="7" spans="1:15" ht="20.25" thickTop="1" thickBot="1" x14ac:dyDescent="0.3">
      <c r="K7" s="1" t="s">
        <v>11</v>
      </c>
      <c r="L7" s="2" t="s">
        <v>8</v>
      </c>
    </row>
    <row r="8" spans="1:15" ht="20.25" thickTop="1" thickBot="1" x14ac:dyDescent="0.3">
      <c r="K8" s="1" t="s">
        <v>11</v>
      </c>
      <c r="L8" s="2" t="s">
        <v>14</v>
      </c>
    </row>
    <row r="9" spans="1:15" ht="20.25" thickTop="1" thickBot="1" x14ac:dyDescent="0.3">
      <c r="K9" s="1" t="s">
        <v>11</v>
      </c>
      <c r="L9" s="2" t="s">
        <v>6</v>
      </c>
    </row>
    <row r="10" spans="1:15" ht="20.25" thickTop="1" thickBot="1" x14ac:dyDescent="0.3">
      <c r="K10" s="1" t="s">
        <v>11</v>
      </c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/>
    </row>
    <row r="69" spans="11:12" ht="20.25" thickTop="1" thickBot="1" x14ac:dyDescent="0.3">
      <c r="K69" s="1"/>
      <c r="L69" s="2"/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89" priority="7">
      <formula>$M$2=$N$2</formula>
    </cfRule>
    <cfRule type="expression" dxfId="88" priority="8">
      <formula>$M$2&gt;$N$2</formula>
    </cfRule>
    <cfRule type="expression" dxfId="87" priority="9">
      <formula>$M$2&lt;$N$2</formula>
    </cfRule>
  </conditionalFormatting>
  <conditionalFormatting sqref="N2">
    <cfRule type="expression" dxfId="86" priority="4">
      <formula>$N$2=$M$2</formula>
    </cfRule>
    <cfRule type="expression" dxfId="85" priority="5">
      <formula>$N$2&gt;$M$2</formula>
    </cfRule>
    <cfRule type="expression" dxfId="84" priority="6">
      <formula>$N$2&lt;$M$2</formula>
    </cfRule>
  </conditionalFormatting>
  <conditionalFormatting sqref="O1">
    <cfRule type="cellIs" dxfId="83" priority="1" operator="between">
      <formula>0.51</formula>
      <formula>0</formula>
    </cfRule>
    <cfRule type="cellIs" dxfId="82" priority="2" operator="between">
      <formula>0.51</formula>
      <formula>"0.91"</formula>
    </cfRule>
    <cfRule type="cellIs" dxfId="81" priority="3" operator="between">
      <formula>0.91</formula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 activeCell="L74" sqref="L7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10</v>
      </c>
    </row>
    <row r="70" spans="11:12" ht="20.25" thickTop="1" thickBot="1" x14ac:dyDescent="0.3">
      <c r="K70" s="1"/>
      <c r="L70" s="2" t="s">
        <v>6</v>
      </c>
    </row>
    <row r="71" spans="11:12" ht="20.25" thickTop="1" thickBot="1" x14ac:dyDescent="0.3">
      <c r="K71" s="1"/>
      <c r="L71" s="2" t="s">
        <v>7</v>
      </c>
    </row>
    <row r="72" spans="11:12" ht="20.25" thickTop="1" thickBot="1" x14ac:dyDescent="0.3">
      <c r="K72" s="1"/>
      <c r="L72" s="2" t="s">
        <v>9</v>
      </c>
    </row>
    <row r="73" spans="11:12" ht="20.25" thickTop="1" thickBot="1" x14ac:dyDescent="0.3">
      <c r="K73" s="1"/>
      <c r="L73" s="2" t="s">
        <v>8</v>
      </c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80" priority="7">
      <formula>$M$2=$N$2</formula>
    </cfRule>
    <cfRule type="expression" dxfId="79" priority="8">
      <formula>$M$2&gt;$N$2</formula>
    </cfRule>
    <cfRule type="expression" dxfId="78" priority="9">
      <formula>$M$2&lt;$N$2</formula>
    </cfRule>
  </conditionalFormatting>
  <conditionalFormatting sqref="N2">
    <cfRule type="expression" dxfId="77" priority="4">
      <formula>$N$2=$M$2</formula>
    </cfRule>
    <cfRule type="expression" dxfId="76" priority="5">
      <formula>$N$2&gt;$M$2</formula>
    </cfRule>
    <cfRule type="expression" dxfId="75" priority="6">
      <formula>$N$2&lt;$M$2</formula>
    </cfRule>
  </conditionalFormatting>
  <conditionalFormatting sqref="O1">
    <cfRule type="cellIs" dxfId="74" priority="1" operator="between">
      <formula>0.51</formula>
      <formula>0</formula>
    </cfRule>
    <cfRule type="cellIs" dxfId="73" priority="2" operator="between">
      <formula>0.51</formula>
      <formula>"0.91"</formula>
    </cfRule>
    <cfRule type="cellIs" dxfId="72" priority="3" operator="between">
      <formula>0.91</formula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54" activePane="bottomRight" state="frozen"/>
      <selection pane="topRight" activeCell="B1" sqref="B1"/>
      <selection pane="bottomLeft" activeCell="A4" sqref="A4"/>
      <selection pane="bottomRight" activeCell="E54" sqref="E5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/>
    </row>
    <row r="55" spans="11:12" ht="20.25" thickTop="1" thickBot="1" x14ac:dyDescent="0.3">
      <c r="K55" s="1"/>
      <c r="L55" s="2"/>
    </row>
    <row r="56" spans="11:12" ht="20.25" thickTop="1" thickBot="1" x14ac:dyDescent="0.3">
      <c r="K56" s="1"/>
      <c r="L56" s="2"/>
    </row>
    <row r="57" spans="11:12" ht="20.25" thickTop="1" thickBot="1" x14ac:dyDescent="0.3">
      <c r="K57" s="1"/>
      <c r="L57" s="2"/>
    </row>
    <row r="58" spans="11:12" ht="20.25" thickTop="1" thickBot="1" x14ac:dyDescent="0.3">
      <c r="K58" s="1"/>
      <c r="L58" s="2"/>
    </row>
    <row r="59" spans="11:12" ht="20.25" thickTop="1" thickBot="1" x14ac:dyDescent="0.3">
      <c r="K59" s="1"/>
      <c r="L59" s="2"/>
    </row>
    <row r="60" spans="11:12" ht="20.25" thickTop="1" thickBot="1" x14ac:dyDescent="0.3">
      <c r="K60" s="1"/>
      <c r="L60" s="2"/>
    </row>
    <row r="61" spans="11:12" ht="20.25" thickTop="1" thickBot="1" x14ac:dyDescent="0.3">
      <c r="K61" s="1"/>
      <c r="L61" s="2"/>
    </row>
    <row r="62" spans="11:12" ht="20.25" thickTop="1" thickBot="1" x14ac:dyDescent="0.3">
      <c r="K62" s="1"/>
      <c r="L62" s="2"/>
    </row>
    <row r="63" spans="11:12" ht="20.25" thickTop="1" thickBot="1" x14ac:dyDescent="0.3">
      <c r="K63" s="1"/>
      <c r="L63" s="2"/>
    </row>
    <row r="64" spans="11:12" ht="20.25" thickTop="1" thickBot="1" x14ac:dyDescent="0.3">
      <c r="K64" s="1"/>
      <c r="L64" s="2"/>
    </row>
    <row r="65" spans="11:12" ht="20.25" thickTop="1" thickBot="1" x14ac:dyDescent="0.3">
      <c r="K65" s="1"/>
      <c r="L65" s="2"/>
    </row>
    <row r="66" spans="11:12" ht="20.25" thickTop="1" thickBot="1" x14ac:dyDescent="0.3">
      <c r="K66" s="1"/>
      <c r="L66" s="2"/>
    </row>
    <row r="67" spans="11:12" ht="20.25" thickTop="1" thickBot="1" x14ac:dyDescent="0.3">
      <c r="K67" s="1"/>
      <c r="L67" s="2"/>
    </row>
    <row r="68" spans="11:12" ht="20.25" thickTop="1" thickBot="1" x14ac:dyDescent="0.3">
      <c r="K68" s="1"/>
      <c r="L68" s="2"/>
    </row>
    <row r="69" spans="11:12" ht="20.25" thickTop="1" thickBot="1" x14ac:dyDescent="0.3">
      <c r="K69" s="1"/>
      <c r="L69" s="2"/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71" priority="7">
      <formula>$M$2=$N$2</formula>
    </cfRule>
    <cfRule type="expression" dxfId="70" priority="8">
      <formula>$M$2&gt;$N$2</formula>
    </cfRule>
    <cfRule type="expression" dxfId="69" priority="9">
      <formula>$M$2&lt;$N$2</formula>
    </cfRule>
  </conditionalFormatting>
  <conditionalFormatting sqref="N2">
    <cfRule type="expression" dxfId="68" priority="4">
      <formula>$N$2=$M$2</formula>
    </cfRule>
    <cfRule type="expression" dxfId="67" priority="5">
      <formula>$N$2&gt;$M$2</formula>
    </cfRule>
    <cfRule type="expression" dxfId="66" priority="6">
      <formula>$N$2&lt;$M$2</formula>
    </cfRule>
  </conditionalFormatting>
  <conditionalFormatting sqref="O1">
    <cfRule type="cellIs" dxfId="65" priority="1" operator="between">
      <formula>0.51</formula>
      <formula>0</formula>
    </cfRule>
    <cfRule type="cellIs" dxfId="64" priority="2" operator="between">
      <formula>0.51</formula>
      <formula>"0.91"</formula>
    </cfRule>
    <cfRule type="cellIs" dxfId="63" priority="3" operator="between">
      <formula>0.91</formula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44" activePane="bottomRight" state="frozen"/>
      <selection pane="topRight" activeCell="B1" sqref="B1"/>
      <selection pane="bottomLeft" activeCell="A4" sqref="A4"/>
      <selection pane="bottomRight" activeCell="L44" sqref="L4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/>
    </row>
    <row r="46" spans="11:12" ht="20.25" thickTop="1" thickBot="1" x14ac:dyDescent="0.3">
      <c r="K46" s="1"/>
      <c r="L46" s="2"/>
    </row>
    <row r="47" spans="11:12" ht="20.25" thickTop="1" thickBot="1" x14ac:dyDescent="0.3">
      <c r="K47" s="1"/>
      <c r="L47" s="2"/>
    </row>
    <row r="48" spans="11:12" ht="20.25" thickTop="1" thickBot="1" x14ac:dyDescent="0.3">
      <c r="K48" s="1"/>
      <c r="L48" s="2"/>
    </row>
    <row r="49" spans="11:12" ht="20.25" thickTop="1" thickBot="1" x14ac:dyDescent="0.3">
      <c r="K49" s="1"/>
      <c r="L49" s="2"/>
    </row>
    <row r="50" spans="11:12" ht="20.25" thickTop="1" thickBot="1" x14ac:dyDescent="0.3">
      <c r="K50" s="1"/>
      <c r="L50" s="2"/>
    </row>
    <row r="51" spans="11:12" ht="20.25" thickTop="1" thickBot="1" x14ac:dyDescent="0.3">
      <c r="K51" s="1"/>
      <c r="L51" s="2"/>
    </row>
    <row r="52" spans="11:12" ht="20.25" thickTop="1" thickBot="1" x14ac:dyDescent="0.3">
      <c r="K52" s="1"/>
      <c r="L52" s="2"/>
    </row>
    <row r="53" spans="11:12" ht="20.25" thickTop="1" thickBot="1" x14ac:dyDescent="0.3">
      <c r="K53" s="1"/>
      <c r="L53" s="2"/>
    </row>
    <row r="54" spans="11:12" ht="20.25" thickTop="1" thickBot="1" x14ac:dyDescent="0.3">
      <c r="K54" s="1"/>
      <c r="L54" s="2"/>
    </row>
    <row r="55" spans="11:12" ht="20.25" thickTop="1" thickBot="1" x14ac:dyDescent="0.3">
      <c r="K55" s="1"/>
      <c r="L55" s="2"/>
    </row>
    <row r="56" spans="11:12" ht="20.25" thickTop="1" thickBot="1" x14ac:dyDescent="0.3">
      <c r="K56" s="1"/>
      <c r="L56" s="2"/>
    </row>
    <row r="57" spans="11:12" ht="20.25" thickTop="1" thickBot="1" x14ac:dyDescent="0.3">
      <c r="K57" s="1"/>
      <c r="L57" s="2"/>
    </row>
    <row r="58" spans="11:12" ht="20.25" thickTop="1" thickBot="1" x14ac:dyDescent="0.3">
      <c r="K58" s="1"/>
      <c r="L58" s="2"/>
    </row>
    <row r="59" spans="11:12" ht="20.25" thickTop="1" thickBot="1" x14ac:dyDescent="0.3">
      <c r="K59" s="1"/>
      <c r="L59" s="2"/>
    </row>
    <row r="60" spans="11:12" ht="20.25" thickTop="1" thickBot="1" x14ac:dyDescent="0.3">
      <c r="K60" s="1"/>
      <c r="L60" s="2"/>
    </row>
    <row r="61" spans="11:12" ht="20.25" thickTop="1" thickBot="1" x14ac:dyDescent="0.3">
      <c r="K61" s="1"/>
      <c r="L61" s="2"/>
    </row>
    <row r="62" spans="11:12" ht="20.25" thickTop="1" thickBot="1" x14ac:dyDescent="0.3">
      <c r="K62" s="1"/>
      <c r="L62" s="2"/>
    </row>
    <row r="63" spans="11:12" ht="20.25" thickTop="1" thickBot="1" x14ac:dyDescent="0.3">
      <c r="K63" s="1"/>
      <c r="L63" s="2"/>
    </row>
    <row r="64" spans="11:12" ht="20.25" thickTop="1" thickBot="1" x14ac:dyDescent="0.3">
      <c r="K64" s="1"/>
      <c r="L64" s="2"/>
    </row>
    <row r="65" spans="11:12" ht="20.25" thickTop="1" thickBot="1" x14ac:dyDescent="0.3">
      <c r="K65" s="1"/>
      <c r="L65" s="2"/>
    </row>
    <row r="66" spans="11:12" ht="20.25" thickTop="1" thickBot="1" x14ac:dyDescent="0.3">
      <c r="K66" s="1"/>
      <c r="L66" s="2"/>
    </row>
    <row r="67" spans="11:12" ht="20.25" thickTop="1" thickBot="1" x14ac:dyDescent="0.3">
      <c r="K67" s="1"/>
      <c r="L67" s="2"/>
    </row>
    <row r="68" spans="11:12" ht="20.25" thickTop="1" thickBot="1" x14ac:dyDescent="0.3">
      <c r="K68" s="1"/>
      <c r="L68" s="2"/>
    </row>
    <row r="69" spans="11:12" ht="20.25" thickTop="1" thickBot="1" x14ac:dyDescent="0.3">
      <c r="K69" s="1"/>
      <c r="L69" s="2"/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62" priority="7">
      <formula>$M$2=$N$2</formula>
    </cfRule>
    <cfRule type="expression" dxfId="61" priority="8">
      <formula>$M$2&gt;$N$2</formula>
    </cfRule>
    <cfRule type="expression" dxfId="60" priority="9">
      <formula>$M$2&lt;$N$2</formula>
    </cfRule>
  </conditionalFormatting>
  <conditionalFormatting sqref="N2">
    <cfRule type="expression" dxfId="59" priority="4">
      <formula>$N$2=$M$2</formula>
    </cfRule>
    <cfRule type="expression" dxfId="58" priority="5">
      <formula>$N$2&gt;$M$2</formula>
    </cfRule>
    <cfRule type="expression" dxfId="57" priority="6">
      <formula>$N$2&lt;$M$2</formula>
    </cfRule>
  </conditionalFormatting>
  <conditionalFormatting sqref="O1">
    <cfRule type="cellIs" dxfId="56" priority="1" operator="between">
      <formula>0.51</formula>
      <formula>0</formula>
    </cfRule>
    <cfRule type="cellIs" dxfId="55" priority="2" operator="between">
      <formula>0.51</formula>
      <formula>"0.91"</formula>
    </cfRule>
    <cfRule type="cellIs" dxfId="54" priority="3" operator="between">
      <formula>0.91</formula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8" sqref="L48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/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/>
    </row>
    <row r="47" spans="11:12" ht="20.25" thickTop="1" thickBot="1" x14ac:dyDescent="0.3">
      <c r="K47" s="1"/>
      <c r="L47" s="2"/>
    </row>
    <row r="48" spans="11:12" ht="20.25" thickTop="1" thickBot="1" x14ac:dyDescent="0.3">
      <c r="K48" s="1"/>
      <c r="L48" s="2"/>
    </row>
    <row r="49" spans="11:12" ht="20.25" thickTop="1" thickBot="1" x14ac:dyDescent="0.3">
      <c r="K49" s="1"/>
      <c r="L49" s="2"/>
    </row>
    <row r="50" spans="11:12" ht="20.25" thickTop="1" thickBot="1" x14ac:dyDescent="0.3">
      <c r="K50" s="1"/>
      <c r="L50" s="2"/>
    </row>
    <row r="51" spans="11:12" ht="20.25" thickTop="1" thickBot="1" x14ac:dyDescent="0.3">
      <c r="K51" s="1"/>
      <c r="L51" s="2"/>
    </row>
    <row r="52" spans="11:12" ht="20.25" thickTop="1" thickBot="1" x14ac:dyDescent="0.3">
      <c r="K52" s="1"/>
      <c r="L52" s="2"/>
    </row>
    <row r="53" spans="11:12" ht="20.25" thickTop="1" thickBot="1" x14ac:dyDescent="0.3">
      <c r="K53" s="1"/>
      <c r="L53" s="2"/>
    </row>
    <row r="54" spans="11:12" ht="20.25" thickTop="1" thickBot="1" x14ac:dyDescent="0.3">
      <c r="K54" s="1"/>
      <c r="L54" s="2"/>
    </row>
    <row r="55" spans="11:12" ht="20.25" thickTop="1" thickBot="1" x14ac:dyDescent="0.3">
      <c r="K55" s="1"/>
      <c r="L55" s="2"/>
    </row>
    <row r="56" spans="11:12" ht="20.25" thickTop="1" thickBot="1" x14ac:dyDescent="0.3">
      <c r="K56" s="1"/>
      <c r="L56" s="2"/>
    </row>
    <row r="57" spans="11:12" ht="20.25" thickTop="1" thickBot="1" x14ac:dyDescent="0.3">
      <c r="K57" s="1"/>
      <c r="L57" s="2"/>
    </row>
    <row r="58" spans="11:12" ht="20.25" thickTop="1" thickBot="1" x14ac:dyDescent="0.3">
      <c r="K58" s="1"/>
      <c r="L58" s="2"/>
    </row>
    <row r="59" spans="11:12" ht="20.25" thickTop="1" thickBot="1" x14ac:dyDescent="0.3">
      <c r="K59" s="1"/>
      <c r="L59" s="2"/>
    </row>
    <row r="60" spans="11:12" ht="20.25" thickTop="1" thickBot="1" x14ac:dyDescent="0.3">
      <c r="K60" s="1"/>
      <c r="L60" s="2"/>
    </row>
    <row r="61" spans="11:12" ht="20.25" thickTop="1" thickBot="1" x14ac:dyDescent="0.3">
      <c r="K61" s="1"/>
      <c r="L61" s="2"/>
    </row>
    <row r="62" spans="11:12" ht="20.25" thickTop="1" thickBot="1" x14ac:dyDescent="0.3">
      <c r="K62" s="1"/>
      <c r="L62" s="2"/>
    </row>
    <row r="63" spans="11:12" ht="20.25" thickTop="1" thickBot="1" x14ac:dyDescent="0.3">
      <c r="K63" s="1"/>
      <c r="L63" s="2"/>
    </row>
    <row r="64" spans="11:12" ht="20.25" thickTop="1" thickBot="1" x14ac:dyDescent="0.3">
      <c r="K64" s="1"/>
      <c r="L64" s="2"/>
    </row>
    <row r="65" spans="11:12" ht="20.25" thickTop="1" thickBot="1" x14ac:dyDescent="0.3">
      <c r="K65" s="1"/>
      <c r="L65" s="2"/>
    </row>
    <row r="66" spans="11:12" ht="20.25" thickTop="1" thickBot="1" x14ac:dyDescent="0.3">
      <c r="K66" s="1"/>
      <c r="L66" s="2"/>
    </row>
    <row r="67" spans="11:12" ht="20.25" thickTop="1" thickBot="1" x14ac:dyDescent="0.3">
      <c r="K67" s="1"/>
      <c r="L67" s="2"/>
    </row>
    <row r="68" spans="11:12" ht="20.25" thickTop="1" thickBot="1" x14ac:dyDescent="0.3">
      <c r="K68" s="1"/>
      <c r="L68" s="2"/>
    </row>
    <row r="69" spans="11:12" ht="20.25" thickTop="1" thickBot="1" x14ac:dyDescent="0.3">
      <c r="K69" s="1"/>
      <c r="L69" s="2"/>
    </row>
    <row r="70" spans="11:12" ht="20.25" thickTop="1" thickBot="1" x14ac:dyDescent="0.3">
      <c r="K70" s="1"/>
      <c r="L70" s="2"/>
    </row>
    <row r="71" spans="11:12" ht="20.25" thickTop="1" thickBot="1" x14ac:dyDescent="0.3">
      <c r="K71" s="1"/>
      <c r="L71" s="2"/>
    </row>
    <row r="72" spans="11:12" ht="20.25" thickTop="1" thickBot="1" x14ac:dyDescent="0.3">
      <c r="K72" s="1"/>
      <c r="L72" s="2"/>
    </row>
    <row r="73" spans="11:12" ht="20.25" thickTop="1" thickBot="1" x14ac:dyDescent="0.3">
      <c r="K73" s="1"/>
      <c r="L73" s="2"/>
    </row>
    <row r="74" spans="11:12" ht="20.25" thickTop="1" thickBot="1" x14ac:dyDescent="0.3">
      <c r="K74" s="1"/>
      <c r="L74" s="2"/>
    </row>
    <row r="75" spans="11:12" ht="20.25" thickTop="1" thickBot="1" x14ac:dyDescent="0.3">
      <c r="K75" s="1"/>
      <c r="L75" s="2"/>
    </row>
    <row r="76" spans="11:12" ht="20.25" thickTop="1" thickBot="1" x14ac:dyDescent="0.3">
      <c r="K76" s="1"/>
      <c r="L76" s="2"/>
    </row>
    <row r="77" spans="11:12" ht="20.25" thickTop="1" thickBot="1" x14ac:dyDescent="0.3">
      <c r="K77" s="1"/>
      <c r="L77" s="2"/>
    </row>
    <row r="78" spans="11:12" ht="20.25" thickTop="1" thickBot="1" x14ac:dyDescent="0.3">
      <c r="K78" s="1"/>
      <c r="L78" s="2"/>
    </row>
    <row r="79" spans="11:12" ht="20.25" thickTop="1" thickBot="1" x14ac:dyDescent="0.3">
      <c r="K79" s="1"/>
      <c r="L79" s="2"/>
    </row>
    <row r="80" spans="11:12" ht="20.25" thickTop="1" thickBot="1" x14ac:dyDescent="0.3">
      <c r="K80" s="1"/>
      <c r="L80" s="2"/>
    </row>
    <row r="81" spans="11:12" ht="20.25" thickTop="1" thickBot="1" x14ac:dyDescent="0.3">
      <c r="K81" s="1"/>
      <c r="L81" s="2"/>
    </row>
    <row r="82" spans="11:12" ht="20.25" thickTop="1" thickBot="1" x14ac:dyDescent="0.3">
      <c r="K82" s="1"/>
      <c r="L82" s="2"/>
    </row>
    <row r="83" spans="11:12" ht="20.25" thickTop="1" thickBot="1" x14ac:dyDescent="0.3">
      <c r="K83" s="1"/>
      <c r="L83" s="2"/>
    </row>
    <row r="84" spans="11:12" ht="20.25" thickTop="1" thickBot="1" x14ac:dyDescent="0.3">
      <c r="K84" s="1"/>
      <c r="L84" s="2"/>
    </row>
    <row r="85" spans="11:12" ht="20.25" thickTop="1" thickBot="1" x14ac:dyDescent="0.3">
      <c r="K85" s="1"/>
      <c r="L85" s="2"/>
    </row>
    <row r="86" spans="11:12" ht="20.25" thickTop="1" thickBot="1" x14ac:dyDescent="0.3">
      <c r="K86" s="1"/>
      <c r="L86" s="2"/>
    </row>
    <row r="87" spans="11:12" ht="20.25" thickTop="1" thickBot="1" x14ac:dyDescent="0.3">
      <c r="K87" s="1"/>
      <c r="L87" s="2"/>
    </row>
    <row r="88" spans="11:12" ht="20.25" thickTop="1" thickBot="1" x14ac:dyDescent="0.3">
      <c r="K88" s="1"/>
      <c r="L88" s="2"/>
    </row>
    <row r="89" spans="11:12" ht="20.25" thickTop="1" thickBot="1" x14ac:dyDescent="0.3">
      <c r="K89" s="1"/>
      <c r="L89" s="2"/>
    </row>
    <row r="90" spans="11:12" ht="20.25" thickTop="1" thickBot="1" x14ac:dyDescent="0.3">
      <c r="K90" s="1"/>
      <c r="L90" s="2"/>
    </row>
    <row r="91" spans="11:12" ht="20.25" thickTop="1" thickBot="1" x14ac:dyDescent="0.3">
      <c r="K91" s="1"/>
      <c r="L91" s="2"/>
    </row>
    <row r="92" spans="11:12" ht="20.25" thickTop="1" thickBot="1" x14ac:dyDescent="0.3">
      <c r="K92" s="1"/>
      <c r="L92" s="2"/>
    </row>
    <row r="93" spans="11:12" ht="20.25" thickTop="1" thickBot="1" x14ac:dyDescent="0.3">
      <c r="K93" s="1"/>
      <c r="L93" s="2"/>
    </row>
    <row r="94" spans="11:12" ht="20.25" thickTop="1" thickBot="1" x14ac:dyDescent="0.3">
      <c r="K94" s="1"/>
      <c r="L94" s="2"/>
    </row>
    <row r="95" spans="11:12" ht="20.25" thickTop="1" thickBot="1" x14ac:dyDescent="0.3">
      <c r="K95" s="1"/>
      <c r="L95" s="2"/>
    </row>
    <row r="96" spans="11:12" ht="20.25" thickTop="1" thickBot="1" x14ac:dyDescent="0.3">
      <c r="K96" s="1"/>
      <c r="L96" s="2"/>
    </row>
    <row r="97" spans="11:12" ht="20.25" thickTop="1" thickBot="1" x14ac:dyDescent="0.3">
      <c r="K97" s="1"/>
      <c r="L97" s="2"/>
    </row>
    <row r="98" spans="11:12" ht="20.25" thickTop="1" thickBot="1" x14ac:dyDescent="0.3">
      <c r="K98" s="1"/>
      <c r="L98" s="2"/>
    </row>
    <row r="99" spans="11:12" ht="20.25" thickTop="1" thickBot="1" x14ac:dyDescent="0.3">
      <c r="K99" s="1"/>
      <c r="L99" s="2"/>
    </row>
    <row r="100" spans="11:12" ht="20.25" thickTop="1" thickBot="1" x14ac:dyDescent="0.3">
      <c r="K100" s="1"/>
      <c r="L100" s="2"/>
    </row>
    <row r="101" spans="11:12" ht="20.25" thickTop="1" thickBot="1" x14ac:dyDescent="0.3">
      <c r="K101" s="1"/>
      <c r="L101" s="2"/>
    </row>
    <row r="102" spans="11:12" ht="20.25" thickTop="1" thickBot="1" x14ac:dyDescent="0.3">
      <c r="K102" s="1"/>
      <c r="L102" s="2"/>
    </row>
    <row r="103" spans="11:12" ht="20.25" thickTop="1" thickBot="1" x14ac:dyDescent="0.3">
      <c r="K103" s="1"/>
      <c r="L103" s="2"/>
    </row>
    <row r="104" spans="11:12" ht="20.25" thickTop="1" thickBot="1" x14ac:dyDescent="0.3">
      <c r="K104" s="1"/>
      <c r="L104" s="2"/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53" priority="7">
      <formula>$M$2=$N$2</formula>
    </cfRule>
    <cfRule type="expression" dxfId="52" priority="8">
      <formula>$M$2&gt;$N$2</formula>
    </cfRule>
    <cfRule type="expression" dxfId="51" priority="9">
      <formula>$M$2&lt;$N$2</formula>
    </cfRule>
  </conditionalFormatting>
  <conditionalFormatting sqref="N2">
    <cfRule type="expression" dxfId="50" priority="4">
      <formula>$N$2=$M$2</formula>
    </cfRule>
    <cfRule type="expression" dxfId="49" priority="5">
      <formula>$N$2&gt;$M$2</formula>
    </cfRule>
    <cfRule type="expression" dxfId="48" priority="6">
      <formula>$N$2&lt;$M$2</formula>
    </cfRule>
  </conditionalFormatting>
  <conditionalFormatting sqref="O1">
    <cfRule type="cellIs" dxfId="47" priority="1" operator="between">
      <formula>0.51</formula>
      <formula>0</formula>
    </cfRule>
    <cfRule type="cellIs" dxfId="46" priority="2" operator="between">
      <formula>0.51</formula>
      <formula>"0.91"</formula>
    </cfRule>
    <cfRule type="cellIs" dxfId="45" priority="3" operator="between">
      <formula>0.91</formula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" sqref="L4:L10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10</v>
      </c>
    </row>
    <row r="70" spans="11:12" ht="20.25" thickTop="1" thickBot="1" x14ac:dyDescent="0.3">
      <c r="K70" s="1"/>
      <c r="L70" s="2" t="s">
        <v>6</v>
      </c>
    </row>
    <row r="71" spans="11:12" ht="20.25" thickTop="1" thickBot="1" x14ac:dyDescent="0.3">
      <c r="K71" s="1"/>
      <c r="L71" s="2" t="s">
        <v>7</v>
      </c>
    </row>
    <row r="72" spans="11:12" ht="20.25" thickTop="1" thickBot="1" x14ac:dyDescent="0.3">
      <c r="K72" s="1"/>
      <c r="L72" s="2" t="s">
        <v>9</v>
      </c>
    </row>
    <row r="73" spans="11:12" ht="20.25" thickTop="1" thickBot="1" x14ac:dyDescent="0.3">
      <c r="K73" s="1"/>
      <c r="L73" s="2" t="s">
        <v>8</v>
      </c>
    </row>
    <row r="74" spans="11:12" ht="20.25" thickTop="1" thickBot="1" x14ac:dyDescent="0.3">
      <c r="K74" s="1"/>
      <c r="L74" s="2" t="s">
        <v>14</v>
      </c>
    </row>
    <row r="75" spans="11:12" ht="20.25" thickTop="1" thickBot="1" x14ac:dyDescent="0.3">
      <c r="K75" s="1"/>
      <c r="L75" s="2" t="s">
        <v>6</v>
      </c>
    </row>
    <row r="76" spans="11:12" ht="20.25" thickTop="1" thickBot="1" x14ac:dyDescent="0.3">
      <c r="K76" s="1"/>
      <c r="L76" s="2" t="s">
        <v>7</v>
      </c>
    </row>
    <row r="77" spans="11:12" ht="20.25" thickTop="1" thickBot="1" x14ac:dyDescent="0.3">
      <c r="K77" s="1"/>
      <c r="L77" s="2" t="s">
        <v>9</v>
      </c>
    </row>
    <row r="78" spans="11:12" ht="20.25" thickTop="1" thickBot="1" x14ac:dyDescent="0.3">
      <c r="K78" s="1"/>
      <c r="L78" s="2" t="s">
        <v>13</v>
      </c>
    </row>
    <row r="79" spans="11:12" ht="20.25" thickTop="1" thickBot="1" x14ac:dyDescent="0.3">
      <c r="K79" s="1"/>
      <c r="L79" s="2" t="s">
        <v>7</v>
      </c>
    </row>
    <row r="80" spans="11:12" ht="20.25" thickTop="1" thickBot="1" x14ac:dyDescent="0.3">
      <c r="K80" s="1"/>
      <c r="L80" s="2" t="s">
        <v>10</v>
      </c>
    </row>
    <row r="81" spans="11:12" ht="20.25" thickTop="1" thickBot="1" x14ac:dyDescent="0.3">
      <c r="K81" s="1"/>
      <c r="L81" s="2" t="s">
        <v>6</v>
      </c>
    </row>
    <row r="82" spans="11:12" ht="20.25" thickTop="1" thickBot="1" x14ac:dyDescent="0.3">
      <c r="K82" s="1"/>
      <c r="L82" s="2" t="s">
        <v>7</v>
      </c>
    </row>
    <row r="83" spans="11:12" ht="20.25" thickTop="1" thickBot="1" x14ac:dyDescent="0.3">
      <c r="K83" s="1"/>
      <c r="L83" s="2" t="s">
        <v>9</v>
      </c>
    </row>
    <row r="84" spans="11:12" ht="20.25" thickTop="1" thickBot="1" x14ac:dyDescent="0.3">
      <c r="K84" s="1"/>
      <c r="L84" s="2" t="s">
        <v>8</v>
      </c>
    </row>
    <row r="85" spans="11:12" ht="20.25" thickTop="1" thickBot="1" x14ac:dyDescent="0.3">
      <c r="K85" s="1"/>
      <c r="L85" s="2" t="s">
        <v>14</v>
      </c>
    </row>
    <row r="86" spans="11:12" ht="20.25" thickTop="1" thickBot="1" x14ac:dyDescent="0.3">
      <c r="K86" s="1"/>
      <c r="L86" s="2" t="s">
        <v>6</v>
      </c>
    </row>
    <row r="87" spans="11:12" ht="20.25" thickTop="1" thickBot="1" x14ac:dyDescent="0.3">
      <c r="K87" s="1"/>
      <c r="L87" s="2" t="s">
        <v>7</v>
      </c>
    </row>
    <row r="88" spans="11:12" ht="20.25" thickTop="1" thickBot="1" x14ac:dyDescent="0.3">
      <c r="K88" s="1"/>
      <c r="L88" s="2" t="s">
        <v>9</v>
      </c>
    </row>
    <row r="89" spans="11:12" ht="20.25" thickTop="1" thickBot="1" x14ac:dyDescent="0.3">
      <c r="K89" s="1"/>
      <c r="L89" s="2" t="s">
        <v>13</v>
      </c>
    </row>
    <row r="90" spans="11:12" ht="20.25" thickTop="1" thickBot="1" x14ac:dyDescent="0.3">
      <c r="K90" s="1"/>
      <c r="L90" s="2" t="s">
        <v>7</v>
      </c>
    </row>
    <row r="91" spans="11:12" ht="20.25" thickTop="1" thickBot="1" x14ac:dyDescent="0.3">
      <c r="K91" s="1"/>
      <c r="L91" s="2" t="s">
        <v>10</v>
      </c>
    </row>
    <row r="92" spans="11:12" ht="20.25" thickTop="1" thickBot="1" x14ac:dyDescent="0.3">
      <c r="K92" s="1"/>
      <c r="L92" s="2" t="s">
        <v>6</v>
      </c>
    </row>
    <row r="93" spans="11:12" ht="20.25" thickTop="1" thickBot="1" x14ac:dyDescent="0.3">
      <c r="K93" s="1"/>
      <c r="L93" s="2" t="s">
        <v>7</v>
      </c>
    </row>
    <row r="94" spans="11:12" ht="20.25" thickTop="1" thickBot="1" x14ac:dyDescent="0.3">
      <c r="K94" s="1"/>
      <c r="L94" s="2" t="s">
        <v>9</v>
      </c>
    </row>
    <row r="95" spans="11:12" ht="20.25" thickTop="1" thickBot="1" x14ac:dyDescent="0.3">
      <c r="K95" s="1"/>
      <c r="L95" s="2" t="s">
        <v>8</v>
      </c>
    </row>
    <row r="96" spans="11:12" ht="20.25" thickTop="1" thickBot="1" x14ac:dyDescent="0.3">
      <c r="K96" s="1"/>
      <c r="L96" s="2" t="s">
        <v>14</v>
      </c>
    </row>
    <row r="97" spans="11:12" ht="20.25" thickTop="1" thickBot="1" x14ac:dyDescent="0.3">
      <c r="K97" s="1"/>
      <c r="L97" s="2" t="s">
        <v>6</v>
      </c>
    </row>
    <row r="98" spans="11:12" ht="20.25" thickTop="1" thickBot="1" x14ac:dyDescent="0.3">
      <c r="K98" s="1"/>
      <c r="L98" s="2" t="s">
        <v>7</v>
      </c>
    </row>
    <row r="99" spans="11:12" ht="20.25" thickTop="1" thickBot="1" x14ac:dyDescent="0.3">
      <c r="K99" s="1"/>
      <c r="L99" s="2" t="s">
        <v>9</v>
      </c>
    </row>
    <row r="100" spans="11:12" ht="20.25" thickTop="1" thickBot="1" x14ac:dyDescent="0.3">
      <c r="K100" s="1"/>
      <c r="L100" s="2" t="s">
        <v>13</v>
      </c>
    </row>
    <row r="101" spans="11:12" ht="20.25" thickTop="1" thickBot="1" x14ac:dyDescent="0.3">
      <c r="K101" s="1"/>
      <c r="L101" s="2" t="s">
        <v>7</v>
      </c>
    </row>
    <row r="102" spans="11:12" ht="20.25" thickTop="1" thickBot="1" x14ac:dyDescent="0.3">
      <c r="K102" s="1"/>
      <c r="L102" s="2" t="s">
        <v>10</v>
      </c>
    </row>
    <row r="103" spans="11:12" ht="20.25" thickTop="1" thickBot="1" x14ac:dyDescent="0.3">
      <c r="K103" s="1"/>
      <c r="L103" s="2" t="s">
        <v>6</v>
      </c>
    </row>
    <row r="104" spans="11:12" ht="20.25" thickTop="1" thickBot="1" x14ac:dyDescent="0.3">
      <c r="K104" s="1"/>
      <c r="L104" s="2" t="s">
        <v>7</v>
      </c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44" priority="7">
      <formula>$M$2=$N$2</formula>
    </cfRule>
    <cfRule type="expression" dxfId="43" priority="8">
      <formula>$M$2&gt;$N$2</formula>
    </cfRule>
    <cfRule type="expression" dxfId="42" priority="9">
      <formula>$M$2&lt;$N$2</formula>
    </cfRule>
  </conditionalFormatting>
  <conditionalFormatting sqref="N2">
    <cfRule type="expression" dxfId="41" priority="4">
      <formula>$N$2=$M$2</formula>
    </cfRule>
    <cfRule type="expression" dxfId="40" priority="5">
      <formula>$N$2&gt;$M$2</formula>
    </cfRule>
    <cfRule type="expression" dxfId="39" priority="6">
      <formula>$N$2&lt;$M$2</formula>
    </cfRule>
  </conditionalFormatting>
  <conditionalFormatting sqref="O1">
    <cfRule type="cellIs" dxfId="38" priority="1" operator="between">
      <formula>0.51</formula>
      <formula>0</formula>
    </cfRule>
    <cfRule type="cellIs" dxfId="37" priority="2" operator="between">
      <formula>0.51</formula>
      <formula>"0.91"</formula>
    </cfRule>
    <cfRule type="cellIs" dxfId="36" priority="3" operator="between">
      <formula>0.91</formula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5"/>
  <sheetViews>
    <sheetView workbookViewId="0">
      <pane xSplit="1" ySplit="3" topLeftCell="B90" activePane="bottomRight" state="frozen"/>
      <selection pane="topRight" activeCell="B1" sqref="B1"/>
      <selection pane="bottomLeft" activeCell="A4" sqref="A4"/>
      <selection pane="bottomRight" activeCell="L4" sqref="L4:L104"/>
    </sheetView>
  </sheetViews>
  <sheetFormatPr defaultRowHeight="15" x14ac:dyDescent="0.25"/>
  <cols>
    <col min="1" max="1" width="17.42578125" customWidth="1"/>
    <col min="2" max="2" width="16.28515625" customWidth="1"/>
    <col min="3" max="3" width="15" customWidth="1"/>
    <col min="5" max="5" width="5.140625" customWidth="1"/>
    <col min="6" max="6" width="5.7109375" customWidth="1"/>
    <col min="7" max="7" width="15.5703125" customWidth="1"/>
    <col min="8" max="8" width="13.140625" customWidth="1"/>
    <col min="9" max="9" width="13.7109375" customWidth="1"/>
    <col min="11" max="11" width="7.140625" customWidth="1"/>
    <col min="12" max="12" width="19.7109375" customWidth="1"/>
  </cols>
  <sheetData>
    <row r="1" spans="1:15" ht="45" customHeight="1" thickTop="1" thickBot="1" x14ac:dyDescent="0.3">
      <c r="A1" s="13">
        <f ca="1">TODAY()</f>
        <v>41652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1" t="s">
        <v>2</v>
      </c>
      <c r="N1" s="12"/>
      <c r="O1" s="4" t="e">
        <f>ROUND(M2*100/SUM(M2:N2),2)/100</f>
        <v>#DIV/0!</v>
      </c>
    </row>
    <row r="2" spans="1:15" ht="35.25" customHeight="1" thickTop="1" thickBot="1" x14ac:dyDescent="0.3">
      <c r="K2" s="9" t="s">
        <v>0</v>
      </c>
      <c r="L2" s="9" t="s">
        <v>1</v>
      </c>
      <c r="M2" s="3">
        <f>COUNTIFS(K4:K104,"+")</f>
        <v>0</v>
      </c>
      <c r="N2" s="3">
        <f>COUNTIFS(K4:K104,"-")</f>
        <v>0</v>
      </c>
    </row>
    <row r="3" spans="1:15" ht="117.75" customHeight="1" thickTop="1" thickBot="1" x14ac:dyDescent="0.3">
      <c r="K3" s="10"/>
      <c r="L3" s="10"/>
    </row>
    <row r="4" spans="1:15" ht="20.25" thickTop="1" thickBot="1" x14ac:dyDescent="0.3">
      <c r="K4" s="1"/>
      <c r="L4" s="2" t="s">
        <v>6</v>
      </c>
    </row>
    <row r="5" spans="1:15" ht="20.25" thickTop="1" thickBot="1" x14ac:dyDescent="0.3">
      <c r="K5" s="1"/>
      <c r="L5" s="2" t="s">
        <v>7</v>
      </c>
    </row>
    <row r="6" spans="1:15" ht="20.25" thickTop="1" thickBot="1" x14ac:dyDescent="0.3">
      <c r="K6" s="1"/>
      <c r="L6" s="2" t="s">
        <v>9</v>
      </c>
    </row>
    <row r="7" spans="1:15" ht="20.25" thickTop="1" thickBot="1" x14ac:dyDescent="0.3">
      <c r="K7" s="1"/>
      <c r="L7" s="2" t="s">
        <v>8</v>
      </c>
    </row>
    <row r="8" spans="1:15" ht="20.25" thickTop="1" thickBot="1" x14ac:dyDescent="0.3">
      <c r="K8" s="1"/>
      <c r="L8" s="2" t="s">
        <v>14</v>
      </c>
    </row>
    <row r="9" spans="1:15" ht="20.25" thickTop="1" thickBot="1" x14ac:dyDescent="0.3">
      <c r="K9" s="1"/>
      <c r="L9" s="2" t="s">
        <v>6</v>
      </c>
    </row>
    <row r="10" spans="1:15" ht="20.25" thickTop="1" thickBot="1" x14ac:dyDescent="0.3">
      <c r="K10" s="1"/>
      <c r="L10" s="2" t="s">
        <v>7</v>
      </c>
    </row>
    <row r="11" spans="1:15" ht="20.25" thickTop="1" thickBot="1" x14ac:dyDescent="0.3">
      <c r="K11" s="1"/>
      <c r="L11" s="2" t="s">
        <v>9</v>
      </c>
    </row>
    <row r="12" spans="1:15" ht="20.25" thickTop="1" thickBot="1" x14ac:dyDescent="0.3">
      <c r="K12" s="1"/>
      <c r="L12" s="2" t="s">
        <v>13</v>
      </c>
    </row>
    <row r="13" spans="1:15" ht="20.25" thickTop="1" thickBot="1" x14ac:dyDescent="0.3">
      <c r="K13" s="1"/>
      <c r="L13" s="2" t="s">
        <v>7</v>
      </c>
    </row>
    <row r="14" spans="1:15" ht="20.25" thickTop="1" thickBot="1" x14ac:dyDescent="0.3">
      <c r="K14" s="1"/>
      <c r="L14" s="2" t="s">
        <v>10</v>
      </c>
    </row>
    <row r="15" spans="1:15" ht="20.25" thickTop="1" thickBot="1" x14ac:dyDescent="0.3">
      <c r="K15" s="1"/>
      <c r="L15" s="2" t="s">
        <v>6</v>
      </c>
    </row>
    <row r="16" spans="1:15" ht="20.25" thickTop="1" thickBot="1" x14ac:dyDescent="0.3">
      <c r="K16" s="1"/>
      <c r="L16" s="2" t="s">
        <v>7</v>
      </c>
    </row>
    <row r="17" spans="11:12" ht="20.25" thickTop="1" thickBot="1" x14ac:dyDescent="0.3">
      <c r="K17" s="1"/>
      <c r="L17" s="2" t="s">
        <v>9</v>
      </c>
    </row>
    <row r="18" spans="11:12" ht="20.25" thickTop="1" thickBot="1" x14ac:dyDescent="0.3">
      <c r="K18" s="1"/>
      <c r="L18" s="2" t="s">
        <v>8</v>
      </c>
    </row>
    <row r="19" spans="11:12" ht="20.25" thickTop="1" thickBot="1" x14ac:dyDescent="0.3">
      <c r="K19" s="1"/>
      <c r="L19" s="2" t="s">
        <v>14</v>
      </c>
    </row>
    <row r="20" spans="11:12" ht="20.25" thickTop="1" thickBot="1" x14ac:dyDescent="0.3">
      <c r="K20" s="1"/>
      <c r="L20" s="2" t="s">
        <v>6</v>
      </c>
    </row>
    <row r="21" spans="11:12" ht="20.25" thickTop="1" thickBot="1" x14ac:dyDescent="0.3">
      <c r="K21" s="1"/>
      <c r="L21" s="2" t="s">
        <v>7</v>
      </c>
    </row>
    <row r="22" spans="11:12" ht="20.25" thickTop="1" thickBot="1" x14ac:dyDescent="0.3">
      <c r="K22" s="1"/>
      <c r="L22" s="2" t="s">
        <v>9</v>
      </c>
    </row>
    <row r="23" spans="11:12" ht="20.25" thickTop="1" thickBot="1" x14ac:dyDescent="0.3">
      <c r="K23" s="1"/>
      <c r="L23" s="2" t="s">
        <v>13</v>
      </c>
    </row>
    <row r="24" spans="11:12" ht="20.25" thickTop="1" thickBot="1" x14ac:dyDescent="0.3">
      <c r="K24" s="1"/>
      <c r="L24" s="2" t="s">
        <v>7</v>
      </c>
    </row>
    <row r="25" spans="11:12" ht="20.25" thickTop="1" thickBot="1" x14ac:dyDescent="0.3">
      <c r="K25" s="1"/>
      <c r="L25" s="2" t="s">
        <v>10</v>
      </c>
    </row>
    <row r="26" spans="11:12" ht="20.25" thickTop="1" thickBot="1" x14ac:dyDescent="0.3">
      <c r="K26" s="1"/>
      <c r="L26" s="2" t="s">
        <v>6</v>
      </c>
    </row>
    <row r="27" spans="11:12" ht="20.25" thickTop="1" thickBot="1" x14ac:dyDescent="0.3">
      <c r="K27" s="1"/>
      <c r="L27" s="2" t="s">
        <v>7</v>
      </c>
    </row>
    <row r="28" spans="11:12" ht="20.25" thickTop="1" thickBot="1" x14ac:dyDescent="0.3">
      <c r="K28" s="1"/>
      <c r="L28" s="2" t="s">
        <v>9</v>
      </c>
    </row>
    <row r="29" spans="11:12" ht="20.25" thickTop="1" thickBot="1" x14ac:dyDescent="0.3">
      <c r="K29" s="1"/>
      <c r="L29" s="2" t="s">
        <v>8</v>
      </c>
    </row>
    <row r="30" spans="11:12" ht="20.25" thickTop="1" thickBot="1" x14ac:dyDescent="0.3">
      <c r="K30" s="1"/>
      <c r="L30" s="2" t="s">
        <v>14</v>
      </c>
    </row>
    <row r="31" spans="11:12" ht="20.25" thickTop="1" thickBot="1" x14ac:dyDescent="0.3">
      <c r="K31" s="1"/>
      <c r="L31" s="2" t="s">
        <v>6</v>
      </c>
    </row>
    <row r="32" spans="11:12" ht="20.25" thickTop="1" thickBot="1" x14ac:dyDescent="0.3">
      <c r="K32" s="1"/>
      <c r="L32" s="2" t="s">
        <v>7</v>
      </c>
    </row>
    <row r="33" spans="11:12" ht="20.25" thickTop="1" thickBot="1" x14ac:dyDescent="0.3">
      <c r="K33" s="1"/>
      <c r="L33" s="2" t="s">
        <v>9</v>
      </c>
    </row>
    <row r="34" spans="11:12" ht="20.25" thickTop="1" thickBot="1" x14ac:dyDescent="0.3">
      <c r="K34" s="1"/>
      <c r="L34" s="2" t="s">
        <v>13</v>
      </c>
    </row>
    <row r="35" spans="11:12" ht="20.25" thickTop="1" thickBot="1" x14ac:dyDescent="0.3">
      <c r="K35" s="1"/>
      <c r="L35" s="2" t="s">
        <v>7</v>
      </c>
    </row>
    <row r="36" spans="11:12" ht="20.25" thickTop="1" thickBot="1" x14ac:dyDescent="0.3">
      <c r="K36" s="1"/>
      <c r="L36" s="2" t="s">
        <v>10</v>
      </c>
    </row>
    <row r="37" spans="11:12" ht="20.25" thickTop="1" thickBot="1" x14ac:dyDescent="0.3">
      <c r="K37" s="1"/>
      <c r="L37" s="2" t="s">
        <v>6</v>
      </c>
    </row>
    <row r="38" spans="11:12" ht="20.25" thickTop="1" thickBot="1" x14ac:dyDescent="0.3">
      <c r="K38" s="1"/>
      <c r="L38" s="2" t="s">
        <v>7</v>
      </c>
    </row>
    <row r="39" spans="11:12" ht="20.25" thickTop="1" thickBot="1" x14ac:dyDescent="0.3">
      <c r="K39" s="1"/>
      <c r="L39" s="2" t="s">
        <v>9</v>
      </c>
    </row>
    <row r="40" spans="11:12" ht="20.25" thickTop="1" thickBot="1" x14ac:dyDescent="0.3">
      <c r="K40" s="1"/>
      <c r="L40" s="2" t="s">
        <v>8</v>
      </c>
    </row>
    <row r="41" spans="11:12" ht="20.25" thickTop="1" thickBot="1" x14ac:dyDescent="0.3">
      <c r="K41" s="1"/>
      <c r="L41" s="2" t="s">
        <v>14</v>
      </c>
    </row>
    <row r="42" spans="11:12" ht="20.25" thickTop="1" thickBot="1" x14ac:dyDescent="0.3">
      <c r="K42" s="1"/>
      <c r="L42" s="2" t="s">
        <v>6</v>
      </c>
    </row>
    <row r="43" spans="11:12" ht="20.25" thickTop="1" thickBot="1" x14ac:dyDescent="0.3">
      <c r="K43" s="1"/>
      <c r="L43" s="2" t="s">
        <v>7</v>
      </c>
    </row>
    <row r="44" spans="11:12" ht="20.25" thickTop="1" thickBot="1" x14ac:dyDescent="0.3">
      <c r="K44" s="1"/>
      <c r="L44" s="2" t="s">
        <v>9</v>
      </c>
    </row>
    <row r="45" spans="11:12" ht="20.25" thickTop="1" thickBot="1" x14ac:dyDescent="0.3">
      <c r="K45" s="1"/>
      <c r="L45" s="2" t="s">
        <v>13</v>
      </c>
    </row>
    <row r="46" spans="11:12" ht="20.25" thickTop="1" thickBot="1" x14ac:dyDescent="0.3">
      <c r="K46" s="1"/>
      <c r="L46" s="2" t="s">
        <v>7</v>
      </c>
    </row>
    <row r="47" spans="11:12" ht="20.25" thickTop="1" thickBot="1" x14ac:dyDescent="0.3">
      <c r="K47" s="1"/>
      <c r="L47" s="2" t="s">
        <v>10</v>
      </c>
    </row>
    <row r="48" spans="11:12" ht="20.25" thickTop="1" thickBot="1" x14ac:dyDescent="0.3">
      <c r="K48" s="1"/>
      <c r="L48" s="2" t="s">
        <v>6</v>
      </c>
    </row>
    <row r="49" spans="11:12" ht="20.25" thickTop="1" thickBot="1" x14ac:dyDescent="0.3">
      <c r="K49" s="1"/>
      <c r="L49" s="2" t="s">
        <v>7</v>
      </c>
    </row>
    <row r="50" spans="11:12" ht="20.25" thickTop="1" thickBot="1" x14ac:dyDescent="0.3">
      <c r="K50" s="1"/>
      <c r="L50" s="2" t="s">
        <v>9</v>
      </c>
    </row>
    <row r="51" spans="11:12" ht="20.25" thickTop="1" thickBot="1" x14ac:dyDescent="0.3">
      <c r="K51" s="1"/>
      <c r="L51" s="2" t="s">
        <v>8</v>
      </c>
    </row>
    <row r="52" spans="11:12" ht="20.25" thickTop="1" thickBot="1" x14ac:dyDescent="0.3">
      <c r="K52" s="1"/>
      <c r="L52" s="2" t="s">
        <v>14</v>
      </c>
    </row>
    <row r="53" spans="11:12" ht="20.25" thickTop="1" thickBot="1" x14ac:dyDescent="0.3">
      <c r="K53" s="1"/>
      <c r="L53" s="2" t="s">
        <v>6</v>
      </c>
    </row>
    <row r="54" spans="11:12" ht="20.25" thickTop="1" thickBot="1" x14ac:dyDescent="0.3">
      <c r="K54" s="1"/>
      <c r="L54" s="2" t="s">
        <v>7</v>
      </c>
    </row>
    <row r="55" spans="11:12" ht="20.25" thickTop="1" thickBot="1" x14ac:dyDescent="0.3">
      <c r="K55" s="1"/>
      <c r="L55" s="2" t="s">
        <v>9</v>
      </c>
    </row>
    <row r="56" spans="11:12" ht="20.25" thickTop="1" thickBot="1" x14ac:dyDescent="0.3">
      <c r="K56" s="1"/>
      <c r="L56" s="2" t="s">
        <v>13</v>
      </c>
    </row>
    <row r="57" spans="11:12" ht="20.25" thickTop="1" thickBot="1" x14ac:dyDescent="0.3">
      <c r="K57" s="1"/>
      <c r="L57" s="2" t="s">
        <v>7</v>
      </c>
    </row>
    <row r="58" spans="11:12" ht="20.25" thickTop="1" thickBot="1" x14ac:dyDescent="0.3">
      <c r="K58" s="1"/>
      <c r="L58" s="2" t="s">
        <v>10</v>
      </c>
    </row>
    <row r="59" spans="11:12" ht="20.25" thickTop="1" thickBot="1" x14ac:dyDescent="0.3">
      <c r="K59" s="1"/>
      <c r="L59" s="2" t="s">
        <v>6</v>
      </c>
    </row>
    <row r="60" spans="11:12" ht="20.25" thickTop="1" thickBot="1" x14ac:dyDescent="0.3">
      <c r="K60" s="1"/>
      <c r="L60" s="2" t="s">
        <v>7</v>
      </c>
    </row>
    <row r="61" spans="11:12" ht="20.25" thickTop="1" thickBot="1" x14ac:dyDescent="0.3">
      <c r="K61" s="1"/>
      <c r="L61" s="2" t="s">
        <v>9</v>
      </c>
    </row>
    <row r="62" spans="11:12" ht="20.25" thickTop="1" thickBot="1" x14ac:dyDescent="0.3">
      <c r="K62" s="1"/>
      <c r="L62" s="2" t="s">
        <v>8</v>
      </c>
    </row>
    <row r="63" spans="11:12" ht="20.25" thickTop="1" thickBot="1" x14ac:dyDescent="0.3">
      <c r="K63" s="1"/>
      <c r="L63" s="2" t="s">
        <v>14</v>
      </c>
    </row>
    <row r="64" spans="11:12" ht="20.25" thickTop="1" thickBot="1" x14ac:dyDescent="0.3">
      <c r="K64" s="1"/>
      <c r="L64" s="2" t="s">
        <v>6</v>
      </c>
    </row>
    <row r="65" spans="11:12" ht="20.25" thickTop="1" thickBot="1" x14ac:dyDescent="0.3">
      <c r="K65" s="1"/>
      <c r="L65" s="2" t="s">
        <v>7</v>
      </c>
    </row>
    <row r="66" spans="11:12" ht="20.25" thickTop="1" thickBot="1" x14ac:dyDescent="0.3">
      <c r="K66" s="1"/>
      <c r="L66" s="2" t="s">
        <v>9</v>
      </c>
    </row>
    <row r="67" spans="11:12" ht="20.25" thickTop="1" thickBot="1" x14ac:dyDescent="0.3">
      <c r="K67" s="1"/>
      <c r="L67" s="2" t="s">
        <v>13</v>
      </c>
    </row>
    <row r="68" spans="11:12" ht="20.25" thickTop="1" thickBot="1" x14ac:dyDescent="0.3">
      <c r="K68" s="1"/>
      <c r="L68" s="2" t="s">
        <v>7</v>
      </c>
    </row>
    <row r="69" spans="11:12" ht="20.25" thickTop="1" thickBot="1" x14ac:dyDescent="0.3">
      <c r="K69" s="1"/>
      <c r="L69" s="2" t="s">
        <v>10</v>
      </c>
    </row>
    <row r="70" spans="11:12" ht="20.25" thickTop="1" thickBot="1" x14ac:dyDescent="0.3">
      <c r="K70" s="1"/>
      <c r="L70" s="2" t="s">
        <v>6</v>
      </c>
    </row>
    <row r="71" spans="11:12" ht="20.25" thickTop="1" thickBot="1" x14ac:dyDescent="0.3">
      <c r="K71" s="1"/>
      <c r="L71" s="2" t="s">
        <v>7</v>
      </c>
    </row>
    <row r="72" spans="11:12" ht="20.25" thickTop="1" thickBot="1" x14ac:dyDescent="0.3">
      <c r="K72" s="1"/>
      <c r="L72" s="2" t="s">
        <v>9</v>
      </c>
    </row>
    <row r="73" spans="11:12" ht="20.25" thickTop="1" thickBot="1" x14ac:dyDescent="0.3">
      <c r="K73" s="1"/>
      <c r="L73" s="2" t="s">
        <v>8</v>
      </c>
    </row>
    <row r="74" spans="11:12" ht="20.25" thickTop="1" thickBot="1" x14ac:dyDescent="0.3">
      <c r="K74" s="1"/>
      <c r="L74" s="2" t="s">
        <v>14</v>
      </c>
    </row>
    <row r="75" spans="11:12" ht="20.25" thickTop="1" thickBot="1" x14ac:dyDescent="0.3">
      <c r="K75" s="1"/>
      <c r="L75" s="2" t="s">
        <v>6</v>
      </c>
    </row>
    <row r="76" spans="11:12" ht="20.25" thickTop="1" thickBot="1" x14ac:dyDescent="0.3">
      <c r="K76" s="1"/>
      <c r="L76" s="2" t="s">
        <v>7</v>
      </c>
    </row>
    <row r="77" spans="11:12" ht="20.25" thickTop="1" thickBot="1" x14ac:dyDescent="0.3">
      <c r="K77" s="1"/>
      <c r="L77" s="2" t="s">
        <v>9</v>
      </c>
    </row>
    <row r="78" spans="11:12" ht="20.25" thickTop="1" thickBot="1" x14ac:dyDescent="0.3">
      <c r="K78" s="1"/>
      <c r="L78" s="2" t="s">
        <v>13</v>
      </c>
    </row>
    <row r="79" spans="11:12" ht="20.25" thickTop="1" thickBot="1" x14ac:dyDescent="0.3">
      <c r="K79" s="1"/>
      <c r="L79" s="2" t="s">
        <v>7</v>
      </c>
    </row>
    <row r="80" spans="11:12" ht="20.25" thickTop="1" thickBot="1" x14ac:dyDescent="0.3">
      <c r="K80" s="1"/>
      <c r="L80" s="2" t="s">
        <v>10</v>
      </c>
    </row>
    <row r="81" spans="11:12" ht="20.25" thickTop="1" thickBot="1" x14ac:dyDescent="0.3">
      <c r="K81" s="1"/>
      <c r="L81" s="2" t="s">
        <v>6</v>
      </c>
    </row>
    <row r="82" spans="11:12" ht="20.25" thickTop="1" thickBot="1" x14ac:dyDescent="0.3">
      <c r="K82" s="1"/>
      <c r="L82" s="2" t="s">
        <v>7</v>
      </c>
    </row>
    <row r="83" spans="11:12" ht="20.25" thickTop="1" thickBot="1" x14ac:dyDescent="0.3">
      <c r="K83" s="1"/>
      <c r="L83" s="2" t="s">
        <v>9</v>
      </c>
    </row>
    <row r="84" spans="11:12" ht="20.25" thickTop="1" thickBot="1" x14ac:dyDescent="0.3">
      <c r="K84" s="1"/>
      <c r="L84" s="2" t="s">
        <v>8</v>
      </c>
    </row>
    <row r="85" spans="11:12" ht="20.25" thickTop="1" thickBot="1" x14ac:dyDescent="0.3">
      <c r="K85" s="1"/>
      <c r="L85" s="2" t="s">
        <v>14</v>
      </c>
    </row>
    <row r="86" spans="11:12" ht="20.25" thickTop="1" thickBot="1" x14ac:dyDescent="0.3">
      <c r="K86" s="1"/>
      <c r="L86" s="2" t="s">
        <v>6</v>
      </c>
    </row>
    <row r="87" spans="11:12" ht="20.25" thickTop="1" thickBot="1" x14ac:dyDescent="0.3">
      <c r="K87" s="1"/>
      <c r="L87" s="2" t="s">
        <v>7</v>
      </c>
    </row>
    <row r="88" spans="11:12" ht="20.25" thickTop="1" thickBot="1" x14ac:dyDescent="0.3">
      <c r="K88" s="1"/>
      <c r="L88" s="2" t="s">
        <v>9</v>
      </c>
    </row>
    <row r="89" spans="11:12" ht="20.25" thickTop="1" thickBot="1" x14ac:dyDescent="0.3">
      <c r="K89" s="1"/>
      <c r="L89" s="2" t="s">
        <v>13</v>
      </c>
    </row>
    <row r="90" spans="11:12" ht="20.25" thickTop="1" thickBot="1" x14ac:dyDescent="0.3">
      <c r="K90" s="1"/>
      <c r="L90" s="2" t="s">
        <v>7</v>
      </c>
    </row>
    <row r="91" spans="11:12" ht="20.25" thickTop="1" thickBot="1" x14ac:dyDescent="0.3">
      <c r="K91" s="1"/>
      <c r="L91" s="2" t="s">
        <v>10</v>
      </c>
    </row>
    <row r="92" spans="11:12" ht="20.25" thickTop="1" thickBot="1" x14ac:dyDescent="0.3">
      <c r="K92" s="1"/>
      <c r="L92" s="2" t="s">
        <v>6</v>
      </c>
    </row>
    <row r="93" spans="11:12" ht="20.25" thickTop="1" thickBot="1" x14ac:dyDescent="0.3">
      <c r="K93" s="1"/>
      <c r="L93" s="2" t="s">
        <v>7</v>
      </c>
    </row>
    <row r="94" spans="11:12" ht="20.25" thickTop="1" thickBot="1" x14ac:dyDescent="0.3">
      <c r="K94" s="1"/>
      <c r="L94" s="2" t="s">
        <v>9</v>
      </c>
    </row>
    <row r="95" spans="11:12" ht="20.25" thickTop="1" thickBot="1" x14ac:dyDescent="0.3">
      <c r="K95" s="1"/>
      <c r="L95" s="2" t="s">
        <v>8</v>
      </c>
    </row>
    <row r="96" spans="11:12" ht="20.25" thickTop="1" thickBot="1" x14ac:dyDescent="0.3">
      <c r="K96" s="1"/>
      <c r="L96" s="2" t="s">
        <v>14</v>
      </c>
    </row>
    <row r="97" spans="11:12" ht="20.25" thickTop="1" thickBot="1" x14ac:dyDescent="0.3">
      <c r="K97" s="1"/>
      <c r="L97" s="2" t="s">
        <v>6</v>
      </c>
    </row>
    <row r="98" spans="11:12" ht="20.25" thickTop="1" thickBot="1" x14ac:dyDescent="0.3">
      <c r="K98" s="1"/>
      <c r="L98" s="2" t="s">
        <v>7</v>
      </c>
    </row>
    <row r="99" spans="11:12" ht="20.25" thickTop="1" thickBot="1" x14ac:dyDescent="0.3">
      <c r="K99" s="1"/>
      <c r="L99" s="2" t="s">
        <v>9</v>
      </c>
    </row>
    <row r="100" spans="11:12" ht="20.25" thickTop="1" thickBot="1" x14ac:dyDescent="0.3">
      <c r="K100" s="1"/>
      <c r="L100" s="2" t="s">
        <v>13</v>
      </c>
    </row>
    <row r="101" spans="11:12" ht="20.25" thickTop="1" thickBot="1" x14ac:dyDescent="0.3">
      <c r="K101" s="1"/>
      <c r="L101" s="2" t="s">
        <v>7</v>
      </c>
    </row>
    <row r="102" spans="11:12" ht="20.25" thickTop="1" thickBot="1" x14ac:dyDescent="0.3">
      <c r="K102" s="1"/>
      <c r="L102" s="2" t="s">
        <v>10</v>
      </c>
    </row>
    <row r="103" spans="11:12" ht="20.25" thickTop="1" thickBot="1" x14ac:dyDescent="0.3">
      <c r="K103" s="1"/>
      <c r="L103" s="2" t="s">
        <v>6</v>
      </c>
    </row>
    <row r="104" spans="11:12" ht="20.25" thickTop="1" thickBot="1" x14ac:dyDescent="0.3">
      <c r="K104" s="1"/>
      <c r="L104" s="2" t="s">
        <v>7</v>
      </c>
    </row>
    <row r="105" spans="11:12" ht="15.75" thickTop="1" x14ac:dyDescent="0.25"/>
  </sheetData>
  <mergeCells count="4">
    <mergeCell ref="K2:K3"/>
    <mergeCell ref="L2:L3"/>
    <mergeCell ref="A1:L1"/>
    <mergeCell ref="M1:N1"/>
  </mergeCells>
  <conditionalFormatting sqref="M2">
    <cfRule type="expression" dxfId="35" priority="7">
      <formula>$M$2=$N$2</formula>
    </cfRule>
    <cfRule type="expression" dxfId="34" priority="8">
      <formula>$M$2&gt;$N$2</formula>
    </cfRule>
    <cfRule type="expression" dxfId="33" priority="9">
      <formula>$M$2&lt;$N$2</formula>
    </cfRule>
  </conditionalFormatting>
  <conditionalFormatting sqref="N2">
    <cfRule type="expression" dxfId="32" priority="4">
      <formula>$N$2=$M$2</formula>
    </cfRule>
    <cfRule type="expression" dxfId="31" priority="5">
      <formula>$N$2&gt;$M$2</formula>
    </cfRule>
    <cfRule type="expression" dxfId="30" priority="6">
      <formula>$N$2&lt;$M$2</formula>
    </cfRule>
  </conditionalFormatting>
  <conditionalFormatting sqref="O1">
    <cfRule type="cellIs" dxfId="29" priority="1" operator="between">
      <formula>0.51</formula>
      <formula>0</formula>
    </cfRule>
    <cfRule type="cellIs" dxfId="28" priority="2" operator="between">
      <formula>0.51</formula>
      <formula>"0.91"</formula>
    </cfRule>
    <cfRule type="cellIs" dxfId="27" priority="3" operator="between">
      <formula>0.91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Итог за Ноябрь</vt:lpstr>
      <vt:lpstr>Декабрь</vt:lpstr>
      <vt:lpstr>Итог за Декабрь</vt:lpstr>
      <vt:lpstr>Итог за 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2014-01-13T11:53:48Z</dcterms:modified>
</cp:coreProperties>
</file>