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105" windowWidth="14805" windowHeight="8010" activeTab="1"/>
  </bookViews>
  <sheets>
    <sheet name="Лист1" sheetId="30" r:id="rId1"/>
    <sheet name="Лист2" sheetId="31" r:id="rId2"/>
    <sheet name="Октябрь" sheetId="23" r:id="rId3"/>
    <sheet name="Итог за Октябрь" sheetId="24" r:id="rId4"/>
    <sheet name="Ноябрь" sheetId="25" r:id="rId5"/>
    <sheet name="Итог за Ноябрь" sheetId="26" r:id="rId6"/>
    <sheet name="Декабрь" sheetId="27" r:id="rId7"/>
    <sheet name="Итог за Декабрь" sheetId="28" r:id="rId8"/>
    <sheet name="Итог за год" sheetId="29" r:id="rId9"/>
  </sheets>
  <calcPr calcId="145621"/>
  <pivotCaches>
    <pivotCache cacheId="0" r:id="rId10"/>
    <pivotCache cacheId="1" r:id="rId11"/>
    <pivotCache cacheId="2" r:id="rId12"/>
    <pivotCache cacheId="3" r:id="rId13"/>
    <pivotCache cacheId="4" r:id="rId14"/>
    <pivotCache cacheId="5" r:id="rId15"/>
    <pivotCache cacheId="8" r:id="rId16"/>
    <pivotCache cacheId="11" r:id="rId17"/>
  </pivotCaches>
</workbook>
</file>

<file path=xl/calcChain.xml><?xml version="1.0" encoding="utf-8"?>
<calcChain xmlns="http://schemas.openxmlformats.org/spreadsheetml/2006/main">
  <c r="I104" i="27" l="1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N2" i="27"/>
  <c r="M2" i="27"/>
  <c r="O1" i="27"/>
  <c r="A1" i="27"/>
  <c r="I104" i="25"/>
  <c r="I103" i="25"/>
  <c r="I102" i="25"/>
  <c r="I101" i="25"/>
  <c r="I100" i="25"/>
  <c r="I99" i="25"/>
  <c r="I98" i="25"/>
  <c r="I97" i="25"/>
  <c r="I96" i="25"/>
  <c r="I95" i="25"/>
  <c r="I94" i="25"/>
  <c r="I93" i="25"/>
  <c r="I92" i="25"/>
  <c r="I91" i="25"/>
  <c r="I90" i="25"/>
  <c r="I89" i="25"/>
  <c r="I88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72" i="25"/>
  <c r="I71" i="25"/>
  <c r="I70" i="25"/>
  <c r="I69" i="25"/>
  <c r="I68" i="25"/>
  <c r="I67" i="25"/>
  <c r="I66" i="25"/>
  <c r="I65" i="25"/>
  <c r="I64" i="25"/>
  <c r="I63" i="25"/>
  <c r="I62" i="25"/>
  <c r="I61" i="25"/>
  <c r="I60" i="25"/>
  <c r="I59" i="25"/>
  <c r="I58" i="25"/>
  <c r="I57" i="25"/>
  <c r="I56" i="25"/>
  <c r="I55" i="25"/>
  <c r="I54" i="25"/>
  <c r="I53" i="25"/>
  <c r="I52" i="25"/>
  <c r="I51" i="25"/>
  <c r="I50" i="25"/>
  <c r="I49" i="25"/>
  <c r="I48" i="25"/>
  <c r="I47" i="25"/>
  <c r="I46" i="25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N2" i="25"/>
  <c r="M2" i="25"/>
  <c r="O1" i="25"/>
  <c r="A1" i="25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N2" i="23"/>
  <c r="M2" i="23"/>
  <c r="O1" i="23" s="1"/>
  <c r="A1" i="23"/>
  <c r="J5" i="27" l="1"/>
  <c r="J7" i="27"/>
  <c r="J9" i="27"/>
  <c r="J11" i="27"/>
  <c r="J13" i="27"/>
  <c r="J15" i="27"/>
  <c r="J17" i="27"/>
  <c r="J19" i="27"/>
  <c r="D104" i="27"/>
  <c r="D102" i="27"/>
  <c r="D100" i="27"/>
  <c r="D98" i="27"/>
  <c r="D96" i="27"/>
  <c r="D94" i="27"/>
  <c r="D92" i="27"/>
  <c r="D90" i="27"/>
  <c r="D88" i="27"/>
  <c r="D86" i="27"/>
  <c r="D84" i="27"/>
  <c r="D82" i="27"/>
  <c r="D80" i="27"/>
  <c r="D78" i="27"/>
  <c r="D76" i="27"/>
  <c r="D74" i="27"/>
  <c r="D72" i="27"/>
  <c r="D70" i="27"/>
  <c r="D68" i="27"/>
  <c r="D66" i="27"/>
  <c r="D64" i="27"/>
  <c r="D62" i="27"/>
  <c r="D60" i="27"/>
  <c r="D58" i="27"/>
  <c r="D56" i="27"/>
  <c r="D54" i="27"/>
  <c r="D52" i="27"/>
  <c r="D50" i="27"/>
  <c r="D48" i="27"/>
  <c r="D46" i="27"/>
  <c r="D44" i="27"/>
  <c r="D42" i="27"/>
  <c r="D40" i="27"/>
  <c r="D38" i="27"/>
  <c r="D36" i="27"/>
  <c r="D34" i="27"/>
  <c r="D32" i="27"/>
  <c r="D30" i="27"/>
  <c r="D28" i="27"/>
  <c r="D26" i="27"/>
  <c r="D24" i="27"/>
  <c r="D22" i="27"/>
  <c r="D103" i="27"/>
  <c r="D101" i="27"/>
  <c r="D99" i="27"/>
  <c r="D97" i="27"/>
  <c r="D95" i="27"/>
  <c r="D93" i="27"/>
  <c r="D91" i="27"/>
  <c r="D89" i="27"/>
  <c r="D87" i="27"/>
  <c r="D85" i="27"/>
  <c r="D83" i="27"/>
  <c r="D81" i="27"/>
  <c r="D79" i="27"/>
  <c r="D77" i="27"/>
  <c r="D75" i="27"/>
  <c r="D73" i="27"/>
  <c r="D71" i="27"/>
  <c r="D69" i="27"/>
  <c r="D67" i="27"/>
  <c r="D65" i="27"/>
  <c r="D63" i="27"/>
  <c r="D61" i="27"/>
  <c r="D59" i="27"/>
  <c r="D57" i="27"/>
  <c r="D55" i="27"/>
  <c r="D53" i="27"/>
  <c r="D51" i="27"/>
  <c r="D49" i="27"/>
  <c r="D47" i="27"/>
  <c r="D45" i="27"/>
  <c r="D43" i="27"/>
  <c r="D41" i="27"/>
  <c r="D39" i="27"/>
  <c r="D37" i="27"/>
  <c r="D35" i="27"/>
  <c r="D33" i="27"/>
  <c r="D31" i="27"/>
  <c r="D29" i="27"/>
  <c r="D27" i="27"/>
  <c r="D25" i="27"/>
  <c r="D23" i="27"/>
  <c r="D21" i="27"/>
  <c r="D4" i="27"/>
  <c r="J4" i="27"/>
  <c r="D6" i="27"/>
  <c r="J6" i="27"/>
  <c r="D8" i="27"/>
  <c r="J8" i="27"/>
  <c r="D10" i="27"/>
  <c r="J10" i="27"/>
  <c r="D12" i="27"/>
  <c r="J12" i="27"/>
  <c r="D14" i="27"/>
  <c r="J14" i="27"/>
  <c r="D16" i="27"/>
  <c r="J16" i="27"/>
  <c r="D18" i="27"/>
  <c r="J18" i="27"/>
  <c r="D20" i="27"/>
  <c r="J21" i="27"/>
  <c r="J23" i="27"/>
  <c r="J25" i="27"/>
  <c r="J27" i="27"/>
  <c r="J29" i="27"/>
  <c r="J31" i="27"/>
  <c r="J33" i="27"/>
  <c r="J35" i="27"/>
  <c r="J37" i="27"/>
  <c r="J39" i="27"/>
  <c r="J41" i="27"/>
  <c r="J43" i="27"/>
  <c r="J45" i="27"/>
  <c r="J47" i="27"/>
  <c r="J49" i="27"/>
  <c r="J51" i="27"/>
  <c r="J53" i="27"/>
  <c r="J55" i="27"/>
  <c r="J57" i="27"/>
  <c r="J59" i="27"/>
  <c r="J61" i="27"/>
  <c r="J63" i="27"/>
  <c r="J65" i="27"/>
  <c r="J67" i="27"/>
  <c r="J69" i="27"/>
  <c r="J71" i="27"/>
  <c r="J73" i="27"/>
  <c r="J75" i="27"/>
  <c r="J77" i="27"/>
  <c r="J79" i="27"/>
  <c r="J81" i="27"/>
  <c r="J83" i="27"/>
  <c r="J85" i="27"/>
  <c r="J87" i="27"/>
  <c r="J89" i="27"/>
  <c r="J91" i="27"/>
  <c r="J93" i="27"/>
  <c r="J95" i="27"/>
  <c r="J97" i="27"/>
  <c r="J99" i="27"/>
  <c r="J101" i="27"/>
  <c r="J103" i="27"/>
  <c r="D5" i="27"/>
  <c r="D7" i="27"/>
  <c r="D9" i="27"/>
  <c r="D11" i="27"/>
  <c r="D13" i="27"/>
  <c r="D15" i="27"/>
  <c r="D17" i="27"/>
  <c r="D19" i="27"/>
  <c r="J20" i="27"/>
  <c r="J22" i="27"/>
  <c r="J24" i="27"/>
  <c r="J26" i="27"/>
  <c r="J28" i="27"/>
  <c r="J30" i="27"/>
  <c r="J32" i="27"/>
  <c r="J34" i="27"/>
  <c r="J36" i="27"/>
  <c r="J38" i="27"/>
  <c r="J40" i="27"/>
  <c r="J42" i="27"/>
  <c r="J44" i="27"/>
  <c r="J46" i="27"/>
  <c r="J48" i="27"/>
  <c r="J50" i="27"/>
  <c r="J52" i="27"/>
  <c r="J54" i="27"/>
  <c r="J56" i="27"/>
  <c r="J58" i="27"/>
  <c r="J60" i="27"/>
  <c r="J62" i="27"/>
  <c r="J64" i="27"/>
  <c r="J66" i="27"/>
  <c r="J68" i="27"/>
  <c r="J70" i="27"/>
  <c r="J72" i="27"/>
  <c r="J74" i="27"/>
  <c r="J76" i="27"/>
  <c r="J78" i="27"/>
  <c r="J80" i="27"/>
  <c r="J82" i="27"/>
  <c r="J84" i="27"/>
  <c r="J86" i="27"/>
  <c r="J88" i="27"/>
  <c r="J90" i="27"/>
  <c r="J92" i="27"/>
  <c r="J94" i="27"/>
  <c r="J96" i="27"/>
  <c r="J98" i="27"/>
  <c r="J100" i="27"/>
  <c r="J102" i="27"/>
  <c r="J104" i="27"/>
  <c r="J5" i="25"/>
  <c r="J7" i="25"/>
  <c r="J9" i="25"/>
  <c r="J11" i="25"/>
  <c r="J13" i="25"/>
  <c r="J15" i="25"/>
  <c r="J17" i="25"/>
  <c r="J19" i="25"/>
  <c r="J4" i="25"/>
  <c r="J6" i="25"/>
  <c r="J8" i="25"/>
  <c r="J10" i="25"/>
  <c r="J12" i="25"/>
  <c r="J14" i="25"/>
  <c r="J16" i="25"/>
  <c r="D104" i="25"/>
  <c r="D102" i="25"/>
  <c r="D100" i="25"/>
  <c r="D98" i="25"/>
  <c r="D96" i="25"/>
  <c r="D94" i="25"/>
  <c r="D92" i="25"/>
  <c r="D90" i="25"/>
  <c r="D88" i="25"/>
  <c r="D86" i="25"/>
  <c r="D84" i="25"/>
  <c r="D82" i="25"/>
  <c r="D80" i="25"/>
  <c r="D78" i="25"/>
  <c r="D76" i="25"/>
  <c r="D74" i="25"/>
  <c r="D72" i="25"/>
  <c r="D70" i="25"/>
  <c r="D68" i="25"/>
  <c r="D66" i="25"/>
  <c r="D64" i="25"/>
  <c r="D62" i="25"/>
  <c r="D60" i="25"/>
  <c r="D58" i="25"/>
  <c r="D56" i="25"/>
  <c r="D54" i="25"/>
  <c r="D52" i="25"/>
  <c r="D50" i="25"/>
  <c r="D48" i="25"/>
  <c r="D46" i="25"/>
  <c r="D44" i="25"/>
  <c r="D42" i="25"/>
  <c r="D40" i="25"/>
  <c r="D38" i="25"/>
  <c r="D36" i="25"/>
  <c r="D34" i="25"/>
  <c r="D32" i="25"/>
  <c r="D30" i="25"/>
  <c r="D28" i="25"/>
  <c r="D26" i="25"/>
  <c r="D24" i="25"/>
  <c r="D22" i="25"/>
  <c r="D103" i="25"/>
  <c r="D101" i="25"/>
  <c r="D99" i="25"/>
  <c r="D97" i="25"/>
  <c r="D95" i="25"/>
  <c r="D93" i="25"/>
  <c r="D91" i="25"/>
  <c r="D89" i="25"/>
  <c r="D87" i="25"/>
  <c r="D85" i="25"/>
  <c r="D83" i="25"/>
  <c r="D81" i="25"/>
  <c r="D79" i="25"/>
  <c r="D77" i="25"/>
  <c r="D75" i="25"/>
  <c r="D73" i="25"/>
  <c r="D71" i="25"/>
  <c r="D69" i="25"/>
  <c r="D67" i="25"/>
  <c r="D65" i="25"/>
  <c r="D63" i="25"/>
  <c r="D61" i="25"/>
  <c r="D59" i="25"/>
  <c r="D57" i="25"/>
  <c r="D55" i="25"/>
  <c r="D53" i="25"/>
  <c r="D51" i="25"/>
  <c r="D49" i="25"/>
  <c r="D47" i="25"/>
  <c r="D45" i="25"/>
  <c r="D43" i="25"/>
  <c r="D41" i="25"/>
  <c r="D39" i="25"/>
  <c r="D37" i="25"/>
  <c r="D35" i="25"/>
  <c r="D33" i="25"/>
  <c r="D31" i="25"/>
  <c r="D29" i="25"/>
  <c r="D27" i="25"/>
  <c r="D25" i="25"/>
  <c r="D23" i="25"/>
  <c r="D21" i="25"/>
  <c r="D4" i="25"/>
  <c r="D6" i="25"/>
  <c r="D8" i="25"/>
  <c r="D10" i="25"/>
  <c r="D12" i="25"/>
  <c r="D14" i="25"/>
  <c r="D16" i="25"/>
  <c r="D18" i="25"/>
  <c r="J18" i="25"/>
  <c r="D20" i="25"/>
  <c r="J21" i="25"/>
  <c r="J23" i="25"/>
  <c r="J25" i="25"/>
  <c r="J27" i="25"/>
  <c r="J29" i="25"/>
  <c r="J31" i="25"/>
  <c r="J33" i="25"/>
  <c r="J35" i="25"/>
  <c r="J37" i="25"/>
  <c r="J39" i="25"/>
  <c r="J41" i="25"/>
  <c r="J43" i="25"/>
  <c r="J45" i="25"/>
  <c r="J47" i="25"/>
  <c r="J49" i="25"/>
  <c r="J51" i="25"/>
  <c r="J53" i="25"/>
  <c r="J55" i="25"/>
  <c r="J57" i="25"/>
  <c r="J59" i="25"/>
  <c r="J61" i="25"/>
  <c r="J63" i="25"/>
  <c r="J65" i="25"/>
  <c r="J67" i="25"/>
  <c r="J69" i="25"/>
  <c r="J71" i="25"/>
  <c r="J73" i="25"/>
  <c r="J75" i="25"/>
  <c r="J77" i="25"/>
  <c r="J79" i="25"/>
  <c r="J81" i="25"/>
  <c r="J83" i="25"/>
  <c r="J85" i="25"/>
  <c r="J87" i="25"/>
  <c r="J89" i="25"/>
  <c r="J91" i="25"/>
  <c r="J93" i="25"/>
  <c r="J95" i="25"/>
  <c r="J97" i="25"/>
  <c r="J99" i="25"/>
  <c r="J101" i="25"/>
  <c r="J103" i="25"/>
  <c r="D5" i="25"/>
  <c r="D7" i="25"/>
  <c r="D9" i="25"/>
  <c r="D11" i="25"/>
  <c r="D13" i="25"/>
  <c r="D15" i="25"/>
  <c r="D17" i="25"/>
  <c r="D19" i="25"/>
  <c r="J20" i="25"/>
  <c r="J22" i="25"/>
  <c r="J24" i="25"/>
  <c r="J26" i="25"/>
  <c r="J28" i="25"/>
  <c r="J30" i="25"/>
  <c r="J32" i="25"/>
  <c r="J34" i="25"/>
  <c r="J36" i="25"/>
  <c r="J38" i="25"/>
  <c r="J40" i="25"/>
  <c r="J42" i="25"/>
  <c r="J44" i="25"/>
  <c r="J46" i="25"/>
  <c r="J48" i="25"/>
  <c r="J50" i="25"/>
  <c r="J52" i="25"/>
  <c r="J54" i="25"/>
  <c r="J56" i="25"/>
  <c r="J58" i="25"/>
  <c r="J60" i="25"/>
  <c r="J62" i="25"/>
  <c r="J64" i="25"/>
  <c r="J66" i="25"/>
  <c r="J68" i="25"/>
  <c r="J70" i="25"/>
  <c r="J72" i="25"/>
  <c r="J74" i="25"/>
  <c r="J76" i="25"/>
  <c r="J78" i="25"/>
  <c r="J80" i="25"/>
  <c r="J82" i="25"/>
  <c r="J84" i="25"/>
  <c r="J86" i="25"/>
  <c r="J88" i="25"/>
  <c r="J90" i="25"/>
  <c r="J92" i="25"/>
  <c r="J94" i="25"/>
  <c r="J96" i="25"/>
  <c r="J98" i="25"/>
  <c r="J100" i="25"/>
  <c r="J102" i="25"/>
  <c r="J104" i="25"/>
  <c r="J5" i="23"/>
  <c r="J7" i="23"/>
  <c r="J9" i="23"/>
  <c r="J11" i="23"/>
  <c r="J13" i="23"/>
  <c r="J15" i="23"/>
  <c r="J17" i="23"/>
  <c r="J19" i="23"/>
  <c r="D104" i="23"/>
  <c r="D102" i="23"/>
  <c r="D100" i="23"/>
  <c r="D98" i="23"/>
  <c r="D96" i="23"/>
  <c r="D94" i="23"/>
  <c r="D92" i="23"/>
  <c r="D90" i="23"/>
  <c r="D88" i="23"/>
  <c r="D86" i="23"/>
  <c r="D84" i="23"/>
  <c r="D82" i="23"/>
  <c r="D80" i="23"/>
  <c r="D78" i="23"/>
  <c r="D76" i="23"/>
  <c r="D74" i="23"/>
  <c r="D72" i="23"/>
  <c r="D70" i="23"/>
  <c r="D68" i="23"/>
  <c r="D66" i="23"/>
  <c r="D64" i="23"/>
  <c r="D62" i="23"/>
  <c r="D60" i="23"/>
  <c r="D58" i="23"/>
  <c r="D56" i="23"/>
  <c r="D54" i="23"/>
  <c r="D52" i="23"/>
  <c r="D50" i="23"/>
  <c r="D48" i="23"/>
  <c r="D46" i="23"/>
  <c r="D44" i="23"/>
  <c r="D42" i="23"/>
  <c r="D40" i="23"/>
  <c r="D38" i="23"/>
  <c r="D36" i="23"/>
  <c r="D34" i="23"/>
  <c r="D32" i="23"/>
  <c r="D30" i="23"/>
  <c r="D28" i="23"/>
  <c r="D26" i="23"/>
  <c r="D24" i="23"/>
  <c r="D22" i="23"/>
  <c r="D4" i="23"/>
  <c r="J4" i="23"/>
  <c r="D6" i="23"/>
  <c r="J6" i="23"/>
  <c r="D8" i="23"/>
  <c r="J8" i="23"/>
  <c r="D10" i="23"/>
  <c r="J10" i="23"/>
  <c r="D12" i="23"/>
  <c r="J12" i="23"/>
  <c r="D14" i="23"/>
  <c r="J14" i="23"/>
  <c r="D16" i="23"/>
  <c r="J16" i="23"/>
  <c r="D18" i="23"/>
  <c r="J18" i="23"/>
  <c r="D20" i="23"/>
  <c r="D21" i="23"/>
  <c r="J21" i="23"/>
  <c r="D23" i="23"/>
  <c r="J23" i="23"/>
  <c r="D25" i="23"/>
  <c r="J25" i="23"/>
  <c r="D27" i="23"/>
  <c r="J27" i="23"/>
  <c r="D29" i="23"/>
  <c r="J29" i="23"/>
  <c r="D31" i="23"/>
  <c r="J31" i="23"/>
  <c r="D33" i="23"/>
  <c r="J33" i="23"/>
  <c r="D35" i="23"/>
  <c r="J35" i="23"/>
  <c r="D37" i="23"/>
  <c r="J37" i="23"/>
  <c r="D39" i="23"/>
  <c r="J39" i="23"/>
  <c r="D41" i="23"/>
  <c r="J41" i="23"/>
  <c r="D43" i="23"/>
  <c r="J43" i="23"/>
  <c r="D45" i="23"/>
  <c r="J45" i="23"/>
  <c r="D47" i="23"/>
  <c r="J47" i="23"/>
  <c r="D49" i="23"/>
  <c r="J49" i="23"/>
  <c r="D51" i="23"/>
  <c r="J51" i="23"/>
  <c r="D53" i="23"/>
  <c r="J53" i="23"/>
  <c r="D55" i="23"/>
  <c r="J55" i="23"/>
  <c r="D57" i="23"/>
  <c r="J57" i="23"/>
  <c r="D59" i="23"/>
  <c r="J59" i="23"/>
  <c r="D61" i="23"/>
  <c r="J61" i="23"/>
  <c r="D63" i="23"/>
  <c r="J63" i="23"/>
  <c r="D65" i="23"/>
  <c r="J65" i="23"/>
  <c r="D67" i="23"/>
  <c r="J67" i="23"/>
  <c r="D69" i="23"/>
  <c r="J69" i="23"/>
  <c r="D71" i="23"/>
  <c r="J71" i="23"/>
  <c r="D73" i="23"/>
  <c r="J73" i="23"/>
  <c r="D75" i="23"/>
  <c r="J75" i="23"/>
  <c r="D77" i="23"/>
  <c r="J77" i="23"/>
  <c r="D79" i="23"/>
  <c r="J79" i="23"/>
  <c r="D81" i="23"/>
  <c r="J81" i="23"/>
  <c r="D83" i="23"/>
  <c r="J83" i="23"/>
  <c r="D85" i="23"/>
  <c r="J85" i="23"/>
  <c r="D87" i="23"/>
  <c r="J87" i="23"/>
  <c r="D89" i="23"/>
  <c r="J89" i="23"/>
  <c r="D91" i="23"/>
  <c r="J91" i="23"/>
  <c r="D93" i="23"/>
  <c r="J93" i="23"/>
  <c r="D95" i="23"/>
  <c r="J95" i="23"/>
  <c r="D97" i="23"/>
  <c r="J97" i="23"/>
  <c r="D99" i="23"/>
  <c r="J99" i="23"/>
  <c r="D101" i="23"/>
  <c r="J101" i="23"/>
  <c r="D103" i="23"/>
  <c r="J103" i="23"/>
  <c r="D5" i="23"/>
  <c r="D7" i="23"/>
  <c r="D9" i="23"/>
  <c r="D11" i="23"/>
  <c r="D13" i="23"/>
  <c r="D15" i="23"/>
  <c r="D17" i="23"/>
  <c r="D19" i="23"/>
  <c r="J20" i="23"/>
  <c r="J22" i="23"/>
  <c r="J24" i="23"/>
  <c r="J26" i="23"/>
  <c r="J28" i="23"/>
  <c r="J30" i="23"/>
  <c r="J32" i="23"/>
  <c r="J34" i="23"/>
  <c r="J36" i="23"/>
  <c r="J38" i="23"/>
  <c r="J40" i="23"/>
  <c r="J42" i="23"/>
  <c r="J44" i="23"/>
  <c r="J46" i="23"/>
  <c r="J48" i="23"/>
  <c r="J50" i="23"/>
  <c r="J52" i="23"/>
  <c r="J54" i="23"/>
  <c r="J56" i="23"/>
  <c r="J58" i="23"/>
  <c r="J60" i="23"/>
  <c r="J62" i="23"/>
  <c r="J64" i="23"/>
  <c r="J66" i="23"/>
  <c r="J68" i="23"/>
  <c r="J70" i="23"/>
  <c r="J72" i="23"/>
  <c r="J74" i="23"/>
  <c r="J76" i="23"/>
  <c r="J78" i="23"/>
  <c r="J80" i="23"/>
  <c r="J82" i="23"/>
  <c r="J84" i="23"/>
  <c r="J86" i="23"/>
  <c r="J88" i="23"/>
  <c r="J90" i="23"/>
  <c r="J92" i="23"/>
  <c r="J94" i="23"/>
  <c r="J96" i="23"/>
  <c r="J98" i="23"/>
  <c r="J100" i="23"/>
  <c r="J102" i="23"/>
  <c r="J104" i="23"/>
</calcChain>
</file>

<file path=xl/sharedStrings.xml><?xml version="1.0" encoding="utf-8"?>
<sst xmlns="http://schemas.openxmlformats.org/spreadsheetml/2006/main" count="194" uniqueCount="20">
  <si>
    <t>Результат</t>
  </si>
  <si>
    <t>Проблемный город</t>
  </si>
  <si>
    <t>Итоги</t>
  </si>
  <si>
    <t>(пусто)</t>
  </si>
  <si>
    <t>Общий итог</t>
  </si>
  <si>
    <t>Итог</t>
  </si>
  <si>
    <t>Самара</t>
  </si>
  <si>
    <t>Чебоксары</t>
  </si>
  <si>
    <t>Саранск</t>
  </si>
  <si>
    <t>Москва</t>
  </si>
  <si>
    <t>Хабаровск</t>
  </si>
  <si>
    <t>Екатеринбург</t>
  </si>
  <si>
    <t>Калуга</t>
  </si>
  <si>
    <t xml:space="preserve">Проблемные города </t>
  </si>
  <si>
    <t>Количество по полю Значение</t>
  </si>
  <si>
    <t>Названия столбцов</t>
  </si>
  <si>
    <t>Названия строк</t>
  </si>
  <si>
    <t>Страница1</t>
  </si>
  <si>
    <t>(Все)</t>
  </si>
  <si>
    <t>Страница2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</si>
</sst>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C00000"/>
      <name val="Calibri"/>
      <family val="2"/>
      <charset val="204"/>
      <scheme val="minor"/>
    </font>
    <font>
      <b/>
      <i/>
      <sz val="14"/>
      <color theme="1" tint="4.9989318521683403E-2"/>
      <name val="Calibri"/>
      <family val="2"/>
      <charset val="204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45">
        <stop position="0">
          <color theme="0"/>
        </stop>
        <stop position="0.5">
          <color theme="9" tint="-0.25098422193060094"/>
        </stop>
        <stop position="1">
          <color theme="0"/>
        </stop>
      </gradientFill>
    </fill>
    <fill>
      <gradientFill degree="90">
        <stop position="0">
          <color theme="2" tint="-0.25098422193060094"/>
        </stop>
        <stop position="0.5">
          <color theme="2"/>
        </stop>
        <stop position="1">
          <color theme="2" tint="-0.25098422193060094"/>
        </stop>
      </gradientFill>
    </fill>
    <fill>
      <patternFill patternType="solid">
        <fgColor theme="0" tint="-0.24994659260841701"/>
        <bgColor indexed="64"/>
      </patternFill>
    </fill>
    <fill>
      <gradientFill degree="90">
        <stop position="0">
          <color theme="0"/>
        </stop>
        <stop position="0.5">
          <color theme="2" tint="-0.25098422193060094"/>
        </stop>
        <stop position="1">
          <color theme="0"/>
        </stop>
      </gradient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5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14" fontId="2" fillId="2" borderId="1" xfId="0" applyNumberFormat="1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10" fillId="6" borderId="8" xfId="0" applyFont="1" applyFill="1" applyBorder="1" applyAlignment="1">
      <alignment horizontal="center"/>
    </xf>
    <xf numFmtId="0" fontId="10" fillId="6" borderId="10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</cellXfs>
  <cellStyles count="1">
    <cellStyle name="Обычный" xfId="0" builtinId="0"/>
  </cellStyles>
  <dxfs count="39"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  <dxf>
      <fill>
        <gradientFill degree="135">
          <stop position="0">
            <color theme="0"/>
          </stop>
          <stop position="1">
            <color rgb="FFA217B9"/>
          </stop>
        </gradientFill>
      </fill>
    </dxf>
    <dxf>
      <fill>
        <gradientFill degree="45">
          <stop position="0">
            <color theme="0"/>
          </stop>
          <stop position="1">
            <color rgb="FF00B050"/>
          </stop>
        </gradientFill>
      </fill>
    </dxf>
    <dxf>
      <fill>
        <gradientFill degree="45">
          <stop position="0">
            <color theme="0"/>
          </stop>
          <stop position="1">
            <color rgb="FFFF0000"/>
          </stop>
        </gradientFill>
      </fill>
    </dxf>
    <dxf>
      <fill>
        <gradientFill degree="45">
          <stop position="0">
            <color theme="0"/>
          </stop>
          <stop position="1">
            <color theme="5" tint="0.40000610370189521"/>
          </stop>
        </gradientFill>
      </fill>
    </dxf>
    <dxf>
      <fill>
        <gradientFill degree="4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4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135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ont>
        <strike/>
        <u val="double"/>
      </font>
    </dxf>
    <dxf>
      <fill>
        <gradientFill degree="22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45">
          <stop position="0">
            <color theme="0" tint="-0.1490218817712943"/>
          </stop>
          <stop position="1">
            <color theme="9" tint="0.40000610370189521"/>
          </stop>
        </gradientFill>
      </fill>
    </dxf>
    <dxf>
      <fill>
        <gradientFill degree="225">
          <stop position="0">
            <color theme="0"/>
          </stop>
          <stop position="1">
            <color rgb="FF92D050"/>
          </stop>
        </gradient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[Копия Лист Microsoft Excel (2).xlsx]Итог за Октябрь!СводнаяТаблица16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8.7416885389326321E-2"/>
          <c:w val="0.88627012248468939"/>
          <c:h val="0.53261009040536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Октябрь'!$B$1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Октябрь'!$A$2:$A$3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Октябрь'!$B$2:$B$3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40991872"/>
        <c:axId val="141010048"/>
        <c:axId val="0"/>
      </c:bar3DChart>
      <c:catAx>
        <c:axId val="140991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1010048"/>
        <c:crosses val="autoZero"/>
        <c:auto val="1"/>
        <c:lblAlgn val="ctr"/>
        <c:lblOffset val="100"/>
        <c:noMultiLvlLbl val="0"/>
      </c:catAx>
      <c:valAx>
        <c:axId val="1410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ajorGridlines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0991872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Лист Microsoft Excel (2).xlsx]Итог за Октябрь!СводнаяТаблица18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2984224340378509"/>
          <c:y val="4.2240710163373385E-2"/>
          <c:w val="0.53680674126260541"/>
          <c:h val="0.89664402027192303"/>
        </c:manualLayout>
      </c:layout>
      <c:pieChart>
        <c:varyColors val="1"/>
        <c:ser>
          <c:idx val="0"/>
          <c:order val="0"/>
          <c:tx>
            <c:strRef>
              <c:f>'Итог за Октябрь'!$L$1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'Итог за Октябрь'!$K$2:$K$3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Октябрь'!$L$2:$L$3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[Копия Лист Microsoft Excel (2).xlsx]Итог за Ноябрь!СводнаяТаблица19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Ноябрь'!$B$1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Ноябрь'!$A$2:$A$3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Ноябрь'!$B$2:$B$3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41994240"/>
        <c:axId val="142004224"/>
        <c:axId val="0"/>
      </c:bar3DChart>
      <c:catAx>
        <c:axId val="141994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2004224"/>
        <c:crosses val="autoZero"/>
        <c:auto val="1"/>
        <c:lblAlgn val="ctr"/>
        <c:lblOffset val="100"/>
        <c:noMultiLvlLbl val="0"/>
      </c:catAx>
      <c:valAx>
        <c:axId val="142004224"/>
        <c:scaling>
          <c:orientation val="minMax"/>
        </c:scaling>
        <c:delete val="0"/>
        <c:axPos val="l"/>
        <c:majorGridlines/>
        <c:minorGridlines>
          <c:spPr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/>
          </c:spPr>
        </c:min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1994240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Лист Microsoft Excel (2).xlsx]Итог за Ноябрь!СводнаяТаблица21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</c:spPr>
      </c:pivotFmt>
    </c:pivotFmts>
    <c:plotArea>
      <c:layout>
        <c:manualLayout>
          <c:layoutTarget val="inner"/>
          <c:xMode val="edge"/>
          <c:yMode val="edge"/>
          <c:x val="0.23629435209487706"/>
          <c:y val="4.0394508860436974E-2"/>
          <c:w val="0.50272021552861446"/>
          <c:h val="0.91140620444590348"/>
        </c:manualLayout>
      </c:layout>
      <c:pieChart>
        <c:varyColors val="1"/>
        <c:ser>
          <c:idx val="0"/>
          <c:order val="0"/>
          <c:tx>
            <c:strRef>
              <c:f>'Итог за Ноябрь'!$L$1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'Итог за Ноябрь'!$K$2:$K$3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Ноябрь'!$L$2:$L$3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>
        <a:rot lat="0" lon="0" rev="0"/>
      </a:camera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pivotSource>
    <c:name>[Копия Лист Microsoft Excel (2).xlsx]Итог за Декабрь!СводнаяТаблица22</c:name>
    <c:fmtId val="0"/>
  </c:pivotSource>
  <c:chart>
    <c:autoTitleDeleted val="1"/>
    <c:pivotFmts>
      <c:pivotFmt>
        <c:idx val="0"/>
        <c:marker>
          <c:symbol val="none"/>
        </c:marker>
      </c:pivotFmt>
    </c:pivotFmts>
    <c:view3D>
      <c:rotX val="3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174321959755035E-2"/>
          <c:y val="7.8157626130067062E-2"/>
          <c:w val="0.88627012248468939"/>
          <c:h val="0.541869349664625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'Итог за Декабрь'!$B$1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'Итог за Декабрь'!$A$2:$A$10</c:f>
              <c:strCache>
                <c:ptCount val="8"/>
                <c:pt idx="0">
                  <c:v>Екатеринбург</c:v>
                </c:pt>
                <c:pt idx="1">
                  <c:v>Калуга</c:v>
                </c:pt>
                <c:pt idx="2">
                  <c:v>Москва</c:v>
                </c:pt>
                <c:pt idx="3">
                  <c:v>Самара</c:v>
                </c:pt>
                <c:pt idx="4">
                  <c:v>Саранск</c:v>
                </c:pt>
                <c:pt idx="5">
                  <c:v>Хабаровск</c:v>
                </c:pt>
                <c:pt idx="6">
                  <c:v>Чебоксары</c:v>
                </c:pt>
                <c:pt idx="7">
                  <c:v>(пусто)</c:v>
                </c:pt>
              </c:strCache>
            </c:strRef>
          </c:cat>
          <c:val>
            <c:numRef>
              <c:f>'Итог за Декабрь'!$B$2:$B$10</c:f>
              <c:numCache>
                <c:formatCode>General</c:formatCode>
                <c:ptCount val="8"/>
                <c:pt idx="0">
                  <c:v>9</c:v>
                </c:pt>
                <c:pt idx="1">
                  <c:v>9</c:v>
                </c:pt>
                <c:pt idx="2">
                  <c:v>18</c:v>
                </c:pt>
                <c:pt idx="3">
                  <c:v>19</c:v>
                </c:pt>
                <c:pt idx="4">
                  <c:v>9</c:v>
                </c:pt>
                <c:pt idx="5">
                  <c:v>9</c:v>
                </c:pt>
                <c:pt idx="6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141859840"/>
        <c:axId val="142082816"/>
        <c:axId val="0"/>
      </c:bar3DChart>
      <c:catAx>
        <c:axId val="1418598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2082816"/>
        <c:crosses val="autoZero"/>
        <c:auto val="1"/>
        <c:lblAlgn val="ctr"/>
        <c:lblOffset val="100"/>
        <c:noMultiLvlLbl val="0"/>
      </c:catAx>
      <c:valAx>
        <c:axId val="142082816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ru-RU"/>
          </a:p>
        </c:txPr>
        <c:crossAx val="141859840"/>
        <c:crosses val="autoZero"/>
        <c:crossBetween val="between"/>
      </c:valAx>
      <c:spPr>
        <a:gradFill rotWithShape="1">
          <a:gsLst>
            <a:gs pos="0">
              <a:schemeClr val="accent6">
                <a:shade val="51000"/>
                <a:satMod val="130000"/>
              </a:schemeClr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6">
            <a:shade val="51000"/>
            <a:satMod val="130000"/>
          </a:schemeClr>
        </a:gs>
        <a:gs pos="80000">
          <a:schemeClr val="accent6">
            <a:shade val="93000"/>
            <a:satMod val="130000"/>
          </a:schemeClr>
        </a:gs>
        <a:gs pos="100000">
          <a:schemeClr val="accent6">
            <a:shade val="94000"/>
            <a:satMod val="135000"/>
          </a:schemeClr>
        </a:gs>
      </a:gsLst>
      <a:lin ang="16200000" scaled="0"/>
    </a:gradFill>
    <a:ln>
      <a:noFill/>
    </a:ln>
    <a:effectLst>
      <a:outerShdw blurRad="40000" dist="23000" dir="5400000" rotWithShape="0">
        <a:srgbClr val="000000">
          <a:alpha val="35000"/>
        </a:srgbClr>
      </a:outerShdw>
    </a:effectLst>
    <a:scene3d>
      <a:camera prst="orthographicFront"/>
      <a:lightRig rig="threePt" dir="t">
        <a:rot lat="0" lon="0" rev="1200000"/>
      </a:lightRig>
    </a:scene3d>
    <a:sp3d>
      <a:bevelT w="63500" h="25400"/>
    </a:sp3d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[Копия Лист Microsoft Excel (2).xlsx]Итог за Декабрь!СводнаяТаблица24</c:name>
    <c:fmtId val="0"/>
  </c:pivotSource>
  <c:chart>
    <c:autoTitleDeleted val="1"/>
    <c:pivotFmts>
      <c:pivotFmt>
        <c:idx val="0"/>
        <c:spPr>
          <a:solidFill>
            <a:srgbClr val="00B050"/>
          </a:solidFill>
          <a:ln>
            <a:solidFill>
              <a:srgbClr val="FF0000"/>
            </a:solidFill>
          </a:ln>
        </c:spPr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spPr>
          <a:solidFill>
            <a:srgbClr val="FF0000"/>
          </a:solidFill>
          <a:ln>
            <a:solidFill>
              <a:srgbClr val="00B050"/>
            </a:solidFill>
          </a:ln>
          <a:scene3d>
            <a:camera prst="orthographicFront"/>
            <a:lightRig rig="threePt" dir="t"/>
          </a:scene3d>
          <a:sp3d>
            <a:bevelT w="165100" prst="coolSlant"/>
          </a:sp3d>
        </c:spPr>
      </c:pivotFmt>
    </c:pivotFmts>
    <c:plotArea>
      <c:layout>
        <c:manualLayout>
          <c:layoutTarget val="inner"/>
          <c:xMode val="edge"/>
          <c:yMode val="edge"/>
          <c:x val="0.22985304644406085"/>
          <c:y val="7.2512961150267605E-2"/>
          <c:w val="0.49394809606018492"/>
          <c:h val="0.89896126879290139"/>
        </c:manualLayout>
      </c:layout>
      <c:pieChart>
        <c:varyColors val="1"/>
        <c:ser>
          <c:idx val="0"/>
          <c:order val="0"/>
          <c:tx>
            <c:strRef>
              <c:f>'Итог за Декабрь'!$L$1</c:f>
              <c:strCache>
                <c:ptCount val="1"/>
                <c:pt idx="0">
                  <c:v>Итог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rgbClr val="FF0000"/>
              </a:solidFill>
            </a:ln>
          </c:spPr>
          <c:dPt>
            <c:idx val="0"/>
            <c:bubble3D val="0"/>
          </c:dPt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'Итог за Декабрь'!$K$2:$K$3</c:f>
              <c:strCache>
                <c:ptCount val="1"/>
                <c:pt idx="0">
                  <c:v>(пусто)</c:v>
                </c:pt>
              </c:strCache>
            </c:strRef>
          </c:cat>
          <c:val>
            <c:numRef>
              <c:f>'Итог за Декабрь'!$L$2:$L$3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gradFill rotWithShape="1">
          <a:gsLst>
            <a:gs pos="0">
              <a:schemeClr val="accent5">
                <a:tint val="50000"/>
                <a:satMod val="300000"/>
              </a:schemeClr>
            </a:gs>
            <a:gs pos="35000">
              <a:schemeClr val="accent5">
                <a:tint val="37000"/>
                <a:satMod val="300000"/>
              </a:schemeClr>
            </a:gs>
            <a:gs pos="100000">
              <a:schemeClr val="accent5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accent5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gradFill rotWithShape="1">
      <a:gsLst>
        <a:gs pos="0">
          <a:schemeClr val="accent5">
            <a:shade val="51000"/>
            <a:satMod val="130000"/>
          </a:schemeClr>
        </a:gs>
        <a:gs pos="80000">
          <a:schemeClr val="accent5">
            <a:shade val="93000"/>
            <a:satMod val="130000"/>
          </a:schemeClr>
        </a:gs>
        <a:gs pos="100000">
          <a:schemeClr val="accent5">
            <a:shade val="94000"/>
            <a:satMod val="135000"/>
          </a:schemeClr>
        </a:gs>
      </a:gsLst>
      <a:lin ang="16200000" scaled="0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3000" dir="5400000" rotWithShape="0">
        <a:srgbClr val="000000">
          <a:alpha val="35000"/>
        </a:srgbClr>
      </a:outerShdw>
    </a:effectLst>
  </c:spPr>
  <c:txPr>
    <a:bodyPr/>
    <a:lstStyle/>
    <a:p>
      <a:pPr>
        <a:defRPr>
          <a:solidFill>
            <a:schemeClr val="lt1"/>
          </a:solidFill>
          <a:latin typeface="+mn-lt"/>
          <a:ea typeface="+mn-ea"/>
          <a:cs typeface="+mn-cs"/>
        </a:defRPr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52387</xdr:rowOff>
    </xdr:from>
    <xdr:to>
      <xdr:col>9</xdr:col>
      <xdr:colOff>342900</xdr:colOff>
      <xdr:row>14</xdr:row>
      <xdr:rowOff>128587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38100</xdr:colOff>
      <xdr:row>0</xdr:row>
      <xdr:rowOff>42863</xdr:rowOff>
    </xdr:from>
    <xdr:to>
      <xdr:col>18</xdr:col>
      <xdr:colOff>0</xdr:colOff>
      <xdr:row>10</xdr:row>
      <xdr:rowOff>152401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33337</xdr:rowOff>
    </xdr:from>
    <xdr:to>
      <xdr:col>9</xdr:col>
      <xdr:colOff>361950</xdr:colOff>
      <xdr:row>14</xdr:row>
      <xdr:rowOff>109537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66676</xdr:colOff>
      <xdr:row>0</xdr:row>
      <xdr:rowOff>80962</xdr:rowOff>
    </xdr:from>
    <xdr:to>
      <xdr:col>18</xdr:col>
      <xdr:colOff>9526</xdr:colOff>
      <xdr:row>10</xdr:row>
      <xdr:rowOff>161925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71437</xdr:rowOff>
    </xdr:from>
    <xdr:to>
      <xdr:col>9</xdr:col>
      <xdr:colOff>371475</xdr:colOff>
      <xdr:row>14</xdr:row>
      <xdr:rowOff>147637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61912</xdr:rowOff>
    </xdr:from>
    <xdr:to>
      <xdr:col>17</xdr:col>
      <xdr:colOff>571500</xdr:colOff>
      <xdr:row>10</xdr:row>
      <xdr:rowOff>114300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49.492944907404" createdVersion="4" refreshedVersion="4" minRefreshableVersion="3" recordCount="102">
  <cacheSource type="worksheet">
    <worksheetSource ref="L2:L104" sheet="Октябрь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1649.492977083333" createdVersion="4" refreshedVersion="4" minRefreshableVersion="3" recordCount="102">
  <cacheSource type="worksheet">
    <worksheetSource ref="K2:K104" sheet="Октябрь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Автор" refreshedDate="41649.501481481479" createdVersion="4" refreshedVersion="4" minRefreshableVersion="3" recordCount="102">
  <cacheSource type="worksheet">
    <worksheetSource ref="L2:L104" sheet="Ноябрь"/>
  </cacheSource>
  <cacheFields count="1">
    <cacheField name="Проблемный город" numFmtId="0">
      <sharedItems containsNonDate="0" containsBlank="1" count="8">
        <m/>
        <s v="Чебоксары" u="1"/>
        <s v="Хабаровск" u="1"/>
        <s v="Самара" u="1"/>
        <s v="Калуга" u="1"/>
        <s v="Саранск" u="1"/>
        <s v="Екатеринбург" u="1"/>
        <s v="Москва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Автор" refreshedDate="41649.501504282409" createdVersion="4" refreshedVersion="4" minRefreshableVersion="3" recordCount="102">
  <cacheSource type="worksheet">
    <worksheetSource ref="K2:K104" sheet="Ноябрь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Автор" refreshedDate="41649.513997222224" createdVersion="4" refreshedVersion="4" minRefreshableVersion="3" recordCount="102">
  <cacheSource type="worksheet">
    <worksheetSource ref="L2:L104" sheet="Декабрь"/>
  </cacheSource>
  <cacheFields count="1">
    <cacheField name="Проблемный город" numFmtId="0">
      <sharedItems containsBlank="1" count="8">
        <m/>
        <s v="Самара"/>
        <s v="Чебоксары"/>
        <s v="Москва"/>
        <s v="Саранск"/>
        <s v="Калуга"/>
        <s v="Екатеринбург"/>
        <s v="Хабаровс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Автор" refreshedDate="41649.669569328704" createdVersion="4" refreshedVersion="4" minRefreshableVersion="3" recordCount="102">
  <cacheSource type="worksheet">
    <worksheetSource ref="K2:K104" sheet="Декабрь"/>
  </cacheSource>
  <cacheFields count="1">
    <cacheField name="Результат" numFmtId="0">
      <sharedItems containsNonDate="0" containsBlank="1" count="3">
        <m/>
        <s v="-" u="1"/>
        <s v="+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Автор" refreshedDate="41652.722942824075" createdVersion="4" refreshedVersion="4" minRefreshableVersion="3" recordCount="297">
  <cacheSource type="consolidation">
    <consolidation autoPage="0">
      <pages count="2">
        <page count="0"/>
        <page count="0"/>
      </pages>
      <rangeSets count="3">
        <rangeSet ref="A1:B100" sheet="Итог за Декабрь"/>
        <rangeSet ref="A1:B100" sheet="Итог за Ноябрь"/>
        <rangeSet ref="A1:B100" sheet="Итог за Октябрь"/>
      </rangeSets>
    </consolidation>
  </cacheSource>
  <cacheFields count="5">
    <cacheField name="Строка" numFmtId="0">
      <sharedItems containsBlank="1" count="10">
        <s v="Екатеринбург"/>
        <s v="Калуга"/>
        <s v="Москва"/>
        <s v="Самара"/>
        <s v="Саранск"/>
        <s v="Хабаровск"/>
        <s v="Чебоксары"/>
        <s v="(пусто)"/>
        <s v="Общий итог"/>
        <m/>
      </sharedItems>
    </cacheField>
    <cacheField name="Столбец" numFmtId="0">
      <sharedItems count="1">
        <s v="Итог"/>
      </sharedItems>
    </cacheField>
    <cacheField name="Значение" numFmtId="0">
      <sharedItems containsString="0" containsBlank="1" containsNumber="1" containsInteger="1" minValue="9" maxValue="101" count="6">
        <n v="9"/>
        <n v="18"/>
        <n v="19"/>
        <n v="28"/>
        <m/>
        <n v="101"/>
      </sharedItems>
    </cacheField>
    <cacheField name="Страница1" numFmtId="0">
      <sharedItems containsNonDate="0" containsString="0" containsBlank="1" count="1">
        <m/>
      </sharedItems>
    </cacheField>
    <cacheField name="Страница2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Автор" refreshedDate="41652.724124768516" createdVersion="4" refreshedVersion="4" minRefreshableVersion="3" recordCount="1287">
  <cacheSource type="consolidation">
    <consolidation>
      <pages count="1">
        <page count="3">
          <pageItem name="Объект1"/>
          <pageItem name="Объект2"/>
          <pageItem name="Объект3"/>
        </page>
      </pages>
      <rangeSets count="3">
        <rangeSet i1="0" ref="A1:L100" sheet="Итог за Декабрь"/>
        <rangeSet i1="1" ref="A1:B100" sheet="Итог за Ноябрь"/>
        <rangeSet i1="2" ref="A1:B100" sheet="Итог за Октябрь"/>
      </rangeSets>
    </consolidation>
  </cacheSource>
  <cacheFields count="4">
    <cacheField name="Строка" numFmtId="0">
      <sharedItems containsBlank="1" count="10">
        <s v="Екатеринбург"/>
        <s v="Калуга"/>
        <s v="Москва"/>
        <s v="Самара"/>
        <s v="Саранск"/>
        <s v="Хабаровск"/>
        <s v="Чебоксары"/>
        <s v="(пусто)"/>
        <s v="Общий итог"/>
        <m/>
      </sharedItems>
    </cacheField>
    <cacheField name="Столбец" numFmtId="0">
      <sharedItems containsBlank="1" count="3">
        <s v="Итог"/>
        <m/>
        <s v="Результат"/>
      </sharedItems>
    </cacheField>
    <cacheField name="Значение" numFmtId="0">
      <sharedItems containsBlank="1" containsMixedTypes="1" containsNumber="1" containsInteger="1" minValue="9" maxValue="101" count="11">
        <n v="9"/>
        <m/>
        <s v="(пусто)"/>
        <s v="Общий итог"/>
        <n v="18"/>
        <n v="19"/>
        <n v="28"/>
        <n v="101"/>
        <s v="Проблемный город"/>
        <s v="Итог"/>
        <s v="Чебоксары"/>
      </sharedItems>
    </cacheField>
    <cacheField name="Страница1" numFmtId="0">
      <sharedItems count="3">
        <s v="Объект1"/>
        <s v="Объект2"/>
        <s v="Объект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2">
  <r>
    <x v="0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  <r>
    <x v="3"/>
  </r>
  <r>
    <x v="4"/>
  </r>
  <r>
    <x v="5"/>
  </r>
  <r>
    <x v="1"/>
  </r>
  <r>
    <x v="2"/>
  </r>
  <r>
    <x v="3"/>
  </r>
  <r>
    <x v="6"/>
  </r>
  <r>
    <x v="2"/>
  </r>
  <r>
    <x v="7"/>
  </r>
  <r>
    <x v="1"/>
  </r>
  <r>
    <x v="2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02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297">
  <r>
    <x v="0"/>
    <x v="0"/>
    <x v="0"/>
    <x v="0"/>
    <x v="0"/>
  </r>
  <r>
    <x v="1"/>
    <x v="0"/>
    <x v="0"/>
    <x v="0"/>
    <x v="0"/>
  </r>
  <r>
    <x v="2"/>
    <x v="0"/>
    <x v="1"/>
    <x v="0"/>
    <x v="0"/>
  </r>
  <r>
    <x v="3"/>
    <x v="0"/>
    <x v="2"/>
    <x v="0"/>
    <x v="0"/>
  </r>
  <r>
    <x v="4"/>
    <x v="0"/>
    <x v="0"/>
    <x v="0"/>
    <x v="0"/>
  </r>
  <r>
    <x v="5"/>
    <x v="0"/>
    <x v="0"/>
    <x v="0"/>
    <x v="0"/>
  </r>
  <r>
    <x v="6"/>
    <x v="0"/>
    <x v="3"/>
    <x v="0"/>
    <x v="0"/>
  </r>
  <r>
    <x v="7"/>
    <x v="0"/>
    <x v="4"/>
    <x v="0"/>
    <x v="0"/>
  </r>
  <r>
    <x v="8"/>
    <x v="0"/>
    <x v="5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7"/>
    <x v="0"/>
    <x v="4"/>
    <x v="0"/>
    <x v="0"/>
  </r>
  <r>
    <x v="8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7"/>
    <x v="0"/>
    <x v="4"/>
    <x v="0"/>
    <x v="0"/>
  </r>
  <r>
    <x v="8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  <r>
    <x v="9"/>
    <x v="0"/>
    <x v="4"/>
    <x v="0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287">
  <r>
    <x v="0"/>
    <x v="0"/>
    <x v="0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1"/>
    <x v="1"/>
    <x v="0"/>
  </r>
  <r>
    <x v="0"/>
    <x v="2"/>
    <x v="2"/>
    <x v="0"/>
  </r>
  <r>
    <x v="0"/>
    <x v="0"/>
    <x v="1"/>
    <x v="0"/>
  </r>
  <r>
    <x v="1"/>
    <x v="0"/>
    <x v="0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1"/>
    <x v="1"/>
    <x v="0"/>
  </r>
  <r>
    <x v="1"/>
    <x v="2"/>
    <x v="3"/>
    <x v="0"/>
  </r>
  <r>
    <x v="1"/>
    <x v="0"/>
    <x v="1"/>
    <x v="0"/>
  </r>
  <r>
    <x v="2"/>
    <x v="0"/>
    <x v="4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1"/>
    <x v="1"/>
    <x v="0"/>
  </r>
  <r>
    <x v="2"/>
    <x v="2"/>
    <x v="1"/>
    <x v="0"/>
  </r>
  <r>
    <x v="2"/>
    <x v="0"/>
    <x v="1"/>
    <x v="0"/>
  </r>
  <r>
    <x v="3"/>
    <x v="0"/>
    <x v="5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1"/>
    <x v="1"/>
    <x v="0"/>
  </r>
  <r>
    <x v="3"/>
    <x v="2"/>
    <x v="1"/>
    <x v="0"/>
  </r>
  <r>
    <x v="3"/>
    <x v="0"/>
    <x v="1"/>
    <x v="0"/>
  </r>
  <r>
    <x v="4"/>
    <x v="0"/>
    <x v="0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1"/>
    <x v="1"/>
    <x v="0"/>
  </r>
  <r>
    <x v="4"/>
    <x v="2"/>
    <x v="1"/>
    <x v="0"/>
  </r>
  <r>
    <x v="4"/>
    <x v="0"/>
    <x v="1"/>
    <x v="0"/>
  </r>
  <r>
    <x v="5"/>
    <x v="0"/>
    <x v="0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1"/>
    <x v="1"/>
    <x v="0"/>
  </r>
  <r>
    <x v="5"/>
    <x v="2"/>
    <x v="1"/>
    <x v="0"/>
  </r>
  <r>
    <x v="5"/>
    <x v="0"/>
    <x v="1"/>
    <x v="0"/>
  </r>
  <r>
    <x v="6"/>
    <x v="0"/>
    <x v="6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1"/>
    <x v="1"/>
    <x v="0"/>
  </r>
  <r>
    <x v="6"/>
    <x v="2"/>
    <x v="1"/>
    <x v="0"/>
  </r>
  <r>
    <x v="6"/>
    <x v="0"/>
    <x v="1"/>
    <x v="0"/>
  </r>
  <r>
    <x v="7"/>
    <x v="0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1"/>
    <x v="1"/>
    <x v="0"/>
  </r>
  <r>
    <x v="7"/>
    <x v="2"/>
    <x v="1"/>
    <x v="0"/>
  </r>
  <r>
    <x v="7"/>
    <x v="0"/>
    <x v="1"/>
    <x v="0"/>
  </r>
  <r>
    <x v="8"/>
    <x v="0"/>
    <x v="7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1"/>
    <x v="1"/>
    <x v="0"/>
  </r>
  <r>
    <x v="8"/>
    <x v="2"/>
    <x v="1"/>
    <x v="0"/>
  </r>
  <r>
    <x v="8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8"/>
    <x v="0"/>
  </r>
  <r>
    <x v="9"/>
    <x v="1"/>
    <x v="9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0"/>
    <x v="0"/>
  </r>
  <r>
    <x v="9"/>
    <x v="1"/>
    <x v="6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3"/>
    <x v="0"/>
  </r>
  <r>
    <x v="9"/>
    <x v="1"/>
    <x v="6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9"/>
    <x v="0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1"/>
    <x v="1"/>
    <x v="0"/>
  </r>
  <r>
    <x v="9"/>
    <x v="2"/>
    <x v="1"/>
    <x v="0"/>
  </r>
  <r>
    <x v="9"/>
    <x v="0"/>
    <x v="1"/>
    <x v="0"/>
  </r>
  <r>
    <x v="7"/>
    <x v="0"/>
    <x v="1"/>
    <x v="1"/>
  </r>
  <r>
    <x v="8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9"/>
    <x v="0"/>
    <x v="1"/>
    <x v="1"/>
  </r>
  <r>
    <x v="7"/>
    <x v="0"/>
    <x v="1"/>
    <x v="2"/>
  </r>
  <r>
    <x v="8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  <r>
    <x v="9"/>
    <x v="0"/>
    <x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4:C16" firstHeaderRow="1" firstDataRow="2" firstDataCol="1" rowPageCount="2" colPageCount="1"/>
  <pivotFields count="5">
    <pivotField axis="axisRow" showAll="0">
      <items count="11">
        <item x="7"/>
        <item x="0"/>
        <item x="1"/>
        <item x="2"/>
        <item x="8"/>
        <item x="3"/>
        <item x="4"/>
        <item x="5"/>
        <item x="6"/>
        <item x="9"/>
        <item t="default"/>
      </items>
    </pivotField>
    <pivotField axis="axisCol" showAll="0">
      <items count="2">
        <item x="0"/>
        <item t="default"/>
      </items>
    </pivotField>
    <pivotField dataField="1" showAll="0"/>
    <pivotField axis="axisPage" multipleItemSelectionAllowed="1" showAll="0">
      <items count="2">
        <item x="0"/>
        <item t="default"/>
      </items>
    </pivotField>
    <pivotField axis="axisPage" multipleItemSelectionAllowed="1" showAll="0">
      <items count="2">
        <item x="0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2">
    <i>
      <x/>
    </i>
    <i t="grand">
      <x/>
    </i>
  </colItems>
  <pageFields count="2">
    <pageField fld="3" hier="-1"/>
    <pageField fld="4" hier="-1"/>
  </pageFields>
  <dataFields count="1">
    <dataField name="Количество по полю Значение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E15" firstHeaderRow="1" firstDataRow="2" firstDataCol="1" rowPageCount="1" colPageCount="1"/>
  <pivotFields count="4">
    <pivotField axis="axisRow" showAll="0">
      <items count="11">
        <item x="7"/>
        <item x="0"/>
        <item x="1"/>
        <item x="2"/>
        <item x="8"/>
        <item x="3"/>
        <item x="4"/>
        <item x="5"/>
        <item x="6"/>
        <item x="9"/>
        <item t="default"/>
      </items>
    </pivotField>
    <pivotField axis="axisCol" showAll="0">
      <items count="4">
        <item x="0"/>
        <item x="2"/>
        <item x="1"/>
        <item t="default"/>
      </items>
    </pivotField>
    <pivotField dataField="1" showAll="0"/>
    <pivotField axis="axisPage" multipleItemSelectionAllowed="1" showAll="0">
      <items count="4">
        <item x="0"/>
        <item x="1"/>
        <item x="2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Таблица18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Таблица17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СводнаяТаблица16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3" firstHeaderRow="1" firstDataRow="1" firstDataCol="1"/>
  <pivotFields count="1">
    <pivotField axis="axisRow" dataField="1" showAll="0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СводнаяТаблица2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СводнаяТаблица20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СводнаяТаблица19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3" firstHeaderRow="1" firstDataRow="1" firstDataCol="1"/>
  <pivotFields count="1">
    <pivotField axis="axisRow" dataField="1" showAll="0">
      <items count="9">
        <item m="1" x="6"/>
        <item m="1" x="4"/>
        <item m="1" x="7"/>
        <item m="1" x="3"/>
        <item m="1" x="5"/>
        <item m="1" x="2"/>
        <item m="1" x="1"/>
        <item x="0"/>
        <item t="default"/>
      </items>
    </pivotField>
  </pivotFields>
  <rowFields count="1">
    <field x="0"/>
  </rowFields>
  <rowItems count="2"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СводнаяТаблица24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Результат">
  <location ref="K1:L3" firstHeaderRow="1" firstDataRow="1" firstDataCol="1"/>
  <pivotFields count="1">
    <pivotField axis="axisRow" dataField="1" showAll="0">
      <items count="4">
        <item m="1" x="1"/>
        <item m="1" x="2"/>
        <item x="0"/>
        <item t="default"/>
      </items>
    </pivotField>
  </pivotFields>
  <rowFields count="1">
    <field x="0"/>
  </rowFields>
  <rowItems count="2">
    <i>
      <x v="2"/>
    </i>
    <i t="grand">
      <x/>
    </i>
  </rowItems>
  <colItems count="1">
    <i/>
  </colItems>
  <dataFields count="1">
    <dataField name="Итог" fld="0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СводнаяТаблица23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Проблемный город">
  <location ref="C16:D18" firstHeaderRow="1" firstDataRow="1" firstDataCol="1"/>
  <pivotFields count="1">
    <pivotField axis="axisRow" dataField="1" showAll="0" measureFilter="1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2">
    <i>
      <x v="6"/>
    </i>
    <i t="grand">
      <x/>
    </i>
  </rowItems>
  <colItems count="1">
    <i/>
  </colItems>
  <dataFields count="1">
    <dataField name="Итог" fld="0" subtotal="count" baseField="0" baseItem="0"/>
  </dataFields>
  <pivotTableStyleInfo name="PivotStyleMedium17" showRowHeaders="1" showColHeaders="1" showRowStripes="0" showColStripes="0" showLastColumn="1"/>
  <filters count="1">
    <filter fld="0" type="sum" evalOrder="-1" id="1" iMeasureFld="0">
      <autoFilter ref="A1">
        <filterColumn colId="0">
          <top10 val="10" filterVal="1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СводнаяТаблица22" cacheId="4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 rowHeaderCaption="Проблемный город">
  <location ref="A1:B10" firstHeaderRow="1" firstDataRow="1" firstDataCol="1"/>
  <pivotFields count="1">
    <pivotField axis="axisRow" dataField="1" showAll="0">
      <items count="9">
        <item x="6"/>
        <item x="5"/>
        <item x="3"/>
        <item x="1"/>
        <item x="4"/>
        <item x="7"/>
        <item x="2"/>
        <item x="0"/>
        <item t="default"/>
      </items>
    </pivotField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Итог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1.xml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4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3" sqref="E13"/>
    </sheetView>
  </sheetViews>
  <sheetFormatPr defaultRowHeight="15" x14ac:dyDescent="0.25"/>
  <cols>
    <col min="1" max="1" width="29.42578125" bestFit="1" customWidth="1"/>
    <col min="2" max="2" width="20.85546875" bestFit="1" customWidth="1"/>
    <col min="3" max="3" width="11.85546875" bestFit="1" customWidth="1"/>
  </cols>
  <sheetData>
    <row r="1" spans="1:3" x14ac:dyDescent="0.25">
      <c r="A1" s="11" t="s">
        <v>17</v>
      </c>
      <c r="B1" t="s">
        <v>3</v>
      </c>
    </row>
    <row r="2" spans="1:3" x14ac:dyDescent="0.25">
      <c r="A2" s="11" t="s">
        <v>19</v>
      </c>
      <c r="B2" t="s">
        <v>3</v>
      </c>
    </row>
    <row r="4" spans="1:3" x14ac:dyDescent="0.25">
      <c r="A4" s="11" t="s">
        <v>14</v>
      </c>
      <c r="B4" s="11" t="s">
        <v>15</v>
      </c>
    </row>
    <row r="5" spans="1:3" x14ac:dyDescent="0.25">
      <c r="A5" s="11" t="s">
        <v>16</v>
      </c>
      <c r="B5" t="s">
        <v>5</v>
      </c>
      <c r="C5" t="s">
        <v>4</v>
      </c>
    </row>
    <row r="6" spans="1:3" x14ac:dyDescent="0.25">
      <c r="A6" s="12" t="s">
        <v>3</v>
      </c>
      <c r="B6" s="13"/>
      <c r="C6" s="13"/>
    </row>
    <row r="7" spans="1:3" x14ac:dyDescent="0.25">
      <c r="A7" s="12" t="s">
        <v>11</v>
      </c>
      <c r="B7" s="13">
        <v>1</v>
      </c>
      <c r="C7" s="13">
        <v>1</v>
      </c>
    </row>
    <row r="8" spans="1:3" x14ac:dyDescent="0.25">
      <c r="A8" s="12" t="s">
        <v>12</v>
      </c>
      <c r="B8" s="13">
        <v>1</v>
      </c>
      <c r="C8" s="13">
        <v>1</v>
      </c>
    </row>
    <row r="9" spans="1:3" x14ac:dyDescent="0.25">
      <c r="A9" s="12" t="s">
        <v>9</v>
      </c>
      <c r="B9" s="13">
        <v>1</v>
      </c>
      <c r="C9" s="13">
        <v>1</v>
      </c>
    </row>
    <row r="10" spans="1:3" x14ac:dyDescent="0.25">
      <c r="A10" s="12" t="s">
        <v>4</v>
      </c>
      <c r="B10" s="13">
        <v>1</v>
      </c>
      <c r="C10" s="13">
        <v>1</v>
      </c>
    </row>
    <row r="11" spans="1:3" x14ac:dyDescent="0.25">
      <c r="A11" s="12" t="s">
        <v>6</v>
      </c>
      <c r="B11" s="13">
        <v>1</v>
      </c>
      <c r="C11" s="13">
        <v>1</v>
      </c>
    </row>
    <row r="12" spans="1:3" x14ac:dyDescent="0.25">
      <c r="A12" s="12" t="s">
        <v>8</v>
      </c>
      <c r="B12" s="13">
        <v>1</v>
      </c>
      <c r="C12" s="13">
        <v>1</v>
      </c>
    </row>
    <row r="13" spans="1:3" x14ac:dyDescent="0.25">
      <c r="A13" s="12" t="s">
        <v>10</v>
      </c>
      <c r="B13" s="13">
        <v>1</v>
      </c>
      <c r="C13" s="13">
        <v>1</v>
      </c>
    </row>
    <row r="14" spans="1:3" x14ac:dyDescent="0.25">
      <c r="A14" s="12" t="s">
        <v>7</v>
      </c>
      <c r="B14" s="13">
        <v>1</v>
      </c>
      <c r="C14" s="13">
        <v>1</v>
      </c>
    </row>
    <row r="15" spans="1:3" x14ac:dyDescent="0.25">
      <c r="A15" s="12" t="s">
        <v>3</v>
      </c>
      <c r="B15" s="13"/>
      <c r="C15" s="13"/>
    </row>
    <row r="16" spans="1:3" x14ac:dyDescent="0.25">
      <c r="A16" s="12" t="s">
        <v>4</v>
      </c>
      <c r="B16" s="13">
        <v>8</v>
      </c>
      <c r="C16" s="13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G16" sqref="G16"/>
    </sheetView>
  </sheetViews>
  <sheetFormatPr defaultRowHeight="15" x14ac:dyDescent="0.25"/>
  <cols>
    <col min="1" max="1" width="29.42578125" bestFit="1" customWidth="1"/>
    <col min="2" max="2" width="20.85546875" bestFit="1" customWidth="1"/>
    <col min="3" max="3" width="10" bestFit="1" customWidth="1"/>
    <col min="4" max="4" width="7.42578125" bestFit="1" customWidth="1"/>
    <col min="5" max="5" width="11.85546875" bestFit="1" customWidth="1"/>
  </cols>
  <sheetData>
    <row r="1" spans="1:5" x14ac:dyDescent="0.25">
      <c r="A1" s="11" t="s">
        <v>17</v>
      </c>
      <c r="B1" t="s">
        <v>18</v>
      </c>
    </row>
    <row r="3" spans="1:5" x14ac:dyDescent="0.25">
      <c r="A3" s="11" t="s">
        <v>14</v>
      </c>
      <c r="B3" s="11" t="s">
        <v>15</v>
      </c>
    </row>
    <row r="4" spans="1:5" x14ac:dyDescent="0.25">
      <c r="A4" s="11" t="s">
        <v>16</v>
      </c>
      <c r="B4" t="s">
        <v>5</v>
      </c>
      <c r="C4" t="s">
        <v>0</v>
      </c>
      <c r="D4" t="s">
        <v>3</v>
      </c>
      <c r="E4" t="s">
        <v>4</v>
      </c>
    </row>
    <row r="5" spans="1:5" x14ac:dyDescent="0.25">
      <c r="A5" s="12" t="s">
        <v>3</v>
      </c>
      <c r="B5" s="13"/>
      <c r="C5" s="13"/>
      <c r="D5" s="13"/>
      <c r="E5" s="13"/>
    </row>
    <row r="6" spans="1:5" x14ac:dyDescent="0.25">
      <c r="A6" s="12" t="s">
        <v>11</v>
      </c>
      <c r="B6" s="13">
        <v>1</v>
      </c>
      <c r="C6" s="13">
        <v>1</v>
      </c>
      <c r="D6" s="13"/>
      <c r="E6" s="13">
        <v>2</v>
      </c>
    </row>
    <row r="7" spans="1:5" x14ac:dyDescent="0.25">
      <c r="A7" s="12" t="s">
        <v>12</v>
      </c>
      <c r="B7" s="13">
        <v>1</v>
      </c>
      <c r="C7" s="13">
        <v>1</v>
      </c>
      <c r="D7" s="13"/>
      <c r="E7" s="13">
        <v>2</v>
      </c>
    </row>
    <row r="8" spans="1:5" x14ac:dyDescent="0.25">
      <c r="A8" s="12" t="s">
        <v>9</v>
      </c>
      <c r="B8" s="13">
        <v>1</v>
      </c>
      <c r="C8" s="13"/>
      <c r="D8" s="13"/>
      <c r="E8" s="13">
        <v>1</v>
      </c>
    </row>
    <row r="9" spans="1:5" x14ac:dyDescent="0.25">
      <c r="A9" s="12" t="s">
        <v>4</v>
      </c>
      <c r="B9" s="13">
        <v>1</v>
      </c>
      <c r="C9" s="13"/>
      <c r="D9" s="13"/>
      <c r="E9" s="13">
        <v>1</v>
      </c>
    </row>
    <row r="10" spans="1:5" x14ac:dyDescent="0.25">
      <c r="A10" s="12" t="s">
        <v>6</v>
      </c>
      <c r="B10" s="13">
        <v>1</v>
      </c>
      <c r="C10" s="13"/>
      <c r="D10" s="13"/>
      <c r="E10" s="13">
        <v>1</v>
      </c>
    </row>
    <row r="11" spans="1:5" x14ac:dyDescent="0.25">
      <c r="A11" s="12" t="s">
        <v>8</v>
      </c>
      <c r="B11" s="13">
        <v>1</v>
      </c>
      <c r="C11" s="13"/>
      <c r="D11" s="13"/>
      <c r="E11" s="13">
        <v>1</v>
      </c>
    </row>
    <row r="12" spans="1:5" x14ac:dyDescent="0.25">
      <c r="A12" s="12" t="s">
        <v>10</v>
      </c>
      <c r="B12" s="13">
        <v>1</v>
      </c>
      <c r="C12" s="13"/>
      <c r="D12" s="13"/>
      <c r="E12" s="13">
        <v>1</v>
      </c>
    </row>
    <row r="13" spans="1:5" x14ac:dyDescent="0.25">
      <c r="A13" s="12" t="s">
        <v>7</v>
      </c>
      <c r="B13" s="13">
        <v>1</v>
      </c>
      <c r="C13" s="13"/>
      <c r="D13" s="13"/>
      <c r="E13" s="13">
        <v>1</v>
      </c>
    </row>
    <row r="14" spans="1:5" x14ac:dyDescent="0.25">
      <c r="A14" s="12" t="s">
        <v>3</v>
      </c>
      <c r="B14" s="13"/>
      <c r="C14" s="13"/>
      <c r="D14" s="13">
        <v>6</v>
      </c>
      <c r="E14" s="13">
        <v>6</v>
      </c>
    </row>
    <row r="15" spans="1:5" x14ac:dyDescent="0.25">
      <c r="A15" s="12" t="s">
        <v>4</v>
      </c>
      <c r="B15" s="13">
        <v>8</v>
      </c>
      <c r="C15" s="13">
        <v>2</v>
      </c>
      <c r="D15" s="13">
        <v>6</v>
      </c>
      <c r="E15" s="13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C00000"/>
  </sheetPr>
  <dimension ref="A1:O105"/>
  <sheetViews>
    <sheetView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I9" sqref="I9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/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/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/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/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/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/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/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/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/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/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/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/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/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/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/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/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/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/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/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/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/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/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/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/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/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/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/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/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/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/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/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/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/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/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/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/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/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/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/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/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/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/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/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/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/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/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/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/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/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/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/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/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/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/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/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/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/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/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/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/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/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/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/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/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/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/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/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38" priority="14">
      <formula>K4="+"</formula>
    </cfRule>
  </conditionalFormatting>
  <conditionalFormatting sqref="A4:A104">
    <cfRule type="expression" dxfId="37" priority="12">
      <formula>K4="-"</formula>
    </cfRule>
  </conditionalFormatting>
  <conditionalFormatting sqref="B4:I104">
    <cfRule type="expression" dxfId="36" priority="11">
      <formula>$K4="-"</formula>
    </cfRule>
  </conditionalFormatting>
  <conditionalFormatting sqref="B4:J104">
    <cfRule type="expression" dxfId="35" priority="10">
      <formula>$K4="+"</formula>
    </cfRule>
  </conditionalFormatting>
  <conditionalFormatting sqref="M2">
    <cfRule type="expression" dxfId="34" priority="7">
      <formula>$M$2=$N$2</formula>
    </cfRule>
    <cfRule type="expression" dxfId="33" priority="8">
      <formula>$M$2&gt;$N$2</formula>
    </cfRule>
    <cfRule type="expression" dxfId="32" priority="9">
      <formula>$M$2&lt;$N$2</formula>
    </cfRule>
  </conditionalFormatting>
  <conditionalFormatting sqref="N2">
    <cfRule type="expression" dxfId="31" priority="4">
      <formula>$N$2=$M$2</formula>
    </cfRule>
    <cfRule type="expression" dxfId="30" priority="5">
      <formula>$N$2&gt;$M$2</formula>
    </cfRule>
    <cfRule type="expression" dxfId="29" priority="6">
      <formula>$N$2&lt;$M$2</formula>
    </cfRule>
  </conditionalFormatting>
  <conditionalFormatting sqref="O1">
    <cfRule type="cellIs" dxfId="28" priority="1" operator="between">
      <formula>0.51</formula>
      <formula>0</formula>
    </cfRule>
    <cfRule type="cellIs" dxfId="27" priority="2" operator="between">
      <formula>0.51</formula>
      <formula>"0.91"</formula>
    </cfRule>
    <cfRule type="cellIs" dxfId="26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AB8DA434-7BC3-418A-8D69-91E4A23E3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1" tint="4.9989318521683403E-2"/>
  </sheetPr>
  <dimension ref="A1:L18"/>
  <sheetViews>
    <sheetView workbookViewId="0">
      <selection activeCell="K1" sqref="K1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3</v>
      </c>
      <c r="B2" s="13"/>
      <c r="K2" s="12" t="s">
        <v>3</v>
      </c>
      <c r="L2" s="13"/>
    </row>
    <row r="3" spans="1:12" x14ac:dyDescent="0.25">
      <c r="A3" s="12" t="s">
        <v>4</v>
      </c>
      <c r="B3" s="13"/>
      <c r="K3" s="12" t="s">
        <v>4</v>
      </c>
      <c r="L3" s="13"/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C00000"/>
  </sheetPr>
  <dimension ref="A1:O105"/>
  <sheetViews>
    <sheetView workbookViewId="0">
      <pane xSplit="1" ySplit="3" topLeftCell="B62" activePane="bottomRight" state="frozen"/>
      <selection pane="topRight" activeCell="B1" sqref="B1"/>
      <selection pane="bottomLeft" activeCell="A4" sqref="A4"/>
      <selection pane="bottomRight" activeCell="K64" sqref="K6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/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/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/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/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/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/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/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/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/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/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/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/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/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/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/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/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/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/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/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/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/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/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/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/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/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/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/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/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/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/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/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/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/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/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/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/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/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/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/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/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/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/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/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/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/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/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/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/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/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/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/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/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/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/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/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/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/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/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/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/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/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/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/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/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/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/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/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/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/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/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/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/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/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/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/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/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/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/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/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/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/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/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/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/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/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/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/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/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/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/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/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/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/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/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/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/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/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/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/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/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/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25" priority="14">
      <formula>K4="+"</formula>
    </cfRule>
  </conditionalFormatting>
  <conditionalFormatting sqref="A4:A104">
    <cfRule type="expression" dxfId="24" priority="12">
      <formula>K4="-"</formula>
    </cfRule>
  </conditionalFormatting>
  <conditionalFormatting sqref="B4:I104">
    <cfRule type="expression" dxfId="23" priority="11">
      <formula>$K4="-"</formula>
    </cfRule>
  </conditionalFormatting>
  <conditionalFormatting sqref="B4:J104">
    <cfRule type="expression" dxfId="22" priority="10">
      <formula>$K4="+"</formula>
    </cfRule>
  </conditionalFormatting>
  <conditionalFormatting sqref="M2">
    <cfRule type="expression" dxfId="21" priority="7">
      <formula>$M$2=$N$2</formula>
    </cfRule>
    <cfRule type="expression" dxfId="20" priority="8">
      <formula>$M$2&gt;$N$2</formula>
    </cfRule>
    <cfRule type="expression" dxfId="19" priority="9">
      <formula>$M$2&lt;$N$2</formula>
    </cfRule>
  </conditionalFormatting>
  <conditionalFormatting sqref="N2">
    <cfRule type="expression" dxfId="18" priority="4">
      <formula>$N$2=$M$2</formula>
    </cfRule>
    <cfRule type="expression" dxfId="17" priority="5">
      <formula>$N$2&gt;$M$2</formula>
    </cfRule>
    <cfRule type="expression" dxfId="16" priority="6">
      <formula>$N$2&lt;$M$2</formula>
    </cfRule>
  </conditionalFormatting>
  <conditionalFormatting sqref="O1">
    <cfRule type="cellIs" dxfId="15" priority="1" operator="between">
      <formula>0.51</formula>
      <formula>0</formula>
    </cfRule>
    <cfRule type="cellIs" dxfId="14" priority="2" operator="between">
      <formula>0.51</formula>
      <formula>"0.91"</formula>
    </cfRule>
    <cfRule type="cellIs" dxfId="13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CD04880C-7A9B-4108-9CA8-6C6C832021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1" tint="4.9989318521683403E-2"/>
  </sheetPr>
  <dimension ref="A1:L18"/>
  <sheetViews>
    <sheetView workbookViewId="0">
      <selection activeCell="M23" sqref="M23"/>
    </sheetView>
  </sheetViews>
  <sheetFormatPr defaultRowHeight="15" x14ac:dyDescent="0.25"/>
  <cols>
    <col min="1" max="1" width="21.42578125" customWidth="1"/>
    <col min="2" max="2" width="5.140625" customWidth="1"/>
    <col min="3" max="3" width="21.42578125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3</v>
      </c>
      <c r="B2" s="13"/>
      <c r="K2" s="12" t="s">
        <v>3</v>
      </c>
      <c r="L2" s="13"/>
    </row>
    <row r="3" spans="1:12" x14ac:dyDescent="0.25">
      <c r="A3" s="12" t="s">
        <v>4</v>
      </c>
      <c r="B3" s="13"/>
      <c r="K3" s="12" t="s">
        <v>4</v>
      </c>
      <c r="L3" s="13"/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3</v>
      </c>
      <c r="D17" s="13"/>
    </row>
    <row r="18" spans="3:4" x14ac:dyDescent="0.25">
      <c r="C18" s="12" t="s">
        <v>4</v>
      </c>
      <c r="D18" s="13"/>
    </row>
  </sheetData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C00000"/>
  </sheetPr>
  <dimension ref="A1:O105"/>
  <sheetViews>
    <sheetView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L4" sqref="L4"/>
    </sheetView>
  </sheetViews>
  <sheetFormatPr defaultRowHeight="15" x14ac:dyDescent="0.25"/>
  <cols>
    <col min="1" max="1" width="17.42578125" customWidth="1"/>
    <col min="2" max="2" width="16.28515625" customWidth="1"/>
    <col min="3" max="3" width="15" customWidth="1"/>
    <col min="5" max="5" width="5.140625" customWidth="1"/>
    <col min="6" max="6" width="5.7109375" customWidth="1"/>
    <col min="7" max="7" width="15.5703125" customWidth="1"/>
    <col min="8" max="8" width="13.140625" customWidth="1"/>
    <col min="9" max="9" width="13.7109375" customWidth="1"/>
    <col min="11" max="11" width="7.140625" customWidth="1"/>
    <col min="12" max="12" width="19.7109375" customWidth="1"/>
  </cols>
  <sheetData>
    <row r="1" spans="1:15" ht="45" customHeight="1" thickTop="1" thickBot="1" x14ac:dyDescent="0.3">
      <c r="A1" s="16">
        <f ca="1">TODAY()</f>
        <v>41652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 t="s">
        <v>2</v>
      </c>
      <c r="N1" s="18"/>
      <c r="O1" s="10" t="e">
        <f>ROUND(M2*100/SUM(M2:N2),2)/100</f>
        <v>#DIV/0!</v>
      </c>
    </row>
    <row r="2" spans="1:15" ht="35.25" customHeight="1" thickTop="1" thickBot="1" x14ac:dyDescent="0.3">
      <c r="A2" s="14"/>
      <c r="B2" s="14"/>
      <c r="C2" s="14"/>
      <c r="D2" s="14"/>
      <c r="E2" s="19"/>
      <c r="F2" s="20"/>
      <c r="G2" s="14"/>
      <c r="H2" s="14"/>
      <c r="I2" s="19"/>
      <c r="J2" s="20"/>
      <c r="K2" s="14" t="s">
        <v>0</v>
      </c>
      <c r="L2" s="14" t="s">
        <v>1</v>
      </c>
      <c r="M2" s="9">
        <f>COUNTIFS(K4:K104,"+")</f>
        <v>0</v>
      </c>
      <c r="N2" s="9">
        <f>COUNTIFS(K4:K104,"-")</f>
        <v>0</v>
      </c>
    </row>
    <row r="3" spans="1:15" ht="117.75" customHeight="1" thickTop="1" thickBot="1" x14ac:dyDescent="0.3">
      <c r="A3" s="15"/>
      <c r="B3" s="15"/>
      <c r="C3" s="15"/>
      <c r="D3" s="15"/>
      <c r="E3" s="21"/>
      <c r="F3" s="22"/>
      <c r="G3" s="15"/>
      <c r="H3" s="15"/>
      <c r="I3" s="21"/>
      <c r="J3" s="22"/>
      <c r="K3" s="15"/>
      <c r="L3" s="15"/>
    </row>
    <row r="4" spans="1:15" ht="20.25" thickTop="1" thickBot="1" x14ac:dyDescent="0.3">
      <c r="A4" s="1">
        <v>0</v>
      </c>
      <c r="B4" s="2"/>
      <c r="C4" s="3"/>
      <c r="D4" s="4">
        <f ca="1">SUM($A$1-C4)</f>
        <v>41652</v>
      </c>
      <c r="E4" s="5"/>
      <c r="F4" s="5"/>
      <c r="G4" s="5"/>
      <c r="H4" s="5"/>
      <c r="I4" s="3">
        <f>(C4+14)</f>
        <v>14</v>
      </c>
      <c r="J4" s="6">
        <f ca="1">(I4-$A$1)</f>
        <v>-41638</v>
      </c>
      <c r="K4" s="7"/>
      <c r="L4" s="8" t="s">
        <v>6</v>
      </c>
    </row>
    <row r="5" spans="1:15" ht="20.25" thickTop="1" thickBot="1" x14ac:dyDescent="0.3">
      <c r="A5" s="1">
        <v>0</v>
      </c>
      <c r="B5" s="2"/>
      <c r="C5" s="3"/>
      <c r="D5" s="4">
        <f t="shared" ref="D5:D68" ca="1" si="0">SUM($A$1-C5)</f>
        <v>41652</v>
      </c>
      <c r="E5" s="5"/>
      <c r="F5" s="5"/>
      <c r="G5" s="5"/>
      <c r="H5" s="5"/>
      <c r="I5" s="3">
        <f t="shared" ref="I5:I68" si="1">(C5+14)</f>
        <v>14</v>
      </c>
      <c r="J5" s="6">
        <f t="shared" ref="J5:J68" ca="1" si="2">(I5-$A$1)</f>
        <v>-41638</v>
      </c>
      <c r="K5" s="7"/>
      <c r="L5" s="8" t="s">
        <v>7</v>
      </c>
    </row>
    <row r="6" spans="1:15" ht="20.25" thickTop="1" thickBot="1" x14ac:dyDescent="0.3">
      <c r="A6" s="1">
        <v>0</v>
      </c>
      <c r="B6" s="2"/>
      <c r="C6" s="3"/>
      <c r="D6" s="4">
        <f t="shared" ca="1" si="0"/>
        <v>41652</v>
      </c>
      <c r="E6" s="5"/>
      <c r="F6" s="5"/>
      <c r="G6" s="5"/>
      <c r="H6" s="5"/>
      <c r="I6" s="3">
        <f t="shared" si="1"/>
        <v>14</v>
      </c>
      <c r="J6" s="6">
        <f t="shared" ca="1" si="2"/>
        <v>-41638</v>
      </c>
      <c r="K6" s="7"/>
      <c r="L6" s="8" t="s">
        <v>9</v>
      </c>
    </row>
    <row r="7" spans="1:15" ht="20.25" thickTop="1" thickBot="1" x14ac:dyDescent="0.3">
      <c r="A7" s="1">
        <v>0</v>
      </c>
      <c r="B7" s="2"/>
      <c r="C7" s="3"/>
      <c r="D7" s="4">
        <f t="shared" ca="1" si="0"/>
        <v>41652</v>
      </c>
      <c r="E7" s="5"/>
      <c r="F7" s="5"/>
      <c r="G7" s="5"/>
      <c r="H7" s="5"/>
      <c r="I7" s="3">
        <f t="shared" si="1"/>
        <v>14</v>
      </c>
      <c r="J7" s="6">
        <f t="shared" ca="1" si="2"/>
        <v>-41638</v>
      </c>
      <c r="K7" s="7"/>
      <c r="L7" s="8" t="s">
        <v>8</v>
      </c>
    </row>
    <row r="8" spans="1:15" ht="20.25" thickTop="1" thickBot="1" x14ac:dyDescent="0.3">
      <c r="A8" s="1">
        <v>0</v>
      </c>
      <c r="B8" s="2"/>
      <c r="C8" s="3"/>
      <c r="D8" s="4">
        <f t="shared" ca="1" si="0"/>
        <v>41652</v>
      </c>
      <c r="E8" s="5"/>
      <c r="F8" s="5"/>
      <c r="G8" s="5"/>
      <c r="H8" s="5"/>
      <c r="I8" s="3">
        <f t="shared" si="1"/>
        <v>14</v>
      </c>
      <c r="J8" s="6">
        <f t="shared" ca="1" si="2"/>
        <v>-41638</v>
      </c>
      <c r="K8" s="7"/>
      <c r="L8" s="8" t="s">
        <v>12</v>
      </c>
    </row>
    <row r="9" spans="1:15" ht="20.25" thickTop="1" thickBot="1" x14ac:dyDescent="0.3">
      <c r="A9" s="1">
        <v>0</v>
      </c>
      <c r="B9" s="2"/>
      <c r="C9" s="3"/>
      <c r="D9" s="4">
        <f t="shared" ca="1" si="0"/>
        <v>41652</v>
      </c>
      <c r="E9" s="5"/>
      <c r="F9" s="5"/>
      <c r="G9" s="5"/>
      <c r="H9" s="5"/>
      <c r="I9" s="3">
        <f t="shared" si="1"/>
        <v>14</v>
      </c>
      <c r="J9" s="6">
        <f t="shared" ca="1" si="2"/>
        <v>-41638</v>
      </c>
      <c r="K9" s="7"/>
      <c r="L9" s="8" t="s">
        <v>6</v>
      </c>
    </row>
    <row r="10" spans="1:15" ht="20.25" thickTop="1" thickBot="1" x14ac:dyDescent="0.3">
      <c r="A10" s="1">
        <v>0</v>
      </c>
      <c r="B10" s="2"/>
      <c r="C10" s="3"/>
      <c r="D10" s="4">
        <f t="shared" ca="1" si="0"/>
        <v>41652</v>
      </c>
      <c r="E10" s="5"/>
      <c r="F10" s="5"/>
      <c r="G10" s="5"/>
      <c r="H10" s="5"/>
      <c r="I10" s="3">
        <f t="shared" si="1"/>
        <v>14</v>
      </c>
      <c r="J10" s="6">
        <f t="shared" ca="1" si="2"/>
        <v>-41638</v>
      </c>
      <c r="K10" s="7"/>
      <c r="L10" s="8" t="s">
        <v>7</v>
      </c>
    </row>
    <row r="11" spans="1:15" ht="20.25" thickTop="1" thickBot="1" x14ac:dyDescent="0.3">
      <c r="A11" s="1">
        <v>0</v>
      </c>
      <c r="B11" s="2"/>
      <c r="C11" s="3"/>
      <c r="D11" s="4">
        <f t="shared" ca="1" si="0"/>
        <v>41652</v>
      </c>
      <c r="E11" s="5"/>
      <c r="F11" s="5"/>
      <c r="G11" s="5"/>
      <c r="H11" s="5"/>
      <c r="I11" s="3">
        <f t="shared" si="1"/>
        <v>14</v>
      </c>
      <c r="J11" s="6">
        <f t="shared" ca="1" si="2"/>
        <v>-41638</v>
      </c>
      <c r="K11" s="7"/>
      <c r="L11" s="8" t="s">
        <v>9</v>
      </c>
    </row>
    <row r="12" spans="1:15" ht="20.25" thickTop="1" thickBot="1" x14ac:dyDescent="0.3">
      <c r="A12" s="1">
        <v>0</v>
      </c>
      <c r="B12" s="2"/>
      <c r="C12" s="3"/>
      <c r="D12" s="4">
        <f t="shared" ca="1" si="0"/>
        <v>41652</v>
      </c>
      <c r="E12" s="5"/>
      <c r="F12" s="5"/>
      <c r="G12" s="5"/>
      <c r="H12" s="5"/>
      <c r="I12" s="3">
        <f t="shared" si="1"/>
        <v>14</v>
      </c>
      <c r="J12" s="6">
        <f t="shared" ca="1" si="2"/>
        <v>-41638</v>
      </c>
      <c r="K12" s="7"/>
      <c r="L12" s="8" t="s">
        <v>11</v>
      </c>
    </row>
    <row r="13" spans="1:15" ht="20.25" thickTop="1" thickBot="1" x14ac:dyDescent="0.3">
      <c r="A13" s="1">
        <v>0</v>
      </c>
      <c r="B13" s="2"/>
      <c r="C13" s="3"/>
      <c r="D13" s="4">
        <f t="shared" ca="1" si="0"/>
        <v>41652</v>
      </c>
      <c r="E13" s="5"/>
      <c r="F13" s="5"/>
      <c r="G13" s="5"/>
      <c r="H13" s="5"/>
      <c r="I13" s="3">
        <f t="shared" si="1"/>
        <v>14</v>
      </c>
      <c r="J13" s="6">
        <f t="shared" ca="1" si="2"/>
        <v>-41638</v>
      </c>
      <c r="K13" s="7"/>
      <c r="L13" s="8" t="s">
        <v>7</v>
      </c>
    </row>
    <row r="14" spans="1:15" ht="20.25" thickTop="1" thickBot="1" x14ac:dyDescent="0.3">
      <c r="A14" s="1">
        <v>0</v>
      </c>
      <c r="B14" s="2"/>
      <c r="C14" s="3"/>
      <c r="D14" s="4">
        <f t="shared" ca="1" si="0"/>
        <v>41652</v>
      </c>
      <c r="E14" s="5"/>
      <c r="F14" s="5"/>
      <c r="G14" s="5"/>
      <c r="H14" s="5"/>
      <c r="I14" s="3">
        <f t="shared" si="1"/>
        <v>14</v>
      </c>
      <c r="J14" s="6">
        <f t="shared" ca="1" si="2"/>
        <v>-41638</v>
      </c>
      <c r="K14" s="7"/>
      <c r="L14" s="8" t="s">
        <v>10</v>
      </c>
    </row>
    <row r="15" spans="1:15" ht="20.25" thickTop="1" thickBot="1" x14ac:dyDescent="0.3">
      <c r="A15" s="1">
        <v>0</v>
      </c>
      <c r="B15" s="2"/>
      <c r="C15" s="3"/>
      <c r="D15" s="4">
        <f t="shared" ca="1" si="0"/>
        <v>41652</v>
      </c>
      <c r="E15" s="5"/>
      <c r="F15" s="5"/>
      <c r="G15" s="5"/>
      <c r="H15" s="5"/>
      <c r="I15" s="3">
        <f t="shared" si="1"/>
        <v>14</v>
      </c>
      <c r="J15" s="6">
        <f t="shared" ca="1" si="2"/>
        <v>-41638</v>
      </c>
      <c r="K15" s="7"/>
      <c r="L15" s="8" t="s">
        <v>6</v>
      </c>
    </row>
    <row r="16" spans="1:15" ht="20.25" thickTop="1" thickBot="1" x14ac:dyDescent="0.3">
      <c r="A16" s="1">
        <v>0</v>
      </c>
      <c r="B16" s="2"/>
      <c r="C16" s="3"/>
      <c r="D16" s="4">
        <f t="shared" ca="1" si="0"/>
        <v>41652</v>
      </c>
      <c r="E16" s="5"/>
      <c r="F16" s="5"/>
      <c r="G16" s="5"/>
      <c r="H16" s="5"/>
      <c r="I16" s="3">
        <f t="shared" si="1"/>
        <v>14</v>
      </c>
      <c r="J16" s="6">
        <f t="shared" ca="1" si="2"/>
        <v>-41638</v>
      </c>
      <c r="K16" s="7"/>
      <c r="L16" s="8" t="s">
        <v>7</v>
      </c>
    </row>
    <row r="17" spans="1:12" ht="20.25" thickTop="1" thickBot="1" x14ac:dyDescent="0.3">
      <c r="A17" s="1">
        <v>0</v>
      </c>
      <c r="B17" s="2"/>
      <c r="C17" s="3"/>
      <c r="D17" s="4">
        <f t="shared" ca="1" si="0"/>
        <v>41652</v>
      </c>
      <c r="E17" s="5"/>
      <c r="F17" s="5"/>
      <c r="G17" s="5"/>
      <c r="H17" s="5"/>
      <c r="I17" s="3">
        <f t="shared" si="1"/>
        <v>14</v>
      </c>
      <c r="J17" s="6">
        <f t="shared" ca="1" si="2"/>
        <v>-41638</v>
      </c>
      <c r="K17" s="7"/>
      <c r="L17" s="8" t="s">
        <v>9</v>
      </c>
    </row>
    <row r="18" spans="1:12" ht="20.25" thickTop="1" thickBot="1" x14ac:dyDescent="0.3">
      <c r="A18" s="1">
        <v>0</v>
      </c>
      <c r="B18" s="2"/>
      <c r="C18" s="3"/>
      <c r="D18" s="4">
        <f t="shared" ca="1" si="0"/>
        <v>41652</v>
      </c>
      <c r="E18" s="5"/>
      <c r="F18" s="5"/>
      <c r="G18" s="5"/>
      <c r="H18" s="5"/>
      <c r="I18" s="3">
        <f t="shared" si="1"/>
        <v>14</v>
      </c>
      <c r="J18" s="6">
        <f t="shared" ca="1" si="2"/>
        <v>-41638</v>
      </c>
      <c r="K18" s="7"/>
      <c r="L18" s="8" t="s">
        <v>8</v>
      </c>
    </row>
    <row r="19" spans="1:12" ht="20.25" thickTop="1" thickBot="1" x14ac:dyDescent="0.3">
      <c r="A19" s="1">
        <v>0</v>
      </c>
      <c r="B19" s="2"/>
      <c r="C19" s="3"/>
      <c r="D19" s="4">
        <f t="shared" ca="1" si="0"/>
        <v>41652</v>
      </c>
      <c r="E19" s="5"/>
      <c r="F19" s="5"/>
      <c r="G19" s="5"/>
      <c r="H19" s="5"/>
      <c r="I19" s="3">
        <f t="shared" si="1"/>
        <v>14</v>
      </c>
      <c r="J19" s="6">
        <f t="shared" ca="1" si="2"/>
        <v>-41638</v>
      </c>
      <c r="K19" s="7"/>
      <c r="L19" s="8" t="s">
        <v>12</v>
      </c>
    </row>
    <row r="20" spans="1:12" ht="20.25" thickTop="1" thickBot="1" x14ac:dyDescent="0.3">
      <c r="A20" s="1">
        <v>0</v>
      </c>
      <c r="B20" s="2"/>
      <c r="C20" s="3"/>
      <c r="D20" s="4">
        <f t="shared" ca="1" si="0"/>
        <v>41652</v>
      </c>
      <c r="E20" s="5"/>
      <c r="F20" s="5"/>
      <c r="G20" s="5"/>
      <c r="H20" s="5"/>
      <c r="I20" s="3">
        <f t="shared" si="1"/>
        <v>14</v>
      </c>
      <c r="J20" s="6">
        <f t="shared" ca="1" si="2"/>
        <v>-41638</v>
      </c>
      <c r="K20" s="7"/>
      <c r="L20" s="8" t="s">
        <v>6</v>
      </c>
    </row>
    <row r="21" spans="1:12" ht="20.25" thickTop="1" thickBot="1" x14ac:dyDescent="0.3">
      <c r="A21" s="1">
        <v>0</v>
      </c>
      <c r="B21" s="2"/>
      <c r="C21" s="3"/>
      <c r="D21" s="4">
        <f t="shared" ca="1" si="0"/>
        <v>41652</v>
      </c>
      <c r="E21" s="5"/>
      <c r="F21" s="5"/>
      <c r="G21" s="5"/>
      <c r="H21" s="5"/>
      <c r="I21" s="3">
        <f t="shared" si="1"/>
        <v>14</v>
      </c>
      <c r="J21" s="6">
        <f t="shared" ca="1" si="2"/>
        <v>-41638</v>
      </c>
      <c r="K21" s="7"/>
      <c r="L21" s="8" t="s">
        <v>7</v>
      </c>
    </row>
    <row r="22" spans="1:12" ht="20.25" thickTop="1" thickBot="1" x14ac:dyDescent="0.3">
      <c r="A22" s="1">
        <v>0</v>
      </c>
      <c r="B22" s="2"/>
      <c r="C22" s="3"/>
      <c r="D22" s="4">
        <f t="shared" ca="1" si="0"/>
        <v>41652</v>
      </c>
      <c r="E22" s="5"/>
      <c r="F22" s="5"/>
      <c r="G22" s="5"/>
      <c r="H22" s="5"/>
      <c r="I22" s="3">
        <f t="shared" si="1"/>
        <v>14</v>
      </c>
      <c r="J22" s="6">
        <f t="shared" ca="1" si="2"/>
        <v>-41638</v>
      </c>
      <c r="K22" s="7"/>
      <c r="L22" s="8" t="s">
        <v>9</v>
      </c>
    </row>
    <row r="23" spans="1:12" ht="20.25" thickTop="1" thickBot="1" x14ac:dyDescent="0.3">
      <c r="A23" s="1">
        <v>0</v>
      </c>
      <c r="B23" s="2"/>
      <c r="C23" s="3"/>
      <c r="D23" s="4">
        <f t="shared" ca="1" si="0"/>
        <v>41652</v>
      </c>
      <c r="E23" s="5"/>
      <c r="F23" s="5"/>
      <c r="G23" s="5"/>
      <c r="H23" s="5"/>
      <c r="I23" s="3">
        <f t="shared" si="1"/>
        <v>14</v>
      </c>
      <c r="J23" s="6">
        <f t="shared" ca="1" si="2"/>
        <v>-41638</v>
      </c>
      <c r="K23" s="7"/>
      <c r="L23" s="8" t="s">
        <v>11</v>
      </c>
    </row>
    <row r="24" spans="1:12" ht="20.25" thickTop="1" thickBot="1" x14ac:dyDescent="0.3">
      <c r="A24" s="1">
        <v>0</v>
      </c>
      <c r="B24" s="2"/>
      <c r="C24" s="3"/>
      <c r="D24" s="4">
        <f t="shared" ca="1" si="0"/>
        <v>41652</v>
      </c>
      <c r="E24" s="5"/>
      <c r="F24" s="5"/>
      <c r="G24" s="5"/>
      <c r="H24" s="5"/>
      <c r="I24" s="3">
        <f t="shared" si="1"/>
        <v>14</v>
      </c>
      <c r="J24" s="6">
        <f t="shared" ca="1" si="2"/>
        <v>-41638</v>
      </c>
      <c r="K24" s="7"/>
      <c r="L24" s="8" t="s">
        <v>7</v>
      </c>
    </row>
    <row r="25" spans="1:12" ht="20.25" thickTop="1" thickBot="1" x14ac:dyDescent="0.3">
      <c r="A25" s="1">
        <v>0</v>
      </c>
      <c r="B25" s="2"/>
      <c r="C25" s="3"/>
      <c r="D25" s="4">
        <f t="shared" ca="1" si="0"/>
        <v>41652</v>
      </c>
      <c r="E25" s="5"/>
      <c r="F25" s="5"/>
      <c r="G25" s="5"/>
      <c r="H25" s="5"/>
      <c r="I25" s="3">
        <f t="shared" si="1"/>
        <v>14</v>
      </c>
      <c r="J25" s="6">
        <f t="shared" ca="1" si="2"/>
        <v>-41638</v>
      </c>
      <c r="K25" s="7"/>
      <c r="L25" s="8" t="s">
        <v>10</v>
      </c>
    </row>
    <row r="26" spans="1:12" ht="20.25" thickTop="1" thickBot="1" x14ac:dyDescent="0.3">
      <c r="A26" s="1">
        <v>0</v>
      </c>
      <c r="B26" s="2"/>
      <c r="C26" s="3"/>
      <c r="D26" s="4">
        <f t="shared" ca="1" si="0"/>
        <v>41652</v>
      </c>
      <c r="E26" s="5"/>
      <c r="F26" s="5"/>
      <c r="G26" s="5"/>
      <c r="H26" s="5"/>
      <c r="I26" s="3">
        <f t="shared" si="1"/>
        <v>14</v>
      </c>
      <c r="J26" s="6">
        <f t="shared" ca="1" si="2"/>
        <v>-41638</v>
      </c>
      <c r="K26" s="7"/>
      <c r="L26" s="8" t="s">
        <v>6</v>
      </c>
    </row>
    <row r="27" spans="1:12" ht="20.25" thickTop="1" thickBot="1" x14ac:dyDescent="0.3">
      <c r="A27" s="1">
        <v>0</v>
      </c>
      <c r="B27" s="2"/>
      <c r="C27" s="3"/>
      <c r="D27" s="4">
        <f t="shared" ca="1" si="0"/>
        <v>41652</v>
      </c>
      <c r="E27" s="5"/>
      <c r="F27" s="5"/>
      <c r="G27" s="5"/>
      <c r="H27" s="5"/>
      <c r="I27" s="3">
        <f t="shared" si="1"/>
        <v>14</v>
      </c>
      <c r="J27" s="6">
        <f t="shared" ca="1" si="2"/>
        <v>-41638</v>
      </c>
      <c r="K27" s="7"/>
      <c r="L27" s="8" t="s">
        <v>7</v>
      </c>
    </row>
    <row r="28" spans="1:12" ht="20.25" thickTop="1" thickBot="1" x14ac:dyDescent="0.3">
      <c r="A28" s="1">
        <v>0</v>
      </c>
      <c r="B28" s="2"/>
      <c r="C28" s="3"/>
      <c r="D28" s="4">
        <f t="shared" ca="1" si="0"/>
        <v>41652</v>
      </c>
      <c r="E28" s="5"/>
      <c r="F28" s="5"/>
      <c r="G28" s="5"/>
      <c r="H28" s="5"/>
      <c r="I28" s="3">
        <f t="shared" si="1"/>
        <v>14</v>
      </c>
      <c r="J28" s="6">
        <f t="shared" ca="1" si="2"/>
        <v>-41638</v>
      </c>
      <c r="K28" s="7"/>
      <c r="L28" s="8" t="s">
        <v>9</v>
      </c>
    </row>
    <row r="29" spans="1:12" ht="20.25" thickTop="1" thickBot="1" x14ac:dyDescent="0.3">
      <c r="A29" s="1">
        <v>0</v>
      </c>
      <c r="B29" s="2"/>
      <c r="C29" s="3"/>
      <c r="D29" s="4">
        <f t="shared" ca="1" si="0"/>
        <v>41652</v>
      </c>
      <c r="E29" s="5"/>
      <c r="F29" s="5"/>
      <c r="G29" s="5"/>
      <c r="H29" s="5"/>
      <c r="I29" s="3">
        <f t="shared" si="1"/>
        <v>14</v>
      </c>
      <c r="J29" s="6">
        <f t="shared" ca="1" si="2"/>
        <v>-41638</v>
      </c>
      <c r="K29" s="7"/>
      <c r="L29" s="8" t="s">
        <v>8</v>
      </c>
    </row>
    <row r="30" spans="1:12" ht="20.25" thickTop="1" thickBot="1" x14ac:dyDescent="0.3">
      <c r="A30" s="1">
        <v>0</v>
      </c>
      <c r="B30" s="2"/>
      <c r="C30" s="3"/>
      <c r="D30" s="4">
        <f t="shared" ca="1" si="0"/>
        <v>41652</v>
      </c>
      <c r="E30" s="5"/>
      <c r="F30" s="5"/>
      <c r="G30" s="5"/>
      <c r="H30" s="5"/>
      <c r="I30" s="3">
        <f t="shared" si="1"/>
        <v>14</v>
      </c>
      <c r="J30" s="6">
        <f t="shared" ca="1" si="2"/>
        <v>-41638</v>
      </c>
      <c r="K30" s="7"/>
      <c r="L30" s="8" t="s">
        <v>12</v>
      </c>
    </row>
    <row r="31" spans="1:12" ht="20.25" thickTop="1" thickBot="1" x14ac:dyDescent="0.3">
      <c r="A31" s="1">
        <v>0</v>
      </c>
      <c r="B31" s="2"/>
      <c r="C31" s="3"/>
      <c r="D31" s="4">
        <f t="shared" ca="1" si="0"/>
        <v>41652</v>
      </c>
      <c r="E31" s="5"/>
      <c r="F31" s="5"/>
      <c r="G31" s="5"/>
      <c r="H31" s="5"/>
      <c r="I31" s="3">
        <f t="shared" si="1"/>
        <v>14</v>
      </c>
      <c r="J31" s="6">
        <f t="shared" ca="1" si="2"/>
        <v>-41638</v>
      </c>
      <c r="K31" s="7"/>
      <c r="L31" s="8" t="s">
        <v>6</v>
      </c>
    </row>
    <row r="32" spans="1:12" ht="20.25" thickTop="1" thickBot="1" x14ac:dyDescent="0.3">
      <c r="A32" s="1">
        <v>0</v>
      </c>
      <c r="B32" s="2"/>
      <c r="C32" s="3"/>
      <c r="D32" s="4">
        <f t="shared" ca="1" si="0"/>
        <v>41652</v>
      </c>
      <c r="E32" s="5"/>
      <c r="F32" s="5"/>
      <c r="G32" s="5"/>
      <c r="H32" s="5"/>
      <c r="I32" s="3">
        <f t="shared" si="1"/>
        <v>14</v>
      </c>
      <c r="J32" s="6">
        <f t="shared" ca="1" si="2"/>
        <v>-41638</v>
      </c>
      <c r="K32" s="7"/>
      <c r="L32" s="8" t="s">
        <v>7</v>
      </c>
    </row>
    <row r="33" spans="1:12" ht="20.25" thickTop="1" thickBot="1" x14ac:dyDescent="0.3">
      <c r="A33" s="1">
        <v>0</v>
      </c>
      <c r="B33" s="2"/>
      <c r="C33" s="3"/>
      <c r="D33" s="4">
        <f t="shared" ca="1" si="0"/>
        <v>41652</v>
      </c>
      <c r="E33" s="5"/>
      <c r="F33" s="5"/>
      <c r="G33" s="5"/>
      <c r="H33" s="5"/>
      <c r="I33" s="3">
        <f t="shared" si="1"/>
        <v>14</v>
      </c>
      <c r="J33" s="6">
        <f t="shared" ca="1" si="2"/>
        <v>-41638</v>
      </c>
      <c r="K33" s="7"/>
      <c r="L33" s="8" t="s">
        <v>9</v>
      </c>
    </row>
    <row r="34" spans="1:12" ht="20.25" thickTop="1" thickBot="1" x14ac:dyDescent="0.3">
      <c r="A34" s="1">
        <v>0</v>
      </c>
      <c r="B34" s="2"/>
      <c r="C34" s="3"/>
      <c r="D34" s="4">
        <f t="shared" ca="1" si="0"/>
        <v>41652</v>
      </c>
      <c r="E34" s="5"/>
      <c r="F34" s="5"/>
      <c r="G34" s="5"/>
      <c r="H34" s="5"/>
      <c r="I34" s="3">
        <f t="shared" si="1"/>
        <v>14</v>
      </c>
      <c r="J34" s="6">
        <f t="shared" ca="1" si="2"/>
        <v>-41638</v>
      </c>
      <c r="K34" s="7"/>
      <c r="L34" s="8" t="s">
        <v>11</v>
      </c>
    </row>
    <row r="35" spans="1:12" ht="20.25" thickTop="1" thickBot="1" x14ac:dyDescent="0.3">
      <c r="A35" s="1">
        <v>0</v>
      </c>
      <c r="B35" s="2"/>
      <c r="C35" s="3"/>
      <c r="D35" s="4">
        <f t="shared" ca="1" si="0"/>
        <v>41652</v>
      </c>
      <c r="E35" s="5"/>
      <c r="F35" s="5"/>
      <c r="G35" s="5"/>
      <c r="H35" s="5"/>
      <c r="I35" s="3">
        <f t="shared" si="1"/>
        <v>14</v>
      </c>
      <c r="J35" s="6">
        <f t="shared" ca="1" si="2"/>
        <v>-41638</v>
      </c>
      <c r="K35" s="7"/>
      <c r="L35" s="8" t="s">
        <v>7</v>
      </c>
    </row>
    <row r="36" spans="1:12" ht="20.25" thickTop="1" thickBot="1" x14ac:dyDescent="0.3">
      <c r="A36" s="1">
        <v>0</v>
      </c>
      <c r="B36" s="2"/>
      <c r="C36" s="3"/>
      <c r="D36" s="4">
        <f t="shared" ca="1" si="0"/>
        <v>41652</v>
      </c>
      <c r="E36" s="5"/>
      <c r="F36" s="5"/>
      <c r="G36" s="5"/>
      <c r="H36" s="5"/>
      <c r="I36" s="3">
        <f t="shared" si="1"/>
        <v>14</v>
      </c>
      <c r="J36" s="6">
        <f t="shared" ca="1" si="2"/>
        <v>-41638</v>
      </c>
      <c r="K36" s="7"/>
      <c r="L36" s="8" t="s">
        <v>10</v>
      </c>
    </row>
    <row r="37" spans="1:12" ht="20.25" thickTop="1" thickBot="1" x14ac:dyDescent="0.3">
      <c r="A37" s="1">
        <v>0</v>
      </c>
      <c r="B37" s="2"/>
      <c r="C37" s="3"/>
      <c r="D37" s="4">
        <f t="shared" ca="1" si="0"/>
        <v>41652</v>
      </c>
      <c r="E37" s="5"/>
      <c r="F37" s="5"/>
      <c r="G37" s="5"/>
      <c r="H37" s="5"/>
      <c r="I37" s="3">
        <f t="shared" si="1"/>
        <v>14</v>
      </c>
      <c r="J37" s="6">
        <f t="shared" ca="1" si="2"/>
        <v>-41638</v>
      </c>
      <c r="K37" s="7"/>
      <c r="L37" s="8" t="s">
        <v>6</v>
      </c>
    </row>
    <row r="38" spans="1:12" ht="20.25" thickTop="1" thickBot="1" x14ac:dyDescent="0.3">
      <c r="A38" s="1">
        <v>0</v>
      </c>
      <c r="B38" s="2"/>
      <c r="C38" s="3"/>
      <c r="D38" s="4">
        <f t="shared" ca="1" si="0"/>
        <v>41652</v>
      </c>
      <c r="E38" s="5"/>
      <c r="F38" s="5"/>
      <c r="G38" s="5"/>
      <c r="H38" s="5"/>
      <c r="I38" s="3">
        <f t="shared" si="1"/>
        <v>14</v>
      </c>
      <c r="J38" s="6">
        <f t="shared" ca="1" si="2"/>
        <v>-41638</v>
      </c>
      <c r="K38" s="7"/>
      <c r="L38" s="8" t="s">
        <v>7</v>
      </c>
    </row>
    <row r="39" spans="1:12" ht="20.25" thickTop="1" thickBot="1" x14ac:dyDescent="0.3">
      <c r="A39" s="1">
        <v>0</v>
      </c>
      <c r="B39" s="2"/>
      <c r="C39" s="3"/>
      <c r="D39" s="4">
        <f t="shared" ca="1" si="0"/>
        <v>41652</v>
      </c>
      <c r="E39" s="5"/>
      <c r="F39" s="5"/>
      <c r="G39" s="5"/>
      <c r="H39" s="5"/>
      <c r="I39" s="3">
        <f t="shared" si="1"/>
        <v>14</v>
      </c>
      <c r="J39" s="6">
        <f t="shared" ca="1" si="2"/>
        <v>-41638</v>
      </c>
      <c r="K39" s="7"/>
      <c r="L39" s="8" t="s">
        <v>9</v>
      </c>
    </row>
    <row r="40" spans="1:12" ht="20.25" thickTop="1" thickBot="1" x14ac:dyDescent="0.3">
      <c r="A40" s="1">
        <v>0</v>
      </c>
      <c r="B40" s="2"/>
      <c r="C40" s="3"/>
      <c r="D40" s="4">
        <f t="shared" ca="1" si="0"/>
        <v>41652</v>
      </c>
      <c r="E40" s="5"/>
      <c r="F40" s="5"/>
      <c r="G40" s="5"/>
      <c r="H40" s="5"/>
      <c r="I40" s="3">
        <f t="shared" si="1"/>
        <v>14</v>
      </c>
      <c r="J40" s="6">
        <f t="shared" ca="1" si="2"/>
        <v>-41638</v>
      </c>
      <c r="K40" s="7"/>
      <c r="L40" s="8" t="s">
        <v>8</v>
      </c>
    </row>
    <row r="41" spans="1:12" ht="20.25" thickTop="1" thickBot="1" x14ac:dyDescent="0.3">
      <c r="A41" s="1">
        <v>0</v>
      </c>
      <c r="B41" s="2"/>
      <c r="C41" s="3"/>
      <c r="D41" s="4">
        <f t="shared" ca="1" si="0"/>
        <v>41652</v>
      </c>
      <c r="E41" s="5"/>
      <c r="F41" s="5"/>
      <c r="G41" s="5"/>
      <c r="H41" s="5"/>
      <c r="I41" s="3">
        <f t="shared" si="1"/>
        <v>14</v>
      </c>
      <c r="J41" s="6">
        <f t="shared" ca="1" si="2"/>
        <v>-41638</v>
      </c>
      <c r="K41" s="7"/>
      <c r="L41" s="8" t="s">
        <v>12</v>
      </c>
    </row>
    <row r="42" spans="1:12" ht="20.25" thickTop="1" thickBot="1" x14ac:dyDescent="0.3">
      <c r="A42" s="1">
        <v>0</v>
      </c>
      <c r="B42" s="2"/>
      <c r="C42" s="3"/>
      <c r="D42" s="4">
        <f t="shared" ca="1" si="0"/>
        <v>41652</v>
      </c>
      <c r="E42" s="5"/>
      <c r="F42" s="5"/>
      <c r="G42" s="5"/>
      <c r="H42" s="5"/>
      <c r="I42" s="3">
        <f t="shared" si="1"/>
        <v>14</v>
      </c>
      <c r="J42" s="6">
        <f t="shared" ca="1" si="2"/>
        <v>-41638</v>
      </c>
      <c r="K42" s="7"/>
      <c r="L42" s="8" t="s">
        <v>6</v>
      </c>
    </row>
    <row r="43" spans="1:12" ht="20.25" thickTop="1" thickBot="1" x14ac:dyDescent="0.3">
      <c r="A43" s="1">
        <v>0</v>
      </c>
      <c r="B43" s="2"/>
      <c r="C43" s="3"/>
      <c r="D43" s="4">
        <f t="shared" ca="1" si="0"/>
        <v>41652</v>
      </c>
      <c r="E43" s="5"/>
      <c r="F43" s="5"/>
      <c r="G43" s="5"/>
      <c r="H43" s="5"/>
      <c r="I43" s="3">
        <f t="shared" si="1"/>
        <v>14</v>
      </c>
      <c r="J43" s="6">
        <f t="shared" ca="1" si="2"/>
        <v>-41638</v>
      </c>
      <c r="K43" s="7"/>
      <c r="L43" s="8" t="s">
        <v>7</v>
      </c>
    </row>
    <row r="44" spans="1:12" ht="20.25" thickTop="1" thickBot="1" x14ac:dyDescent="0.3">
      <c r="A44" s="1">
        <v>0</v>
      </c>
      <c r="B44" s="2"/>
      <c r="C44" s="3"/>
      <c r="D44" s="4">
        <f t="shared" ca="1" si="0"/>
        <v>41652</v>
      </c>
      <c r="E44" s="5"/>
      <c r="F44" s="5"/>
      <c r="G44" s="5"/>
      <c r="H44" s="5"/>
      <c r="I44" s="3">
        <f t="shared" si="1"/>
        <v>14</v>
      </c>
      <c r="J44" s="6">
        <f t="shared" ca="1" si="2"/>
        <v>-41638</v>
      </c>
      <c r="K44" s="7"/>
      <c r="L44" s="8" t="s">
        <v>9</v>
      </c>
    </row>
    <row r="45" spans="1:12" ht="20.25" thickTop="1" thickBot="1" x14ac:dyDescent="0.3">
      <c r="A45" s="1">
        <v>0</v>
      </c>
      <c r="B45" s="2"/>
      <c r="C45" s="3"/>
      <c r="D45" s="4">
        <f t="shared" ca="1" si="0"/>
        <v>41652</v>
      </c>
      <c r="E45" s="5"/>
      <c r="F45" s="5"/>
      <c r="G45" s="5"/>
      <c r="H45" s="5"/>
      <c r="I45" s="3">
        <f t="shared" si="1"/>
        <v>14</v>
      </c>
      <c r="J45" s="6">
        <f t="shared" ca="1" si="2"/>
        <v>-41638</v>
      </c>
      <c r="K45" s="7"/>
      <c r="L45" s="8" t="s">
        <v>11</v>
      </c>
    </row>
    <row r="46" spans="1:12" ht="20.25" thickTop="1" thickBot="1" x14ac:dyDescent="0.3">
      <c r="A46" s="1">
        <v>0</v>
      </c>
      <c r="B46" s="2"/>
      <c r="C46" s="3"/>
      <c r="D46" s="4">
        <f t="shared" ca="1" si="0"/>
        <v>41652</v>
      </c>
      <c r="E46" s="5"/>
      <c r="F46" s="5"/>
      <c r="G46" s="5"/>
      <c r="H46" s="5"/>
      <c r="I46" s="3">
        <f t="shared" si="1"/>
        <v>14</v>
      </c>
      <c r="J46" s="6">
        <f t="shared" ca="1" si="2"/>
        <v>-41638</v>
      </c>
      <c r="K46" s="7"/>
      <c r="L46" s="8" t="s">
        <v>7</v>
      </c>
    </row>
    <row r="47" spans="1:12" ht="20.25" thickTop="1" thickBot="1" x14ac:dyDescent="0.3">
      <c r="A47" s="1">
        <v>0</v>
      </c>
      <c r="B47" s="2"/>
      <c r="C47" s="3"/>
      <c r="D47" s="4">
        <f t="shared" ca="1" si="0"/>
        <v>41652</v>
      </c>
      <c r="E47" s="5"/>
      <c r="F47" s="5"/>
      <c r="G47" s="5"/>
      <c r="H47" s="5"/>
      <c r="I47" s="3">
        <f t="shared" si="1"/>
        <v>14</v>
      </c>
      <c r="J47" s="6">
        <f t="shared" ca="1" si="2"/>
        <v>-41638</v>
      </c>
      <c r="K47" s="7"/>
      <c r="L47" s="8" t="s">
        <v>10</v>
      </c>
    </row>
    <row r="48" spans="1:12" ht="20.25" thickTop="1" thickBot="1" x14ac:dyDescent="0.3">
      <c r="A48" s="1">
        <v>0</v>
      </c>
      <c r="B48" s="2"/>
      <c r="C48" s="3"/>
      <c r="D48" s="4">
        <f t="shared" ca="1" si="0"/>
        <v>41652</v>
      </c>
      <c r="E48" s="5"/>
      <c r="F48" s="5"/>
      <c r="G48" s="5"/>
      <c r="H48" s="5"/>
      <c r="I48" s="3">
        <f t="shared" si="1"/>
        <v>14</v>
      </c>
      <c r="J48" s="6">
        <f t="shared" ca="1" si="2"/>
        <v>-41638</v>
      </c>
      <c r="K48" s="7"/>
      <c r="L48" s="8" t="s">
        <v>6</v>
      </c>
    </row>
    <row r="49" spans="1:12" ht="20.25" thickTop="1" thickBot="1" x14ac:dyDescent="0.3">
      <c r="A49" s="1">
        <v>0</v>
      </c>
      <c r="B49" s="2"/>
      <c r="C49" s="3"/>
      <c r="D49" s="4">
        <f t="shared" ca="1" si="0"/>
        <v>41652</v>
      </c>
      <c r="E49" s="5"/>
      <c r="F49" s="5"/>
      <c r="G49" s="5"/>
      <c r="H49" s="5"/>
      <c r="I49" s="3">
        <f t="shared" si="1"/>
        <v>14</v>
      </c>
      <c r="J49" s="6">
        <f t="shared" ca="1" si="2"/>
        <v>-41638</v>
      </c>
      <c r="K49" s="7"/>
      <c r="L49" s="8" t="s">
        <v>7</v>
      </c>
    </row>
    <row r="50" spans="1:12" ht="20.25" thickTop="1" thickBot="1" x14ac:dyDescent="0.3">
      <c r="A50" s="1">
        <v>0</v>
      </c>
      <c r="B50" s="2"/>
      <c r="C50" s="3"/>
      <c r="D50" s="4">
        <f t="shared" ca="1" si="0"/>
        <v>41652</v>
      </c>
      <c r="E50" s="5"/>
      <c r="F50" s="5"/>
      <c r="G50" s="5"/>
      <c r="H50" s="5"/>
      <c r="I50" s="3">
        <f t="shared" si="1"/>
        <v>14</v>
      </c>
      <c r="J50" s="6">
        <f t="shared" ca="1" si="2"/>
        <v>-41638</v>
      </c>
      <c r="K50" s="7"/>
      <c r="L50" s="8" t="s">
        <v>9</v>
      </c>
    </row>
    <row r="51" spans="1:12" ht="20.25" thickTop="1" thickBot="1" x14ac:dyDescent="0.3">
      <c r="A51" s="1">
        <v>0</v>
      </c>
      <c r="B51" s="2"/>
      <c r="C51" s="3"/>
      <c r="D51" s="4">
        <f t="shared" ca="1" si="0"/>
        <v>41652</v>
      </c>
      <c r="E51" s="5"/>
      <c r="F51" s="5"/>
      <c r="G51" s="5"/>
      <c r="H51" s="5"/>
      <c r="I51" s="3">
        <f t="shared" si="1"/>
        <v>14</v>
      </c>
      <c r="J51" s="6">
        <f t="shared" ca="1" si="2"/>
        <v>-41638</v>
      </c>
      <c r="K51" s="7"/>
      <c r="L51" s="8" t="s">
        <v>8</v>
      </c>
    </row>
    <row r="52" spans="1:12" ht="20.25" thickTop="1" thickBot="1" x14ac:dyDescent="0.3">
      <c r="A52" s="1">
        <v>0</v>
      </c>
      <c r="B52" s="2"/>
      <c r="C52" s="3"/>
      <c r="D52" s="4">
        <f t="shared" ca="1" si="0"/>
        <v>41652</v>
      </c>
      <c r="E52" s="5"/>
      <c r="F52" s="5"/>
      <c r="G52" s="5"/>
      <c r="H52" s="5"/>
      <c r="I52" s="3">
        <f t="shared" si="1"/>
        <v>14</v>
      </c>
      <c r="J52" s="6">
        <f t="shared" ca="1" si="2"/>
        <v>-41638</v>
      </c>
      <c r="K52" s="7"/>
      <c r="L52" s="8" t="s">
        <v>12</v>
      </c>
    </row>
    <row r="53" spans="1:12" ht="20.25" thickTop="1" thickBot="1" x14ac:dyDescent="0.3">
      <c r="A53" s="1">
        <v>0</v>
      </c>
      <c r="B53" s="2"/>
      <c r="C53" s="3"/>
      <c r="D53" s="4">
        <f t="shared" ca="1" si="0"/>
        <v>41652</v>
      </c>
      <c r="E53" s="5"/>
      <c r="F53" s="5"/>
      <c r="G53" s="5"/>
      <c r="H53" s="5"/>
      <c r="I53" s="3">
        <f t="shared" si="1"/>
        <v>14</v>
      </c>
      <c r="J53" s="6">
        <f t="shared" ca="1" si="2"/>
        <v>-41638</v>
      </c>
      <c r="K53" s="7"/>
      <c r="L53" s="8" t="s">
        <v>6</v>
      </c>
    </row>
    <row r="54" spans="1:12" ht="20.25" thickTop="1" thickBot="1" x14ac:dyDescent="0.3">
      <c r="A54" s="1">
        <v>0</v>
      </c>
      <c r="B54" s="2"/>
      <c r="C54" s="3"/>
      <c r="D54" s="4">
        <f t="shared" ca="1" si="0"/>
        <v>41652</v>
      </c>
      <c r="E54" s="5"/>
      <c r="F54" s="5"/>
      <c r="G54" s="5"/>
      <c r="H54" s="5"/>
      <c r="I54" s="3">
        <f t="shared" si="1"/>
        <v>14</v>
      </c>
      <c r="J54" s="6">
        <f t="shared" ca="1" si="2"/>
        <v>-41638</v>
      </c>
      <c r="K54" s="7"/>
      <c r="L54" s="8" t="s">
        <v>7</v>
      </c>
    </row>
    <row r="55" spans="1:12" ht="20.25" thickTop="1" thickBot="1" x14ac:dyDescent="0.3">
      <c r="A55" s="1">
        <v>0</v>
      </c>
      <c r="B55" s="2"/>
      <c r="C55" s="3"/>
      <c r="D55" s="4">
        <f t="shared" ca="1" si="0"/>
        <v>41652</v>
      </c>
      <c r="E55" s="5"/>
      <c r="F55" s="5"/>
      <c r="G55" s="5"/>
      <c r="H55" s="5"/>
      <c r="I55" s="3">
        <f t="shared" si="1"/>
        <v>14</v>
      </c>
      <c r="J55" s="6">
        <f t="shared" ca="1" si="2"/>
        <v>-41638</v>
      </c>
      <c r="K55" s="7"/>
      <c r="L55" s="8" t="s">
        <v>9</v>
      </c>
    </row>
    <row r="56" spans="1:12" ht="20.25" thickTop="1" thickBot="1" x14ac:dyDescent="0.3">
      <c r="A56" s="1">
        <v>0</v>
      </c>
      <c r="B56" s="2"/>
      <c r="C56" s="3"/>
      <c r="D56" s="4">
        <f t="shared" ca="1" si="0"/>
        <v>41652</v>
      </c>
      <c r="E56" s="5"/>
      <c r="F56" s="5"/>
      <c r="G56" s="5"/>
      <c r="H56" s="5"/>
      <c r="I56" s="3">
        <f t="shared" si="1"/>
        <v>14</v>
      </c>
      <c r="J56" s="6">
        <f t="shared" ca="1" si="2"/>
        <v>-41638</v>
      </c>
      <c r="K56" s="7"/>
      <c r="L56" s="8" t="s">
        <v>11</v>
      </c>
    </row>
    <row r="57" spans="1:12" ht="20.25" thickTop="1" thickBot="1" x14ac:dyDescent="0.3">
      <c r="A57" s="1">
        <v>0</v>
      </c>
      <c r="B57" s="2"/>
      <c r="C57" s="3"/>
      <c r="D57" s="4">
        <f t="shared" ca="1" si="0"/>
        <v>41652</v>
      </c>
      <c r="E57" s="5"/>
      <c r="F57" s="5"/>
      <c r="G57" s="5"/>
      <c r="H57" s="5"/>
      <c r="I57" s="3">
        <f t="shared" si="1"/>
        <v>14</v>
      </c>
      <c r="J57" s="6">
        <f t="shared" ca="1" si="2"/>
        <v>-41638</v>
      </c>
      <c r="K57" s="7"/>
      <c r="L57" s="8" t="s">
        <v>7</v>
      </c>
    </row>
    <row r="58" spans="1:12" ht="20.25" thickTop="1" thickBot="1" x14ac:dyDescent="0.3">
      <c r="A58" s="1">
        <v>0</v>
      </c>
      <c r="B58" s="2"/>
      <c r="C58" s="3"/>
      <c r="D58" s="4">
        <f t="shared" ca="1" si="0"/>
        <v>41652</v>
      </c>
      <c r="E58" s="5"/>
      <c r="F58" s="5"/>
      <c r="G58" s="5"/>
      <c r="H58" s="5"/>
      <c r="I58" s="3">
        <f t="shared" si="1"/>
        <v>14</v>
      </c>
      <c r="J58" s="6">
        <f t="shared" ca="1" si="2"/>
        <v>-41638</v>
      </c>
      <c r="K58" s="7"/>
      <c r="L58" s="8" t="s">
        <v>10</v>
      </c>
    </row>
    <row r="59" spans="1:12" ht="20.25" thickTop="1" thickBot="1" x14ac:dyDescent="0.3">
      <c r="A59" s="1">
        <v>0</v>
      </c>
      <c r="B59" s="2"/>
      <c r="C59" s="3"/>
      <c r="D59" s="4">
        <f t="shared" ca="1" si="0"/>
        <v>41652</v>
      </c>
      <c r="E59" s="5"/>
      <c r="F59" s="5"/>
      <c r="G59" s="5"/>
      <c r="H59" s="5"/>
      <c r="I59" s="3">
        <f t="shared" si="1"/>
        <v>14</v>
      </c>
      <c r="J59" s="6">
        <f t="shared" ca="1" si="2"/>
        <v>-41638</v>
      </c>
      <c r="K59" s="7"/>
      <c r="L59" s="8" t="s">
        <v>6</v>
      </c>
    </row>
    <row r="60" spans="1:12" ht="20.25" thickTop="1" thickBot="1" x14ac:dyDescent="0.3">
      <c r="A60" s="1">
        <v>0</v>
      </c>
      <c r="B60" s="2"/>
      <c r="C60" s="3"/>
      <c r="D60" s="4">
        <f t="shared" ca="1" si="0"/>
        <v>41652</v>
      </c>
      <c r="E60" s="5"/>
      <c r="F60" s="5"/>
      <c r="G60" s="5"/>
      <c r="H60" s="5"/>
      <c r="I60" s="3">
        <f t="shared" si="1"/>
        <v>14</v>
      </c>
      <c r="J60" s="6">
        <f t="shared" ca="1" si="2"/>
        <v>-41638</v>
      </c>
      <c r="K60" s="7"/>
      <c r="L60" s="8" t="s">
        <v>7</v>
      </c>
    </row>
    <row r="61" spans="1:12" ht="20.25" thickTop="1" thickBot="1" x14ac:dyDescent="0.3">
      <c r="A61" s="1">
        <v>0</v>
      </c>
      <c r="B61" s="2"/>
      <c r="C61" s="3"/>
      <c r="D61" s="4">
        <f t="shared" ca="1" si="0"/>
        <v>41652</v>
      </c>
      <c r="E61" s="5"/>
      <c r="F61" s="5"/>
      <c r="G61" s="5"/>
      <c r="H61" s="5"/>
      <c r="I61" s="3">
        <f t="shared" si="1"/>
        <v>14</v>
      </c>
      <c r="J61" s="6">
        <f t="shared" ca="1" si="2"/>
        <v>-41638</v>
      </c>
      <c r="K61" s="7"/>
      <c r="L61" s="8" t="s">
        <v>9</v>
      </c>
    </row>
    <row r="62" spans="1:12" ht="20.25" thickTop="1" thickBot="1" x14ac:dyDescent="0.3">
      <c r="A62" s="1">
        <v>0</v>
      </c>
      <c r="B62" s="2"/>
      <c r="C62" s="3"/>
      <c r="D62" s="4">
        <f t="shared" ca="1" si="0"/>
        <v>41652</v>
      </c>
      <c r="E62" s="5"/>
      <c r="F62" s="5"/>
      <c r="G62" s="5"/>
      <c r="H62" s="5"/>
      <c r="I62" s="3">
        <f t="shared" si="1"/>
        <v>14</v>
      </c>
      <c r="J62" s="6">
        <f t="shared" ca="1" si="2"/>
        <v>-41638</v>
      </c>
      <c r="K62" s="7"/>
      <c r="L62" s="8" t="s">
        <v>8</v>
      </c>
    </row>
    <row r="63" spans="1:12" ht="20.25" thickTop="1" thickBot="1" x14ac:dyDescent="0.3">
      <c r="A63" s="1">
        <v>0</v>
      </c>
      <c r="B63" s="2"/>
      <c r="C63" s="3"/>
      <c r="D63" s="4">
        <f t="shared" ca="1" si="0"/>
        <v>41652</v>
      </c>
      <c r="E63" s="5"/>
      <c r="F63" s="5"/>
      <c r="G63" s="5"/>
      <c r="H63" s="5"/>
      <c r="I63" s="3">
        <f t="shared" si="1"/>
        <v>14</v>
      </c>
      <c r="J63" s="6">
        <f t="shared" ca="1" si="2"/>
        <v>-41638</v>
      </c>
      <c r="K63" s="7"/>
      <c r="L63" s="8" t="s">
        <v>12</v>
      </c>
    </row>
    <row r="64" spans="1:12" ht="20.25" thickTop="1" thickBot="1" x14ac:dyDescent="0.3">
      <c r="A64" s="1">
        <v>0</v>
      </c>
      <c r="B64" s="2"/>
      <c r="C64" s="3"/>
      <c r="D64" s="4">
        <f t="shared" ca="1" si="0"/>
        <v>41652</v>
      </c>
      <c r="E64" s="5"/>
      <c r="F64" s="5"/>
      <c r="G64" s="5"/>
      <c r="H64" s="5"/>
      <c r="I64" s="3">
        <f t="shared" si="1"/>
        <v>14</v>
      </c>
      <c r="J64" s="6">
        <f t="shared" ca="1" si="2"/>
        <v>-41638</v>
      </c>
      <c r="K64" s="7"/>
      <c r="L64" s="8" t="s">
        <v>6</v>
      </c>
    </row>
    <row r="65" spans="1:12" ht="20.25" thickTop="1" thickBot="1" x14ac:dyDescent="0.3">
      <c r="A65" s="1">
        <v>0</v>
      </c>
      <c r="B65" s="2"/>
      <c r="C65" s="3"/>
      <c r="D65" s="4">
        <f t="shared" ca="1" si="0"/>
        <v>41652</v>
      </c>
      <c r="E65" s="5"/>
      <c r="F65" s="5"/>
      <c r="G65" s="5"/>
      <c r="H65" s="5"/>
      <c r="I65" s="3">
        <f t="shared" si="1"/>
        <v>14</v>
      </c>
      <c r="J65" s="6">
        <f t="shared" ca="1" si="2"/>
        <v>-41638</v>
      </c>
      <c r="K65" s="7"/>
      <c r="L65" s="8" t="s">
        <v>7</v>
      </c>
    </row>
    <row r="66" spans="1:12" ht="20.25" thickTop="1" thickBot="1" x14ac:dyDescent="0.3">
      <c r="A66" s="1">
        <v>0</v>
      </c>
      <c r="B66" s="2"/>
      <c r="C66" s="3"/>
      <c r="D66" s="4">
        <f t="shared" ca="1" si="0"/>
        <v>41652</v>
      </c>
      <c r="E66" s="5"/>
      <c r="F66" s="5"/>
      <c r="G66" s="5"/>
      <c r="H66" s="5"/>
      <c r="I66" s="3">
        <f t="shared" si="1"/>
        <v>14</v>
      </c>
      <c r="J66" s="6">
        <f t="shared" ca="1" si="2"/>
        <v>-41638</v>
      </c>
      <c r="K66" s="7"/>
      <c r="L66" s="8" t="s">
        <v>9</v>
      </c>
    </row>
    <row r="67" spans="1:12" ht="20.25" thickTop="1" thickBot="1" x14ac:dyDescent="0.3">
      <c r="A67" s="1">
        <v>0</v>
      </c>
      <c r="B67" s="2"/>
      <c r="C67" s="3"/>
      <c r="D67" s="4">
        <f t="shared" ca="1" si="0"/>
        <v>41652</v>
      </c>
      <c r="E67" s="5"/>
      <c r="F67" s="5"/>
      <c r="G67" s="5"/>
      <c r="H67" s="5"/>
      <c r="I67" s="3">
        <f t="shared" si="1"/>
        <v>14</v>
      </c>
      <c r="J67" s="6">
        <f t="shared" ca="1" si="2"/>
        <v>-41638</v>
      </c>
      <c r="K67" s="7"/>
      <c r="L67" s="8" t="s">
        <v>11</v>
      </c>
    </row>
    <row r="68" spans="1:12" ht="20.25" thickTop="1" thickBot="1" x14ac:dyDescent="0.3">
      <c r="A68" s="1">
        <v>0</v>
      </c>
      <c r="B68" s="2"/>
      <c r="C68" s="3"/>
      <c r="D68" s="4">
        <f t="shared" ca="1" si="0"/>
        <v>41652</v>
      </c>
      <c r="E68" s="5"/>
      <c r="F68" s="5"/>
      <c r="G68" s="5"/>
      <c r="H68" s="5"/>
      <c r="I68" s="3">
        <f t="shared" si="1"/>
        <v>14</v>
      </c>
      <c r="J68" s="6">
        <f t="shared" ca="1" si="2"/>
        <v>-41638</v>
      </c>
      <c r="K68" s="7"/>
      <c r="L68" s="8" t="s">
        <v>7</v>
      </c>
    </row>
    <row r="69" spans="1:12" ht="20.25" thickTop="1" thickBot="1" x14ac:dyDescent="0.3">
      <c r="A69" s="1">
        <v>0</v>
      </c>
      <c r="B69" s="2"/>
      <c r="C69" s="3"/>
      <c r="D69" s="4">
        <f t="shared" ref="D69:D104" ca="1" si="3">SUM($A$1-C69)</f>
        <v>41652</v>
      </c>
      <c r="E69" s="5"/>
      <c r="F69" s="5"/>
      <c r="G69" s="5"/>
      <c r="H69" s="5"/>
      <c r="I69" s="3">
        <f t="shared" ref="I69:I104" si="4">(C69+14)</f>
        <v>14</v>
      </c>
      <c r="J69" s="6">
        <f t="shared" ref="J69:J104" ca="1" si="5">(I69-$A$1)</f>
        <v>-41638</v>
      </c>
      <c r="K69" s="7"/>
      <c r="L69" s="8" t="s">
        <v>10</v>
      </c>
    </row>
    <row r="70" spans="1:12" ht="20.25" thickTop="1" thickBot="1" x14ac:dyDescent="0.3">
      <c r="A70" s="1">
        <v>0</v>
      </c>
      <c r="B70" s="2"/>
      <c r="C70" s="3"/>
      <c r="D70" s="4">
        <f t="shared" ca="1" si="3"/>
        <v>41652</v>
      </c>
      <c r="E70" s="5"/>
      <c r="F70" s="5"/>
      <c r="G70" s="5"/>
      <c r="H70" s="5"/>
      <c r="I70" s="3">
        <f t="shared" si="4"/>
        <v>14</v>
      </c>
      <c r="J70" s="6">
        <f t="shared" ca="1" si="5"/>
        <v>-41638</v>
      </c>
      <c r="K70" s="7"/>
      <c r="L70" s="8" t="s">
        <v>6</v>
      </c>
    </row>
    <row r="71" spans="1:12" ht="20.25" thickTop="1" thickBot="1" x14ac:dyDescent="0.3">
      <c r="A71" s="1">
        <v>0</v>
      </c>
      <c r="B71" s="2"/>
      <c r="C71" s="3"/>
      <c r="D71" s="4">
        <f t="shared" ca="1" si="3"/>
        <v>41652</v>
      </c>
      <c r="E71" s="5"/>
      <c r="F71" s="5"/>
      <c r="G71" s="5"/>
      <c r="H71" s="5"/>
      <c r="I71" s="3">
        <f t="shared" si="4"/>
        <v>14</v>
      </c>
      <c r="J71" s="6">
        <f t="shared" ca="1" si="5"/>
        <v>-41638</v>
      </c>
      <c r="K71" s="7"/>
      <c r="L71" s="8" t="s">
        <v>7</v>
      </c>
    </row>
    <row r="72" spans="1:12" ht="20.25" thickTop="1" thickBot="1" x14ac:dyDescent="0.3">
      <c r="A72" s="1">
        <v>0</v>
      </c>
      <c r="B72" s="2"/>
      <c r="C72" s="3"/>
      <c r="D72" s="4">
        <f t="shared" ca="1" si="3"/>
        <v>41652</v>
      </c>
      <c r="E72" s="5"/>
      <c r="F72" s="5"/>
      <c r="G72" s="5"/>
      <c r="H72" s="5"/>
      <c r="I72" s="3">
        <f t="shared" si="4"/>
        <v>14</v>
      </c>
      <c r="J72" s="6">
        <f t="shared" ca="1" si="5"/>
        <v>-41638</v>
      </c>
      <c r="K72" s="7"/>
      <c r="L72" s="8" t="s">
        <v>9</v>
      </c>
    </row>
    <row r="73" spans="1:12" ht="20.25" thickTop="1" thickBot="1" x14ac:dyDescent="0.3">
      <c r="A73" s="1">
        <v>0</v>
      </c>
      <c r="B73" s="2"/>
      <c r="C73" s="3"/>
      <c r="D73" s="4">
        <f t="shared" ca="1" si="3"/>
        <v>41652</v>
      </c>
      <c r="E73" s="5"/>
      <c r="F73" s="5"/>
      <c r="G73" s="5"/>
      <c r="H73" s="5"/>
      <c r="I73" s="3">
        <f t="shared" si="4"/>
        <v>14</v>
      </c>
      <c r="J73" s="6">
        <f t="shared" ca="1" si="5"/>
        <v>-41638</v>
      </c>
      <c r="K73" s="7"/>
      <c r="L73" s="8" t="s">
        <v>8</v>
      </c>
    </row>
    <row r="74" spans="1:12" ht="20.25" thickTop="1" thickBot="1" x14ac:dyDescent="0.3">
      <c r="A74" s="1">
        <v>0</v>
      </c>
      <c r="B74" s="2"/>
      <c r="C74" s="3"/>
      <c r="D74" s="4">
        <f t="shared" ca="1" si="3"/>
        <v>41652</v>
      </c>
      <c r="E74" s="5"/>
      <c r="F74" s="5"/>
      <c r="G74" s="5"/>
      <c r="H74" s="5"/>
      <c r="I74" s="3">
        <f t="shared" si="4"/>
        <v>14</v>
      </c>
      <c r="J74" s="6">
        <f t="shared" ca="1" si="5"/>
        <v>-41638</v>
      </c>
      <c r="K74" s="7"/>
      <c r="L74" s="8" t="s">
        <v>12</v>
      </c>
    </row>
    <row r="75" spans="1:12" ht="20.25" thickTop="1" thickBot="1" x14ac:dyDescent="0.3">
      <c r="A75" s="1">
        <v>0</v>
      </c>
      <c r="B75" s="2"/>
      <c r="C75" s="3"/>
      <c r="D75" s="4">
        <f t="shared" ca="1" si="3"/>
        <v>41652</v>
      </c>
      <c r="E75" s="5"/>
      <c r="F75" s="5"/>
      <c r="G75" s="5"/>
      <c r="H75" s="5"/>
      <c r="I75" s="3">
        <f t="shared" si="4"/>
        <v>14</v>
      </c>
      <c r="J75" s="6">
        <f t="shared" ca="1" si="5"/>
        <v>-41638</v>
      </c>
      <c r="K75" s="7"/>
      <c r="L75" s="8" t="s">
        <v>6</v>
      </c>
    </row>
    <row r="76" spans="1:12" ht="20.25" thickTop="1" thickBot="1" x14ac:dyDescent="0.3">
      <c r="A76" s="1">
        <v>0</v>
      </c>
      <c r="B76" s="2"/>
      <c r="C76" s="3"/>
      <c r="D76" s="4">
        <f t="shared" ca="1" si="3"/>
        <v>41652</v>
      </c>
      <c r="E76" s="5"/>
      <c r="F76" s="5"/>
      <c r="G76" s="5"/>
      <c r="H76" s="5"/>
      <c r="I76" s="3">
        <f t="shared" si="4"/>
        <v>14</v>
      </c>
      <c r="J76" s="6">
        <f t="shared" ca="1" si="5"/>
        <v>-41638</v>
      </c>
      <c r="K76" s="7"/>
      <c r="L76" s="8" t="s">
        <v>7</v>
      </c>
    </row>
    <row r="77" spans="1:12" ht="20.25" thickTop="1" thickBot="1" x14ac:dyDescent="0.3">
      <c r="A77" s="1">
        <v>0</v>
      </c>
      <c r="B77" s="2"/>
      <c r="C77" s="3"/>
      <c r="D77" s="4">
        <f t="shared" ca="1" si="3"/>
        <v>41652</v>
      </c>
      <c r="E77" s="5"/>
      <c r="F77" s="5"/>
      <c r="G77" s="5"/>
      <c r="H77" s="5"/>
      <c r="I77" s="3">
        <f t="shared" si="4"/>
        <v>14</v>
      </c>
      <c r="J77" s="6">
        <f t="shared" ca="1" si="5"/>
        <v>-41638</v>
      </c>
      <c r="K77" s="7"/>
      <c r="L77" s="8" t="s">
        <v>9</v>
      </c>
    </row>
    <row r="78" spans="1:12" ht="20.25" thickTop="1" thickBot="1" x14ac:dyDescent="0.3">
      <c r="A78" s="1">
        <v>0</v>
      </c>
      <c r="B78" s="2"/>
      <c r="C78" s="3"/>
      <c r="D78" s="4">
        <f t="shared" ca="1" si="3"/>
        <v>41652</v>
      </c>
      <c r="E78" s="5"/>
      <c r="F78" s="5"/>
      <c r="G78" s="5"/>
      <c r="H78" s="5"/>
      <c r="I78" s="3">
        <f t="shared" si="4"/>
        <v>14</v>
      </c>
      <c r="J78" s="6">
        <f t="shared" ca="1" si="5"/>
        <v>-41638</v>
      </c>
      <c r="K78" s="7"/>
      <c r="L78" s="8" t="s">
        <v>11</v>
      </c>
    </row>
    <row r="79" spans="1:12" ht="20.25" thickTop="1" thickBot="1" x14ac:dyDescent="0.3">
      <c r="A79" s="1">
        <v>0</v>
      </c>
      <c r="B79" s="2"/>
      <c r="C79" s="3"/>
      <c r="D79" s="4">
        <f t="shared" ca="1" si="3"/>
        <v>41652</v>
      </c>
      <c r="E79" s="5"/>
      <c r="F79" s="5"/>
      <c r="G79" s="5"/>
      <c r="H79" s="5"/>
      <c r="I79" s="3">
        <f t="shared" si="4"/>
        <v>14</v>
      </c>
      <c r="J79" s="6">
        <f t="shared" ca="1" si="5"/>
        <v>-41638</v>
      </c>
      <c r="K79" s="7"/>
      <c r="L79" s="8" t="s">
        <v>7</v>
      </c>
    </row>
    <row r="80" spans="1:12" ht="20.25" thickTop="1" thickBot="1" x14ac:dyDescent="0.3">
      <c r="A80" s="1">
        <v>0</v>
      </c>
      <c r="B80" s="2"/>
      <c r="C80" s="3"/>
      <c r="D80" s="4">
        <f t="shared" ca="1" si="3"/>
        <v>41652</v>
      </c>
      <c r="E80" s="5"/>
      <c r="F80" s="5"/>
      <c r="G80" s="5"/>
      <c r="H80" s="5"/>
      <c r="I80" s="3">
        <f t="shared" si="4"/>
        <v>14</v>
      </c>
      <c r="J80" s="6">
        <f t="shared" ca="1" si="5"/>
        <v>-41638</v>
      </c>
      <c r="K80" s="7"/>
      <c r="L80" s="8" t="s">
        <v>10</v>
      </c>
    </row>
    <row r="81" spans="1:12" ht="20.25" thickTop="1" thickBot="1" x14ac:dyDescent="0.3">
      <c r="A81" s="1">
        <v>0</v>
      </c>
      <c r="B81" s="2"/>
      <c r="C81" s="3"/>
      <c r="D81" s="4">
        <f t="shared" ca="1" si="3"/>
        <v>41652</v>
      </c>
      <c r="E81" s="5"/>
      <c r="F81" s="5"/>
      <c r="G81" s="5"/>
      <c r="H81" s="5"/>
      <c r="I81" s="3">
        <f t="shared" si="4"/>
        <v>14</v>
      </c>
      <c r="J81" s="6">
        <f t="shared" ca="1" si="5"/>
        <v>-41638</v>
      </c>
      <c r="K81" s="7"/>
      <c r="L81" s="8" t="s">
        <v>6</v>
      </c>
    </row>
    <row r="82" spans="1:12" ht="20.25" thickTop="1" thickBot="1" x14ac:dyDescent="0.3">
      <c r="A82" s="1">
        <v>0</v>
      </c>
      <c r="B82" s="2"/>
      <c r="C82" s="3"/>
      <c r="D82" s="4">
        <f t="shared" ca="1" si="3"/>
        <v>41652</v>
      </c>
      <c r="E82" s="5"/>
      <c r="F82" s="5"/>
      <c r="G82" s="5"/>
      <c r="H82" s="5"/>
      <c r="I82" s="3">
        <f t="shared" si="4"/>
        <v>14</v>
      </c>
      <c r="J82" s="6">
        <f t="shared" ca="1" si="5"/>
        <v>-41638</v>
      </c>
      <c r="K82" s="7"/>
      <c r="L82" s="8" t="s">
        <v>7</v>
      </c>
    </row>
    <row r="83" spans="1:12" ht="20.25" thickTop="1" thickBot="1" x14ac:dyDescent="0.3">
      <c r="A83" s="1">
        <v>0</v>
      </c>
      <c r="B83" s="2"/>
      <c r="C83" s="3"/>
      <c r="D83" s="4">
        <f t="shared" ca="1" si="3"/>
        <v>41652</v>
      </c>
      <c r="E83" s="5"/>
      <c r="F83" s="5"/>
      <c r="G83" s="5"/>
      <c r="H83" s="5"/>
      <c r="I83" s="3">
        <f t="shared" si="4"/>
        <v>14</v>
      </c>
      <c r="J83" s="6">
        <f t="shared" ca="1" si="5"/>
        <v>-41638</v>
      </c>
      <c r="K83" s="7"/>
      <c r="L83" s="8" t="s">
        <v>9</v>
      </c>
    </row>
    <row r="84" spans="1:12" ht="20.25" thickTop="1" thickBot="1" x14ac:dyDescent="0.3">
      <c r="A84" s="1">
        <v>0</v>
      </c>
      <c r="B84" s="2"/>
      <c r="C84" s="3"/>
      <c r="D84" s="4">
        <f t="shared" ca="1" si="3"/>
        <v>41652</v>
      </c>
      <c r="E84" s="5"/>
      <c r="F84" s="5"/>
      <c r="G84" s="5"/>
      <c r="H84" s="5"/>
      <c r="I84" s="3">
        <f t="shared" si="4"/>
        <v>14</v>
      </c>
      <c r="J84" s="6">
        <f t="shared" ca="1" si="5"/>
        <v>-41638</v>
      </c>
      <c r="K84" s="7"/>
      <c r="L84" s="8" t="s">
        <v>8</v>
      </c>
    </row>
    <row r="85" spans="1:12" ht="20.25" thickTop="1" thickBot="1" x14ac:dyDescent="0.3">
      <c r="A85" s="1">
        <v>0</v>
      </c>
      <c r="B85" s="2"/>
      <c r="C85" s="3"/>
      <c r="D85" s="4">
        <f t="shared" ca="1" si="3"/>
        <v>41652</v>
      </c>
      <c r="E85" s="5"/>
      <c r="F85" s="5"/>
      <c r="G85" s="5"/>
      <c r="H85" s="5"/>
      <c r="I85" s="3">
        <f t="shared" si="4"/>
        <v>14</v>
      </c>
      <c r="J85" s="6">
        <f t="shared" ca="1" si="5"/>
        <v>-41638</v>
      </c>
      <c r="K85" s="7"/>
      <c r="L85" s="8" t="s">
        <v>12</v>
      </c>
    </row>
    <row r="86" spans="1:12" ht="20.25" thickTop="1" thickBot="1" x14ac:dyDescent="0.3">
      <c r="A86" s="1">
        <v>0</v>
      </c>
      <c r="B86" s="2"/>
      <c r="C86" s="3"/>
      <c r="D86" s="4">
        <f t="shared" ca="1" si="3"/>
        <v>41652</v>
      </c>
      <c r="E86" s="5"/>
      <c r="F86" s="5"/>
      <c r="G86" s="5"/>
      <c r="H86" s="5"/>
      <c r="I86" s="3">
        <f t="shared" si="4"/>
        <v>14</v>
      </c>
      <c r="J86" s="6">
        <f t="shared" ca="1" si="5"/>
        <v>-41638</v>
      </c>
      <c r="K86" s="7"/>
      <c r="L86" s="8" t="s">
        <v>6</v>
      </c>
    </row>
    <row r="87" spans="1:12" ht="20.25" thickTop="1" thickBot="1" x14ac:dyDescent="0.3">
      <c r="A87" s="1">
        <v>0</v>
      </c>
      <c r="B87" s="2"/>
      <c r="C87" s="3"/>
      <c r="D87" s="4">
        <f t="shared" ca="1" si="3"/>
        <v>41652</v>
      </c>
      <c r="E87" s="5"/>
      <c r="F87" s="5"/>
      <c r="G87" s="5"/>
      <c r="H87" s="5"/>
      <c r="I87" s="3">
        <f t="shared" si="4"/>
        <v>14</v>
      </c>
      <c r="J87" s="6">
        <f t="shared" ca="1" si="5"/>
        <v>-41638</v>
      </c>
      <c r="K87" s="7"/>
      <c r="L87" s="8" t="s">
        <v>7</v>
      </c>
    </row>
    <row r="88" spans="1:12" ht="20.25" thickTop="1" thickBot="1" x14ac:dyDescent="0.3">
      <c r="A88" s="1">
        <v>0</v>
      </c>
      <c r="B88" s="2"/>
      <c r="C88" s="3"/>
      <c r="D88" s="4">
        <f t="shared" ca="1" si="3"/>
        <v>41652</v>
      </c>
      <c r="E88" s="5"/>
      <c r="F88" s="5"/>
      <c r="G88" s="5"/>
      <c r="H88" s="5"/>
      <c r="I88" s="3">
        <f t="shared" si="4"/>
        <v>14</v>
      </c>
      <c r="J88" s="6">
        <f t="shared" ca="1" si="5"/>
        <v>-41638</v>
      </c>
      <c r="K88" s="7"/>
      <c r="L88" s="8" t="s">
        <v>9</v>
      </c>
    </row>
    <row r="89" spans="1:12" ht="20.25" thickTop="1" thickBot="1" x14ac:dyDescent="0.3">
      <c r="A89" s="1">
        <v>0</v>
      </c>
      <c r="B89" s="2"/>
      <c r="C89" s="3"/>
      <c r="D89" s="4">
        <f t="shared" ca="1" si="3"/>
        <v>41652</v>
      </c>
      <c r="E89" s="5"/>
      <c r="F89" s="5"/>
      <c r="G89" s="5"/>
      <c r="H89" s="5"/>
      <c r="I89" s="3">
        <f t="shared" si="4"/>
        <v>14</v>
      </c>
      <c r="J89" s="6">
        <f t="shared" ca="1" si="5"/>
        <v>-41638</v>
      </c>
      <c r="K89" s="7"/>
      <c r="L89" s="8" t="s">
        <v>11</v>
      </c>
    </row>
    <row r="90" spans="1:12" ht="20.25" thickTop="1" thickBot="1" x14ac:dyDescent="0.3">
      <c r="A90" s="1">
        <v>0</v>
      </c>
      <c r="B90" s="2"/>
      <c r="C90" s="3"/>
      <c r="D90" s="4">
        <f t="shared" ca="1" si="3"/>
        <v>41652</v>
      </c>
      <c r="E90" s="5"/>
      <c r="F90" s="5"/>
      <c r="G90" s="5"/>
      <c r="H90" s="5"/>
      <c r="I90" s="3">
        <f t="shared" si="4"/>
        <v>14</v>
      </c>
      <c r="J90" s="6">
        <f t="shared" ca="1" si="5"/>
        <v>-41638</v>
      </c>
      <c r="K90" s="7"/>
      <c r="L90" s="8" t="s">
        <v>7</v>
      </c>
    </row>
    <row r="91" spans="1:12" ht="20.25" thickTop="1" thickBot="1" x14ac:dyDescent="0.3">
      <c r="A91" s="1">
        <v>0</v>
      </c>
      <c r="B91" s="2"/>
      <c r="C91" s="3"/>
      <c r="D91" s="4">
        <f t="shared" ca="1" si="3"/>
        <v>41652</v>
      </c>
      <c r="E91" s="5"/>
      <c r="F91" s="5"/>
      <c r="G91" s="5"/>
      <c r="H91" s="5"/>
      <c r="I91" s="3">
        <f t="shared" si="4"/>
        <v>14</v>
      </c>
      <c r="J91" s="6">
        <f t="shared" ca="1" si="5"/>
        <v>-41638</v>
      </c>
      <c r="K91" s="7"/>
      <c r="L91" s="8" t="s">
        <v>10</v>
      </c>
    </row>
    <row r="92" spans="1:12" ht="20.25" thickTop="1" thickBot="1" x14ac:dyDescent="0.3">
      <c r="A92" s="1">
        <v>0</v>
      </c>
      <c r="B92" s="2"/>
      <c r="C92" s="3"/>
      <c r="D92" s="4">
        <f t="shared" ca="1" si="3"/>
        <v>41652</v>
      </c>
      <c r="E92" s="5"/>
      <c r="F92" s="5"/>
      <c r="G92" s="5"/>
      <c r="H92" s="5"/>
      <c r="I92" s="3">
        <f t="shared" si="4"/>
        <v>14</v>
      </c>
      <c r="J92" s="6">
        <f t="shared" ca="1" si="5"/>
        <v>-41638</v>
      </c>
      <c r="K92" s="7"/>
      <c r="L92" s="8" t="s">
        <v>6</v>
      </c>
    </row>
    <row r="93" spans="1:12" ht="20.25" thickTop="1" thickBot="1" x14ac:dyDescent="0.3">
      <c r="A93" s="1">
        <v>0</v>
      </c>
      <c r="B93" s="2"/>
      <c r="C93" s="3"/>
      <c r="D93" s="4">
        <f t="shared" ca="1" si="3"/>
        <v>41652</v>
      </c>
      <c r="E93" s="5"/>
      <c r="F93" s="5"/>
      <c r="G93" s="5"/>
      <c r="H93" s="5"/>
      <c r="I93" s="3">
        <f t="shared" si="4"/>
        <v>14</v>
      </c>
      <c r="J93" s="6">
        <f t="shared" ca="1" si="5"/>
        <v>-41638</v>
      </c>
      <c r="K93" s="7"/>
      <c r="L93" s="8" t="s">
        <v>7</v>
      </c>
    </row>
    <row r="94" spans="1:12" ht="20.25" thickTop="1" thickBot="1" x14ac:dyDescent="0.3">
      <c r="A94" s="1">
        <v>0</v>
      </c>
      <c r="B94" s="2"/>
      <c r="C94" s="3"/>
      <c r="D94" s="4">
        <f t="shared" ca="1" si="3"/>
        <v>41652</v>
      </c>
      <c r="E94" s="5"/>
      <c r="F94" s="5"/>
      <c r="G94" s="5"/>
      <c r="H94" s="5"/>
      <c r="I94" s="3">
        <f t="shared" si="4"/>
        <v>14</v>
      </c>
      <c r="J94" s="6">
        <f t="shared" ca="1" si="5"/>
        <v>-41638</v>
      </c>
      <c r="K94" s="7"/>
      <c r="L94" s="8" t="s">
        <v>9</v>
      </c>
    </row>
    <row r="95" spans="1:12" ht="20.25" thickTop="1" thickBot="1" x14ac:dyDescent="0.3">
      <c r="A95" s="1">
        <v>0</v>
      </c>
      <c r="B95" s="2"/>
      <c r="C95" s="3"/>
      <c r="D95" s="4">
        <f t="shared" ca="1" si="3"/>
        <v>41652</v>
      </c>
      <c r="E95" s="5"/>
      <c r="F95" s="5"/>
      <c r="G95" s="5"/>
      <c r="H95" s="5"/>
      <c r="I95" s="3">
        <f t="shared" si="4"/>
        <v>14</v>
      </c>
      <c r="J95" s="6">
        <f t="shared" ca="1" si="5"/>
        <v>-41638</v>
      </c>
      <c r="K95" s="7"/>
      <c r="L95" s="8" t="s">
        <v>8</v>
      </c>
    </row>
    <row r="96" spans="1:12" ht="20.25" thickTop="1" thickBot="1" x14ac:dyDescent="0.3">
      <c r="A96" s="1">
        <v>0</v>
      </c>
      <c r="B96" s="2"/>
      <c r="C96" s="3"/>
      <c r="D96" s="4">
        <f t="shared" ca="1" si="3"/>
        <v>41652</v>
      </c>
      <c r="E96" s="5"/>
      <c r="F96" s="5"/>
      <c r="G96" s="5"/>
      <c r="H96" s="5"/>
      <c r="I96" s="3">
        <f t="shared" si="4"/>
        <v>14</v>
      </c>
      <c r="J96" s="6">
        <f t="shared" ca="1" si="5"/>
        <v>-41638</v>
      </c>
      <c r="K96" s="7"/>
      <c r="L96" s="8" t="s">
        <v>12</v>
      </c>
    </row>
    <row r="97" spans="1:12" ht="20.25" thickTop="1" thickBot="1" x14ac:dyDescent="0.3">
      <c r="A97" s="1">
        <v>0</v>
      </c>
      <c r="B97" s="2"/>
      <c r="C97" s="3"/>
      <c r="D97" s="4">
        <f t="shared" ca="1" si="3"/>
        <v>41652</v>
      </c>
      <c r="E97" s="5"/>
      <c r="F97" s="5"/>
      <c r="G97" s="5"/>
      <c r="H97" s="5"/>
      <c r="I97" s="3">
        <f t="shared" si="4"/>
        <v>14</v>
      </c>
      <c r="J97" s="6">
        <f t="shared" ca="1" si="5"/>
        <v>-41638</v>
      </c>
      <c r="K97" s="7"/>
      <c r="L97" s="8" t="s">
        <v>6</v>
      </c>
    </row>
    <row r="98" spans="1:12" ht="20.25" thickTop="1" thickBot="1" x14ac:dyDescent="0.3">
      <c r="A98" s="1">
        <v>0</v>
      </c>
      <c r="B98" s="2"/>
      <c r="C98" s="3"/>
      <c r="D98" s="4">
        <f t="shared" ca="1" si="3"/>
        <v>41652</v>
      </c>
      <c r="E98" s="5"/>
      <c r="F98" s="5"/>
      <c r="G98" s="5"/>
      <c r="H98" s="5"/>
      <c r="I98" s="3">
        <f t="shared" si="4"/>
        <v>14</v>
      </c>
      <c r="J98" s="6">
        <f t="shared" ca="1" si="5"/>
        <v>-41638</v>
      </c>
      <c r="K98" s="7"/>
      <c r="L98" s="8" t="s">
        <v>7</v>
      </c>
    </row>
    <row r="99" spans="1:12" ht="20.25" thickTop="1" thickBot="1" x14ac:dyDescent="0.3">
      <c r="A99" s="1">
        <v>0</v>
      </c>
      <c r="B99" s="2"/>
      <c r="C99" s="3"/>
      <c r="D99" s="4">
        <f t="shared" ca="1" si="3"/>
        <v>41652</v>
      </c>
      <c r="E99" s="5"/>
      <c r="F99" s="5"/>
      <c r="G99" s="5"/>
      <c r="H99" s="5"/>
      <c r="I99" s="3">
        <f t="shared" si="4"/>
        <v>14</v>
      </c>
      <c r="J99" s="6">
        <f t="shared" ca="1" si="5"/>
        <v>-41638</v>
      </c>
      <c r="K99" s="7"/>
      <c r="L99" s="8" t="s">
        <v>9</v>
      </c>
    </row>
    <row r="100" spans="1:12" ht="20.25" thickTop="1" thickBot="1" x14ac:dyDescent="0.3">
      <c r="A100" s="1">
        <v>0</v>
      </c>
      <c r="B100" s="2"/>
      <c r="C100" s="3"/>
      <c r="D100" s="4">
        <f t="shared" ca="1" si="3"/>
        <v>41652</v>
      </c>
      <c r="E100" s="5"/>
      <c r="F100" s="5"/>
      <c r="G100" s="5"/>
      <c r="H100" s="5"/>
      <c r="I100" s="3">
        <f t="shared" si="4"/>
        <v>14</v>
      </c>
      <c r="J100" s="6">
        <f t="shared" ca="1" si="5"/>
        <v>-41638</v>
      </c>
      <c r="K100" s="7"/>
      <c r="L100" s="8" t="s">
        <v>11</v>
      </c>
    </row>
    <row r="101" spans="1:12" ht="20.25" thickTop="1" thickBot="1" x14ac:dyDescent="0.3">
      <c r="A101" s="1">
        <v>0</v>
      </c>
      <c r="B101" s="2"/>
      <c r="C101" s="3"/>
      <c r="D101" s="4">
        <f t="shared" ca="1" si="3"/>
        <v>41652</v>
      </c>
      <c r="E101" s="5"/>
      <c r="F101" s="5"/>
      <c r="G101" s="5"/>
      <c r="H101" s="5"/>
      <c r="I101" s="3">
        <f t="shared" si="4"/>
        <v>14</v>
      </c>
      <c r="J101" s="6">
        <f t="shared" ca="1" si="5"/>
        <v>-41638</v>
      </c>
      <c r="K101" s="7"/>
      <c r="L101" s="8" t="s">
        <v>7</v>
      </c>
    </row>
    <row r="102" spans="1:12" ht="20.25" thickTop="1" thickBot="1" x14ac:dyDescent="0.3">
      <c r="A102" s="1">
        <v>0</v>
      </c>
      <c r="B102" s="2"/>
      <c r="C102" s="3"/>
      <c r="D102" s="4">
        <f t="shared" ca="1" si="3"/>
        <v>41652</v>
      </c>
      <c r="E102" s="5"/>
      <c r="F102" s="5"/>
      <c r="G102" s="5"/>
      <c r="H102" s="5"/>
      <c r="I102" s="3">
        <f t="shared" si="4"/>
        <v>14</v>
      </c>
      <c r="J102" s="6">
        <f t="shared" ca="1" si="5"/>
        <v>-41638</v>
      </c>
      <c r="K102" s="7"/>
      <c r="L102" s="8" t="s">
        <v>10</v>
      </c>
    </row>
    <row r="103" spans="1:12" ht="20.25" thickTop="1" thickBot="1" x14ac:dyDescent="0.3">
      <c r="A103" s="1">
        <v>0</v>
      </c>
      <c r="B103" s="2"/>
      <c r="C103" s="3"/>
      <c r="D103" s="4">
        <f t="shared" ca="1" si="3"/>
        <v>41652</v>
      </c>
      <c r="E103" s="5"/>
      <c r="F103" s="5"/>
      <c r="G103" s="5"/>
      <c r="H103" s="5"/>
      <c r="I103" s="3">
        <f t="shared" si="4"/>
        <v>14</v>
      </c>
      <c r="J103" s="6">
        <f t="shared" ca="1" si="5"/>
        <v>-41638</v>
      </c>
      <c r="K103" s="7"/>
      <c r="L103" s="8" t="s">
        <v>6</v>
      </c>
    </row>
    <row r="104" spans="1:12" ht="20.25" thickTop="1" thickBot="1" x14ac:dyDescent="0.3">
      <c r="A104" s="1">
        <v>0</v>
      </c>
      <c r="B104" s="2"/>
      <c r="C104" s="3"/>
      <c r="D104" s="4">
        <f t="shared" ca="1" si="3"/>
        <v>41652</v>
      </c>
      <c r="E104" s="5"/>
      <c r="F104" s="5"/>
      <c r="G104" s="5"/>
      <c r="H104" s="5"/>
      <c r="I104" s="3">
        <f t="shared" si="4"/>
        <v>14</v>
      </c>
      <c r="J104" s="6">
        <f t="shared" ca="1" si="5"/>
        <v>-41638</v>
      </c>
      <c r="K104" s="7"/>
      <c r="L104" s="8" t="s">
        <v>7</v>
      </c>
    </row>
    <row r="105" spans="1:12" ht="15.75" thickTop="1" x14ac:dyDescent="0.25"/>
  </sheetData>
  <mergeCells count="12">
    <mergeCell ref="K2:K3"/>
    <mergeCell ref="L2:L3"/>
    <mergeCell ref="A1:L1"/>
    <mergeCell ref="M1:N1"/>
    <mergeCell ref="A2:A3"/>
    <mergeCell ref="B2:B3"/>
    <mergeCell ref="C2:C3"/>
    <mergeCell ref="D2:D3"/>
    <mergeCell ref="E2:F3"/>
    <mergeCell ref="G2:G3"/>
    <mergeCell ref="H2:H3"/>
    <mergeCell ref="I2:J3"/>
  </mergeCells>
  <conditionalFormatting sqref="A4:A104">
    <cfRule type="expression" dxfId="12" priority="14">
      <formula>K4="+"</formula>
    </cfRule>
  </conditionalFormatting>
  <conditionalFormatting sqref="A4:A104">
    <cfRule type="expression" dxfId="11" priority="12">
      <formula>K4="-"</formula>
    </cfRule>
  </conditionalFormatting>
  <conditionalFormatting sqref="B4:I104">
    <cfRule type="expression" dxfId="10" priority="11">
      <formula>$K4="-"</formula>
    </cfRule>
  </conditionalFormatting>
  <conditionalFormatting sqref="B4:J104">
    <cfRule type="expression" dxfId="9" priority="10">
      <formula>$K4="+"</formula>
    </cfRule>
  </conditionalFormatting>
  <conditionalFormatting sqref="M2">
    <cfRule type="expression" dxfId="8" priority="7">
      <formula>$M$2=$N$2</formula>
    </cfRule>
    <cfRule type="expression" dxfId="7" priority="8">
      <formula>$M$2&gt;$N$2</formula>
    </cfRule>
    <cfRule type="expression" dxfId="6" priority="9">
      <formula>$M$2&lt;$N$2</formula>
    </cfRule>
  </conditionalFormatting>
  <conditionalFormatting sqref="N2">
    <cfRule type="expression" dxfId="5" priority="4">
      <formula>$N$2=$M$2</formula>
    </cfRule>
    <cfRule type="expression" dxfId="4" priority="5">
      <formula>$N$2&gt;$M$2</formula>
    </cfRule>
    <cfRule type="expression" dxfId="3" priority="6">
      <formula>$N$2&lt;$M$2</formula>
    </cfRule>
  </conditionalFormatting>
  <conditionalFormatting sqref="O1">
    <cfRule type="cellIs" dxfId="2" priority="1" operator="between">
      <formula>0.51</formula>
      <formula>0</formula>
    </cfRule>
    <cfRule type="cellIs" dxfId="1" priority="2" operator="between">
      <formula>0.51</formula>
      <formula>"0.91"</formula>
    </cfRule>
    <cfRule type="cellIs" dxfId="0" priority="3" operator="between">
      <formula>0.91</formula>
      <formula>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F1976860-A6E1-496F-9271-CC943741A1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1"/>
              <x14:cfIcon iconSet="NoIcons" iconId="0"/>
              <x14:cfIcon iconSet="NoIcons" iconId="0"/>
            </x14:iconSet>
          </x14:cfRule>
          <xm:sqref>J4:J104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theme="1" tint="4.9989318521683403E-2"/>
  </sheetPr>
  <dimension ref="A1:L18"/>
  <sheetViews>
    <sheetView workbookViewId="0">
      <selection activeCell="K1" sqref="K1"/>
    </sheetView>
  </sheetViews>
  <sheetFormatPr defaultRowHeight="15" x14ac:dyDescent="0.25"/>
  <cols>
    <col min="1" max="1" width="21.42578125" customWidth="1"/>
    <col min="2" max="2" width="5.140625" customWidth="1"/>
    <col min="3" max="3" width="21.42578125" bestFit="1" customWidth="1"/>
    <col min="4" max="4" width="5.140625" customWidth="1"/>
    <col min="11" max="11" width="12.28515625" customWidth="1"/>
    <col min="12" max="12" width="5.140625" customWidth="1"/>
  </cols>
  <sheetData>
    <row r="1" spans="1:12" x14ac:dyDescent="0.25">
      <c r="A1" s="11" t="s">
        <v>1</v>
      </c>
      <c r="B1" t="s">
        <v>5</v>
      </c>
      <c r="K1" s="11" t="s">
        <v>0</v>
      </c>
      <c r="L1" t="s">
        <v>5</v>
      </c>
    </row>
    <row r="2" spans="1:12" x14ac:dyDescent="0.25">
      <c r="A2" s="12" t="s">
        <v>11</v>
      </c>
      <c r="B2" s="13">
        <v>9</v>
      </c>
      <c r="K2" s="12" t="s">
        <v>3</v>
      </c>
      <c r="L2" s="13"/>
    </row>
    <row r="3" spans="1:12" x14ac:dyDescent="0.25">
      <c r="A3" s="12" t="s">
        <v>12</v>
      </c>
      <c r="B3" s="13">
        <v>9</v>
      </c>
      <c r="K3" s="12" t="s">
        <v>4</v>
      </c>
      <c r="L3" s="13"/>
    </row>
    <row r="4" spans="1:12" x14ac:dyDescent="0.25">
      <c r="A4" s="12" t="s">
        <v>9</v>
      </c>
      <c r="B4" s="13">
        <v>18</v>
      </c>
    </row>
    <row r="5" spans="1:12" x14ac:dyDescent="0.25">
      <c r="A5" s="12" t="s">
        <v>6</v>
      </c>
      <c r="B5" s="13">
        <v>19</v>
      </c>
    </row>
    <row r="6" spans="1:12" x14ac:dyDescent="0.25">
      <c r="A6" s="12" t="s">
        <v>8</v>
      </c>
      <c r="B6" s="13">
        <v>9</v>
      </c>
    </row>
    <row r="7" spans="1:12" x14ac:dyDescent="0.25">
      <c r="A7" s="12" t="s">
        <v>10</v>
      </c>
      <c r="B7" s="13">
        <v>9</v>
      </c>
    </row>
    <row r="8" spans="1:12" x14ac:dyDescent="0.25">
      <c r="A8" s="12" t="s">
        <v>7</v>
      </c>
      <c r="B8" s="13">
        <v>28</v>
      </c>
    </row>
    <row r="9" spans="1:12" x14ac:dyDescent="0.25">
      <c r="A9" s="12" t="s">
        <v>3</v>
      </c>
      <c r="B9" s="13"/>
    </row>
    <row r="10" spans="1:12" x14ac:dyDescent="0.25">
      <c r="A10" s="12" t="s">
        <v>4</v>
      </c>
      <c r="B10" s="13">
        <v>101</v>
      </c>
    </row>
    <row r="16" spans="1:12" x14ac:dyDescent="0.25">
      <c r="C16" s="11" t="s">
        <v>1</v>
      </c>
      <c r="D16" t="s">
        <v>5</v>
      </c>
    </row>
    <row r="17" spans="3:4" x14ac:dyDescent="0.25">
      <c r="C17" s="12" t="s">
        <v>7</v>
      </c>
      <c r="D17" s="13">
        <v>28</v>
      </c>
    </row>
    <row r="18" spans="3:4" x14ac:dyDescent="0.25">
      <c r="C18" s="12" t="s">
        <v>4</v>
      </c>
      <c r="D18" s="13">
        <v>28</v>
      </c>
    </row>
  </sheetData>
  <pageMargins left="0.7" right="0.7" top="0.75" bottom="0.75" header="0.3" footer="0.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00B050"/>
  </sheetPr>
  <dimension ref="A1:C2"/>
  <sheetViews>
    <sheetView workbookViewId="0">
      <selection activeCell="F15" sqref="F15"/>
    </sheetView>
  </sheetViews>
  <sheetFormatPr defaultRowHeight="15" x14ac:dyDescent="0.25"/>
  <cols>
    <col min="1" max="2" width="10.28515625" bestFit="1" customWidth="1"/>
    <col min="3" max="3" width="21.42578125" customWidth="1"/>
  </cols>
  <sheetData>
    <row r="1" spans="1:3" ht="24.75" thickTop="1" thickBot="1" x14ac:dyDescent="0.4">
      <c r="A1" s="23" t="s">
        <v>13</v>
      </c>
      <c r="B1" s="24"/>
      <c r="C1" s="25"/>
    </row>
    <row r="2" spans="1:3" ht="15.75" thickTop="1" x14ac:dyDescent="0.25"/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Октябрь</vt:lpstr>
      <vt:lpstr>Итог за Октябрь</vt:lpstr>
      <vt:lpstr>Ноябрь</vt:lpstr>
      <vt:lpstr>Итог за Ноябрь</vt:lpstr>
      <vt:lpstr>Декабрь</vt:lpstr>
      <vt:lpstr>Итог за Декабрь</vt:lpstr>
      <vt:lpstr>Итог за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2014-01-13T13:22:59Z</dcterms:modified>
</cp:coreProperties>
</file>