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 activeTab="1"/>
  </bookViews>
  <sheets>
    <sheet name="Отчет о результатах 1" sheetId="4" r:id="rId1"/>
    <sheet name="Лист1" sheetId="1" r:id="rId2"/>
    <sheet name="Лист2" sheetId="2" r:id="rId3"/>
    <sheet name="Лист3" sheetId="3" r:id="rId4"/>
  </sheets>
  <definedNames>
    <definedName name="solver_adj" localSheetId="1" hidden="1">Лист1!$C$4:$C$28</definedName>
    <definedName name="solver_cvg" localSheetId="1" hidden="1">0.0001</definedName>
    <definedName name="solver_drv" localSheetId="1" hidden="1">1</definedName>
    <definedName name="solver_eng" localSheetId="1" hidden="1">3</definedName>
    <definedName name="solver_est" localSheetId="1" hidden="1">1</definedName>
    <definedName name="solver_itr" localSheetId="1" hidden="1">2147483647</definedName>
    <definedName name="solver_lhs1" localSheetId="1" hidden="1">Лист1!$C$4:$C$28</definedName>
    <definedName name="solver_lhs2" localSheetId="1" hidden="1">Лист1!$C$4:$C$28</definedName>
    <definedName name="solver_lhs3" localSheetId="1" hidden="1">Лист1!$C$4:$C$28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999999</definedName>
    <definedName name="solver_num" localSheetId="1" hidden="1">1</definedName>
    <definedName name="solver_nwt" localSheetId="1" hidden="1">1</definedName>
    <definedName name="solver_opt" localSheetId="1" hidden="1">Лист1!$I$29</definedName>
    <definedName name="solver_pre" localSheetId="1" hidden="1">0.00000001</definedName>
    <definedName name="solver_rbv" localSheetId="1" hidden="1">1</definedName>
    <definedName name="solver_rel1" localSheetId="1" hidden="1">6</definedName>
    <definedName name="solver_rel2" localSheetId="1" hidden="1">3</definedName>
    <definedName name="solver_rel3" localSheetId="1" hidden="1">3</definedName>
    <definedName name="solver_rhs1" localSheetId="1" hidden="1">Все разные</definedName>
    <definedName name="solver_rhs2" localSheetId="1" hidden="1">1</definedName>
    <definedName name="solver_rhs3" localSheetId="1" hidden="1">1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6000</definedName>
    <definedName name="solver_tol" localSheetId="1" hidden="1">0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52511"/>
</workbook>
</file>

<file path=xl/calcChain.xml><?xml version="1.0" encoding="utf-8"?>
<calcChain xmlns="http://schemas.openxmlformats.org/spreadsheetml/2006/main">
  <c r="F5" i="1" l="1"/>
  <c r="G5" i="1" s="1"/>
  <c r="F6" i="1"/>
  <c r="H6" i="1" s="1"/>
  <c r="F7" i="1"/>
  <c r="G7" i="1" s="1"/>
  <c r="F8" i="1"/>
  <c r="G8" i="1" s="1"/>
  <c r="F9" i="1"/>
  <c r="G9" i="1" s="1"/>
  <c r="F10" i="1"/>
  <c r="H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H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H26" i="1" s="1"/>
  <c r="F27" i="1"/>
  <c r="G27" i="1" s="1"/>
  <c r="F28" i="1"/>
  <c r="G28" i="1" s="1"/>
  <c r="F4" i="1"/>
  <c r="H4" i="1" s="1"/>
  <c r="I5" i="1" l="1"/>
  <c r="H24" i="1"/>
  <c r="H16" i="1"/>
  <c r="H8" i="1"/>
  <c r="H28" i="1"/>
  <c r="H20" i="1"/>
  <c r="H12" i="1"/>
  <c r="H22" i="1"/>
  <c r="H14" i="1"/>
  <c r="G26" i="1"/>
  <c r="G18" i="1"/>
  <c r="G10" i="1"/>
  <c r="G6" i="1"/>
  <c r="G4" i="1"/>
  <c r="H27" i="1"/>
  <c r="H25" i="1"/>
  <c r="H23" i="1"/>
  <c r="H21" i="1"/>
  <c r="H19" i="1"/>
  <c r="H17" i="1"/>
  <c r="H15" i="1"/>
  <c r="H13" i="1"/>
  <c r="H11" i="1"/>
  <c r="H9" i="1"/>
  <c r="H7" i="1"/>
  <c r="H5" i="1"/>
  <c r="I6" i="1" l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l="1"/>
</calcChain>
</file>

<file path=xl/sharedStrings.xml><?xml version="1.0" encoding="utf-8"?>
<sst xmlns="http://schemas.openxmlformats.org/spreadsheetml/2006/main" count="127" uniqueCount="74">
  <si>
    <t>КЕМЕРОВО</t>
  </si>
  <si>
    <t>АРЗАМАС</t>
  </si>
  <si>
    <t>САМАРА</t>
  </si>
  <si>
    <t>КИРОВ</t>
  </si>
  <si>
    <t>ОРСК</t>
  </si>
  <si>
    <t>КАЛУГА</t>
  </si>
  <si>
    <t>АРХАНГЕЛЬСК</t>
  </si>
  <si>
    <t>КОВРОВ</t>
  </si>
  <si>
    <t>ВЛАДИВОСТОК</t>
  </si>
  <si>
    <t>ВОРОНЕЖ</t>
  </si>
  <si>
    <t>АЛУШТА</t>
  </si>
  <si>
    <t>КАЛИНИН</t>
  </si>
  <si>
    <t>НОВГОРОД</t>
  </si>
  <si>
    <t>САНКТ-ПЕТЕРБУРГ</t>
  </si>
  <si>
    <t>НИЖНЕВАРТОВСК</t>
  </si>
  <si>
    <t>ТАМБОВ</t>
  </si>
  <si>
    <t>МОСКВА</t>
  </si>
  <si>
    <t>МУРОМ</t>
  </si>
  <si>
    <t>КУРСК</t>
  </si>
  <si>
    <t>АБАКАН</t>
  </si>
  <si>
    <t>НОРИЛЬСК</t>
  </si>
  <si>
    <t>СМОЛЕНСК</t>
  </si>
  <si>
    <t>ЖУКОВ</t>
  </si>
  <si>
    <t>ГЛАЗОВ</t>
  </si>
  <si>
    <t>ДЕРБЕНТ</t>
  </si>
  <si>
    <t>Microsoft Excel 14.0 Отчет о результатах</t>
  </si>
  <si>
    <t>Лист: [Города3.xlsx]Лист1</t>
  </si>
  <si>
    <t>Отчет создан: 06.02.2014 22:28:35</t>
  </si>
  <si>
    <t>Результат: В ходе поиска невозможно улучшить текущее решение. Все ограничения выполнены.</t>
  </si>
  <si>
    <t>Модуль поиска решения</t>
  </si>
  <si>
    <t>Модуль: Эволюционный поиск решения</t>
  </si>
  <si>
    <t>Время решения: 78,343 секунд.</t>
  </si>
  <si>
    <t>Число итераций: 0 Число подзадач: 170179</t>
  </si>
  <si>
    <t>Параметры поиска решения</t>
  </si>
  <si>
    <t>Максимальное время Без пределов,  Число итераций Без пределов, Precision 0,000001, Использовать автоматическое масштабирование</t>
  </si>
  <si>
    <t xml:space="preserve"> Сходимость 0,0001, Размер совокупности 100, Случайное начальное значение 0, Показатель изменения 0,075, Время без улучшения 30 с, Обязательные границы</t>
  </si>
  <si>
    <t>Максимальное число подзадач Без пределов, Максимальное число целочисленных решений Без пределов, Целочисленное отклонение 0%</t>
  </si>
  <si>
    <t>Ячейка целевой функции (Максимум)</t>
  </si>
  <si>
    <t>Ячейка</t>
  </si>
  <si>
    <t>Имя</t>
  </si>
  <si>
    <t>Исходное значение</t>
  </si>
  <si>
    <t>Окончательное значение</t>
  </si>
  <si>
    <t>Ячейки переменных</t>
  </si>
  <si>
    <t>Целочисленное</t>
  </si>
  <si>
    <t>Ограничения</t>
  </si>
  <si>
    <t>НЕТ</t>
  </si>
  <si>
    <t>$I$29</t>
  </si>
  <si>
    <t>$C$4</t>
  </si>
  <si>
    <t>$C$5</t>
  </si>
  <si>
    <t>$C$6</t>
  </si>
  <si>
    <t>$C$7</t>
  </si>
  <si>
    <t>$C$8</t>
  </si>
  <si>
    <t>$C$9</t>
  </si>
  <si>
    <t>$C$10</t>
  </si>
  <si>
    <t>$C$11</t>
  </si>
  <si>
    <t>$C$12</t>
  </si>
  <si>
    <t>$C$13</t>
  </si>
  <si>
    <t>$C$14</t>
  </si>
  <si>
    <t>$C$15</t>
  </si>
  <si>
    <t>$C$16</t>
  </si>
  <si>
    <t>$C$17</t>
  </si>
  <si>
    <t>$C$18</t>
  </si>
  <si>
    <t>$C$19</t>
  </si>
  <si>
    <t>$C$20</t>
  </si>
  <si>
    <t>$C$21</t>
  </si>
  <si>
    <t>$C$22</t>
  </si>
  <si>
    <t>$C$23</t>
  </si>
  <si>
    <t>$C$24</t>
  </si>
  <si>
    <t>$C$25</t>
  </si>
  <si>
    <t>$C$26</t>
  </si>
  <si>
    <t>$C$27</t>
  </si>
  <si>
    <t>$C$28</t>
  </si>
  <si>
    <t>$C$4:$C$28=Все разные</t>
  </si>
  <si>
    <t>Все разные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</si>
</sst>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" xfId="0" applyNumberFormat="1" applyFill="1" applyBorder="1" applyAlignment="1"/>
    <xf numFmtId="0" fontId="0" fillId="0" borderId="3" xfId="0" applyNumberFormat="1" applyFill="1" applyBorder="1" applyAlignment="1"/>
    <xf numFmtId="0" fontId="2" fillId="0" borderId="1" xfId="0" applyFont="1" applyFill="1" applyBorder="1" applyAlignment="1">
      <alignment horizontal="centerContinuous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3</xdr:row>
      <xdr:rowOff>9525</xdr:rowOff>
    </xdr:from>
    <xdr:to>
      <xdr:col>19</xdr:col>
      <xdr:colOff>180280</xdr:colOff>
      <xdr:row>32</xdr:row>
      <xdr:rowOff>113596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581025"/>
          <a:ext cx="5561905" cy="5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workbookViewId="0"/>
  </sheetViews>
  <sheetFormatPr defaultRowHeight="15" x14ac:dyDescent="0.25"/>
  <cols>
    <col min="1" max="1" width="2.28515625" customWidth="1"/>
    <col min="2" max="2" width="22.5703125" customWidth="1"/>
    <col min="3" max="3" width="17.5703125" bestFit="1" customWidth="1"/>
    <col min="4" max="4" width="19.42578125" bestFit="1" customWidth="1"/>
    <col min="5" max="5" width="24.7109375" bestFit="1" customWidth="1"/>
    <col min="6" max="6" width="15.85546875" bestFit="1" customWidth="1"/>
  </cols>
  <sheetData>
    <row r="1" spans="1:5" x14ac:dyDescent="0.25">
      <c r="A1" s="3" t="s">
        <v>25</v>
      </c>
    </row>
    <row r="2" spans="1:5" x14ac:dyDescent="0.25">
      <c r="A2" s="3" t="s">
        <v>26</v>
      </c>
    </row>
    <row r="3" spans="1:5" x14ac:dyDescent="0.25">
      <c r="A3" s="3" t="s">
        <v>27</v>
      </c>
    </row>
    <row r="4" spans="1:5" x14ac:dyDescent="0.25">
      <c r="A4" s="3" t="s">
        <v>28</v>
      </c>
    </row>
    <row r="5" spans="1:5" x14ac:dyDescent="0.25">
      <c r="A5" s="3" t="s">
        <v>29</v>
      </c>
    </row>
    <row r="6" spans="1:5" x14ac:dyDescent="0.25">
      <c r="A6" s="3"/>
      <c r="B6" t="s">
        <v>30</v>
      </c>
    </row>
    <row r="7" spans="1:5" x14ac:dyDescent="0.25">
      <c r="A7" s="3"/>
      <c r="B7" t="s">
        <v>31</v>
      </c>
    </row>
    <row r="8" spans="1:5" x14ac:dyDescent="0.25">
      <c r="A8" s="3"/>
      <c r="B8" t="s">
        <v>32</v>
      </c>
    </row>
    <row r="9" spans="1:5" x14ac:dyDescent="0.25">
      <c r="A9" s="3" t="s">
        <v>33</v>
      </c>
    </row>
    <row r="10" spans="1:5" x14ac:dyDescent="0.25">
      <c r="B10" t="s">
        <v>34</v>
      </c>
    </row>
    <row r="11" spans="1:5" x14ac:dyDescent="0.25">
      <c r="B11" t="s">
        <v>35</v>
      </c>
    </row>
    <row r="12" spans="1:5" x14ac:dyDescent="0.25">
      <c r="B12" t="s">
        <v>36</v>
      </c>
    </row>
    <row r="14" spans="1:5" ht="15.75" thickBot="1" x14ac:dyDescent="0.3">
      <c r="A14" t="s">
        <v>37</v>
      </c>
    </row>
    <row r="15" spans="1:5" ht="15.75" thickBot="1" x14ac:dyDescent="0.3">
      <c r="B15" s="5" t="s">
        <v>38</v>
      </c>
      <c r="C15" s="5" t="s">
        <v>39</v>
      </c>
      <c r="D15" s="5" t="s">
        <v>40</v>
      </c>
      <c r="E15" s="5" t="s">
        <v>41</v>
      </c>
    </row>
    <row r="16" spans="1:5" ht="15.75" thickBot="1" x14ac:dyDescent="0.3">
      <c r="B16" s="4" t="s">
        <v>46</v>
      </c>
      <c r="C16" s="4"/>
      <c r="D16" s="7">
        <v>15</v>
      </c>
      <c r="E16" s="7">
        <v>15</v>
      </c>
    </row>
    <row r="19" spans="1:6" ht="15.75" thickBot="1" x14ac:dyDescent="0.3">
      <c r="A19" t="s">
        <v>42</v>
      </c>
    </row>
    <row r="20" spans="1:6" ht="15.75" thickBot="1" x14ac:dyDescent="0.3">
      <c r="B20" s="5" t="s">
        <v>38</v>
      </c>
      <c r="C20" s="5" t="s">
        <v>39</v>
      </c>
      <c r="D20" s="5" t="s">
        <v>40</v>
      </c>
      <c r="E20" s="5" t="s">
        <v>41</v>
      </c>
      <c r="F20" s="5" t="s">
        <v>43</v>
      </c>
    </row>
    <row r="21" spans="1:6" x14ac:dyDescent="0.25">
      <c r="B21" s="6" t="s">
        <v>47</v>
      </c>
      <c r="C21" s="6" t="s">
        <v>0</v>
      </c>
      <c r="D21" s="8">
        <v>3</v>
      </c>
      <c r="E21" s="8">
        <v>3</v>
      </c>
      <c r="F21" s="6" t="s">
        <v>73</v>
      </c>
    </row>
    <row r="22" spans="1:6" x14ac:dyDescent="0.25">
      <c r="B22" s="6" t="s">
        <v>48</v>
      </c>
      <c r="C22" s="6" t="s">
        <v>1</v>
      </c>
      <c r="D22" s="8">
        <v>20</v>
      </c>
      <c r="E22" s="8">
        <v>20</v>
      </c>
      <c r="F22" s="6" t="s">
        <v>73</v>
      </c>
    </row>
    <row r="23" spans="1:6" x14ac:dyDescent="0.25">
      <c r="B23" s="6" t="s">
        <v>49</v>
      </c>
      <c r="C23" s="6" t="s">
        <v>2</v>
      </c>
      <c r="D23" s="8">
        <v>15</v>
      </c>
      <c r="E23" s="8">
        <v>15</v>
      </c>
      <c r="F23" s="6" t="s">
        <v>73</v>
      </c>
    </row>
    <row r="24" spans="1:6" x14ac:dyDescent="0.25">
      <c r="B24" s="6" t="s">
        <v>50</v>
      </c>
      <c r="C24" s="6" t="s">
        <v>3</v>
      </c>
      <c r="D24" s="8">
        <v>6</v>
      </c>
      <c r="E24" s="8">
        <v>6</v>
      </c>
      <c r="F24" s="6" t="s">
        <v>73</v>
      </c>
    </row>
    <row r="25" spans="1:6" x14ac:dyDescent="0.25">
      <c r="B25" s="6" t="s">
        <v>51</v>
      </c>
      <c r="C25" s="6" t="s">
        <v>4</v>
      </c>
      <c r="D25" s="8">
        <v>2</v>
      </c>
      <c r="E25" s="8">
        <v>2</v>
      </c>
      <c r="F25" s="6" t="s">
        <v>73</v>
      </c>
    </row>
    <row r="26" spans="1:6" x14ac:dyDescent="0.25">
      <c r="B26" s="6" t="s">
        <v>52</v>
      </c>
      <c r="C26" s="6" t="s">
        <v>5</v>
      </c>
      <c r="D26" s="8">
        <v>22</v>
      </c>
      <c r="E26" s="8">
        <v>22</v>
      </c>
      <c r="F26" s="6" t="s">
        <v>73</v>
      </c>
    </row>
    <row r="27" spans="1:6" x14ac:dyDescent="0.25">
      <c r="B27" s="6" t="s">
        <v>53</v>
      </c>
      <c r="C27" s="6" t="s">
        <v>6</v>
      </c>
      <c r="D27" s="8">
        <v>12</v>
      </c>
      <c r="E27" s="8">
        <v>12</v>
      </c>
      <c r="F27" s="6" t="s">
        <v>73</v>
      </c>
    </row>
    <row r="28" spans="1:6" x14ac:dyDescent="0.25">
      <c r="B28" s="6" t="s">
        <v>54</v>
      </c>
      <c r="C28" s="6" t="s">
        <v>7</v>
      </c>
      <c r="D28" s="8">
        <v>21</v>
      </c>
      <c r="E28" s="8">
        <v>21</v>
      </c>
      <c r="F28" s="6" t="s">
        <v>73</v>
      </c>
    </row>
    <row r="29" spans="1:6" x14ac:dyDescent="0.25">
      <c r="B29" s="6" t="s">
        <v>55</v>
      </c>
      <c r="C29" s="6" t="s">
        <v>8</v>
      </c>
      <c r="D29" s="8">
        <v>19</v>
      </c>
      <c r="E29" s="8">
        <v>19</v>
      </c>
      <c r="F29" s="6" t="s">
        <v>73</v>
      </c>
    </row>
    <row r="30" spans="1:6" x14ac:dyDescent="0.25">
      <c r="B30" s="6" t="s">
        <v>56</v>
      </c>
      <c r="C30" s="6" t="s">
        <v>9</v>
      </c>
      <c r="D30" s="8">
        <v>4</v>
      </c>
      <c r="E30" s="8">
        <v>4</v>
      </c>
      <c r="F30" s="6" t="s">
        <v>73</v>
      </c>
    </row>
    <row r="31" spans="1:6" x14ac:dyDescent="0.25">
      <c r="B31" s="6" t="s">
        <v>57</v>
      </c>
      <c r="C31" s="6" t="s">
        <v>10</v>
      </c>
      <c r="D31" s="8">
        <v>10</v>
      </c>
      <c r="E31" s="8">
        <v>10</v>
      </c>
      <c r="F31" s="6" t="s">
        <v>73</v>
      </c>
    </row>
    <row r="32" spans="1:6" x14ac:dyDescent="0.25">
      <c r="B32" s="6" t="s">
        <v>58</v>
      </c>
      <c r="C32" s="6" t="s">
        <v>11</v>
      </c>
      <c r="D32" s="8">
        <v>23</v>
      </c>
      <c r="E32" s="8">
        <v>23</v>
      </c>
      <c r="F32" s="6" t="s">
        <v>73</v>
      </c>
    </row>
    <row r="33" spans="1:6" x14ac:dyDescent="0.25">
      <c r="B33" s="6" t="s">
        <v>59</v>
      </c>
      <c r="C33" s="6" t="s">
        <v>12</v>
      </c>
      <c r="D33" s="8">
        <v>9</v>
      </c>
      <c r="E33" s="8">
        <v>9</v>
      </c>
      <c r="F33" s="6" t="s">
        <v>73</v>
      </c>
    </row>
    <row r="34" spans="1:6" x14ac:dyDescent="0.25">
      <c r="B34" s="6" t="s">
        <v>60</v>
      </c>
      <c r="C34" s="6" t="s">
        <v>13</v>
      </c>
      <c r="D34" s="8">
        <v>1</v>
      </c>
      <c r="E34" s="8">
        <v>1</v>
      </c>
      <c r="F34" s="6" t="s">
        <v>73</v>
      </c>
    </row>
    <row r="35" spans="1:6" x14ac:dyDescent="0.25">
      <c r="B35" s="6" t="s">
        <v>61</v>
      </c>
      <c r="C35" s="6" t="s">
        <v>14</v>
      </c>
      <c r="D35" s="8">
        <v>5</v>
      </c>
      <c r="E35" s="8">
        <v>5</v>
      </c>
      <c r="F35" s="6" t="s">
        <v>73</v>
      </c>
    </row>
    <row r="36" spans="1:6" x14ac:dyDescent="0.25">
      <c r="B36" s="6" t="s">
        <v>62</v>
      </c>
      <c r="C36" s="6" t="s">
        <v>15</v>
      </c>
      <c r="D36" s="8">
        <v>8</v>
      </c>
      <c r="E36" s="8">
        <v>8</v>
      </c>
      <c r="F36" s="6" t="s">
        <v>73</v>
      </c>
    </row>
    <row r="37" spans="1:6" x14ac:dyDescent="0.25">
      <c r="B37" s="6" t="s">
        <v>63</v>
      </c>
      <c r="C37" s="6" t="s">
        <v>16</v>
      </c>
      <c r="D37" s="8">
        <v>24</v>
      </c>
      <c r="E37" s="8">
        <v>24</v>
      </c>
      <c r="F37" s="6" t="s">
        <v>73</v>
      </c>
    </row>
    <row r="38" spans="1:6" x14ac:dyDescent="0.25">
      <c r="B38" s="6" t="s">
        <v>64</v>
      </c>
      <c r="C38" s="6" t="s">
        <v>17</v>
      </c>
      <c r="D38" s="8">
        <v>7</v>
      </c>
      <c r="E38" s="8">
        <v>7</v>
      </c>
      <c r="F38" s="6" t="s">
        <v>73</v>
      </c>
    </row>
    <row r="39" spans="1:6" x14ac:dyDescent="0.25">
      <c r="B39" s="6" t="s">
        <v>65</v>
      </c>
      <c r="C39" s="6" t="s">
        <v>18</v>
      </c>
      <c r="D39" s="8">
        <v>18</v>
      </c>
      <c r="E39" s="8">
        <v>18</v>
      </c>
      <c r="F39" s="6" t="s">
        <v>73</v>
      </c>
    </row>
    <row r="40" spans="1:6" x14ac:dyDescent="0.25">
      <c r="B40" s="6" t="s">
        <v>66</v>
      </c>
      <c r="C40" s="6" t="s">
        <v>19</v>
      </c>
      <c r="D40" s="8">
        <v>14</v>
      </c>
      <c r="E40" s="8">
        <v>14</v>
      </c>
      <c r="F40" s="6" t="s">
        <v>73</v>
      </c>
    </row>
    <row r="41" spans="1:6" x14ac:dyDescent="0.25">
      <c r="B41" s="6" t="s">
        <v>67</v>
      </c>
      <c r="C41" s="6" t="s">
        <v>20</v>
      </c>
      <c r="D41" s="8">
        <v>25</v>
      </c>
      <c r="E41" s="8">
        <v>25</v>
      </c>
      <c r="F41" s="6" t="s">
        <v>73</v>
      </c>
    </row>
    <row r="42" spans="1:6" x14ac:dyDescent="0.25">
      <c r="B42" s="6" t="s">
        <v>68</v>
      </c>
      <c r="C42" s="6" t="s">
        <v>21</v>
      </c>
      <c r="D42" s="8">
        <v>17</v>
      </c>
      <c r="E42" s="8">
        <v>17</v>
      </c>
      <c r="F42" s="6" t="s">
        <v>73</v>
      </c>
    </row>
    <row r="43" spans="1:6" x14ac:dyDescent="0.25">
      <c r="B43" s="6" t="s">
        <v>69</v>
      </c>
      <c r="C43" s="6" t="s">
        <v>22</v>
      </c>
      <c r="D43" s="8">
        <v>13</v>
      </c>
      <c r="E43" s="8">
        <v>13</v>
      </c>
      <c r="F43" s="6" t="s">
        <v>73</v>
      </c>
    </row>
    <row r="44" spans="1:6" x14ac:dyDescent="0.25">
      <c r="B44" s="6" t="s">
        <v>70</v>
      </c>
      <c r="C44" s="6" t="s">
        <v>23</v>
      </c>
      <c r="D44" s="8">
        <v>16</v>
      </c>
      <c r="E44" s="8">
        <v>16</v>
      </c>
      <c r="F44" s="6" t="s">
        <v>73</v>
      </c>
    </row>
    <row r="45" spans="1:6" ht="15.75" thickBot="1" x14ac:dyDescent="0.3">
      <c r="B45" s="4" t="s">
        <v>71</v>
      </c>
      <c r="C45" s="4" t="s">
        <v>24</v>
      </c>
      <c r="D45" s="7">
        <v>11</v>
      </c>
      <c r="E45" s="7">
        <v>11</v>
      </c>
      <c r="F45" s="4" t="s">
        <v>73</v>
      </c>
    </row>
    <row r="48" spans="1:6" ht="15.75" thickBot="1" x14ac:dyDescent="0.3">
      <c r="A48" t="s">
        <v>44</v>
      </c>
    </row>
    <row r="49" spans="2:7" ht="15.75" thickBot="1" x14ac:dyDescent="0.3">
      <c r="B49" s="9" t="s">
        <v>45</v>
      </c>
      <c r="C49" s="9"/>
      <c r="D49" s="9"/>
      <c r="E49" s="9"/>
      <c r="F49" s="9"/>
      <c r="G49" s="9"/>
    </row>
    <row r="50" spans="2:7" ht="15.75" thickBot="1" x14ac:dyDescent="0.3">
      <c r="B50" s="4" t="s">
        <v>72</v>
      </c>
      <c r="C50" s="4"/>
      <c r="D50" s="4"/>
      <c r="E50" s="4"/>
      <c r="F50" s="4"/>
      <c r="G5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9"/>
  <sheetViews>
    <sheetView tabSelected="1" workbookViewId="0">
      <selection activeCell="I5" sqref="I5"/>
    </sheetView>
  </sheetViews>
  <sheetFormatPr defaultRowHeight="15" x14ac:dyDescent="0.25"/>
  <cols>
    <col min="2" max="2" width="18.42578125" bestFit="1" customWidth="1"/>
    <col min="6" max="6" width="17.5703125" bestFit="1" customWidth="1"/>
  </cols>
  <sheetData>
    <row r="4" spans="1:9" x14ac:dyDescent="0.25">
      <c r="A4">
        <v>1</v>
      </c>
      <c r="B4" t="s">
        <v>0</v>
      </c>
      <c r="C4">
        <v>18</v>
      </c>
      <c r="F4" t="str">
        <f>INDEX($B$4:$B$28,C4)</f>
        <v>МУРОМ</v>
      </c>
      <c r="G4" t="str">
        <f>LEFT(F4)</f>
        <v>М</v>
      </c>
      <c r="H4" t="str">
        <f>RIGHT(F4)</f>
        <v>М</v>
      </c>
      <c r="I4" s="2">
        <v>1</v>
      </c>
    </row>
    <row r="5" spans="1:9" x14ac:dyDescent="0.25">
      <c r="A5">
        <v>2</v>
      </c>
      <c r="B5" t="s">
        <v>1</v>
      </c>
      <c r="C5">
        <v>17</v>
      </c>
      <c r="F5" t="str">
        <f t="shared" ref="F5:F28" si="0">INDEX($B$4:$B$28,C5)</f>
        <v>МОСКВА</v>
      </c>
      <c r="G5" t="str">
        <f t="shared" ref="G5:G28" si="1">LEFT(F5)</f>
        <v>М</v>
      </c>
      <c r="H5" t="str">
        <f t="shared" ref="H5:H28" si="2">RIGHT(F5)</f>
        <v>А</v>
      </c>
      <c r="I5">
        <f>I4*(G5=H4)</f>
        <v>1</v>
      </c>
    </row>
    <row r="6" spans="1:9" x14ac:dyDescent="0.25">
      <c r="A6">
        <v>3</v>
      </c>
      <c r="B6" t="s">
        <v>2</v>
      </c>
      <c r="C6">
        <v>2</v>
      </c>
      <c r="F6" t="str">
        <f t="shared" si="0"/>
        <v>АРЗАМАС</v>
      </c>
      <c r="G6" t="str">
        <f t="shared" si="1"/>
        <v>А</v>
      </c>
      <c r="H6" t="str">
        <f t="shared" si="2"/>
        <v>С</v>
      </c>
      <c r="I6">
        <f t="shared" ref="I6:I28" si="3">I5*(G6=H5)</f>
        <v>1</v>
      </c>
    </row>
    <row r="7" spans="1:9" x14ac:dyDescent="0.25">
      <c r="A7">
        <v>4</v>
      </c>
      <c r="B7" t="s">
        <v>3</v>
      </c>
      <c r="C7">
        <v>3</v>
      </c>
      <c r="F7" t="str">
        <f t="shared" si="0"/>
        <v>САМАРА</v>
      </c>
      <c r="G7" t="str">
        <f t="shared" si="1"/>
        <v>С</v>
      </c>
      <c r="H7" t="str">
        <f t="shared" si="2"/>
        <v>А</v>
      </c>
      <c r="I7">
        <f t="shared" si="3"/>
        <v>1</v>
      </c>
    </row>
    <row r="8" spans="1:9" x14ac:dyDescent="0.25">
      <c r="A8">
        <v>5</v>
      </c>
      <c r="B8" t="s">
        <v>4</v>
      </c>
      <c r="C8">
        <v>7</v>
      </c>
      <c r="F8" t="str">
        <f t="shared" si="0"/>
        <v>АРХАНГЕЛЬСК</v>
      </c>
      <c r="G8" t="str">
        <f t="shared" si="1"/>
        <v>А</v>
      </c>
      <c r="H8" t="str">
        <f t="shared" si="2"/>
        <v>К</v>
      </c>
      <c r="I8">
        <f t="shared" si="3"/>
        <v>1</v>
      </c>
    </row>
    <row r="9" spans="1:9" x14ac:dyDescent="0.25">
      <c r="A9">
        <v>6</v>
      </c>
      <c r="B9" t="s">
        <v>5</v>
      </c>
      <c r="C9">
        <v>12</v>
      </c>
      <c r="F9" t="str">
        <f t="shared" si="0"/>
        <v>КАЛИНИН</v>
      </c>
      <c r="G9" t="str">
        <f t="shared" si="1"/>
        <v>К</v>
      </c>
      <c r="H9" t="str">
        <f t="shared" si="2"/>
        <v>Н</v>
      </c>
      <c r="I9">
        <f t="shared" si="3"/>
        <v>1</v>
      </c>
    </row>
    <row r="10" spans="1:9" x14ac:dyDescent="0.25">
      <c r="A10">
        <v>7</v>
      </c>
      <c r="B10" t="s">
        <v>6</v>
      </c>
      <c r="C10">
        <v>13</v>
      </c>
      <c r="F10" t="str">
        <f t="shared" si="0"/>
        <v>НОВГОРОД</v>
      </c>
      <c r="G10" t="str">
        <f t="shared" si="1"/>
        <v>Н</v>
      </c>
      <c r="H10" t="str">
        <f t="shared" si="2"/>
        <v>Д</v>
      </c>
      <c r="I10">
        <f t="shared" si="3"/>
        <v>1</v>
      </c>
    </row>
    <row r="11" spans="1:9" x14ac:dyDescent="0.25">
      <c r="A11">
        <v>8</v>
      </c>
      <c r="B11" t="s">
        <v>7</v>
      </c>
      <c r="C11">
        <v>25</v>
      </c>
      <c r="F11" t="str">
        <f t="shared" si="0"/>
        <v>ДЕРБЕНТ</v>
      </c>
      <c r="G11" t="str">
        <f t="shared" si="1"/>
        <v>Д</v>
      </c>
      <c r="H11" t="str">
        <f t="shared" si="2"/>
        <v>Т</v>
      </c>
      <c r="I11">
        <f t="shared" si="3"/>
        <v>1</v>
      </c>
    </row>
    <row r="12" spans="1:9" x14ac:dyDescent="0.25">
      <c r="A12">
        <v>9</v>
      </c>
      <c r="B12" t="s">
        <v>8</v>
      </c>
      <c r="C12">
        <v>16</v>
      </c>
      <c r="F12" t="str">
        <f t="shared" si="0"/>
        <v>ТАМБОВ</v>
      </c>
      <c r="G12" t="str">
        <f t="shared" si="1"/>
        <v>Т</v>
      </c>
      <c r="H12" t="str">
        <f t="shared" si="2"/>
        <v>В</v>
      </c>
      <c r="I12">
        <f t="shared" si="3"/>
        <v>1</v>
      </c>
    </row>
    <row r="13" spans="1:9" x14ac:dyDescent="0.25">
      <c r="A13">
        <v>10</v>
      </c>
      <c r="B13" t="s">
        <v>9</v>
      </c>
      <c r="C13">
        <v>9</v>
      </c>
      <c r="F13" t="str">
        <f t="shared" si="0"/>
        <v>ВЛАДИВОСТОК</v>
      </c>
      <c r="G13" t="str">
        <f t="shared" si="1"/>
        <v>В</v>
      </c>
      <c r="H13" t="str">
        <f t="shared" si="2"/>
        <v>К</v>
      </c>
      <c r="I13">
        <f t="shared" si="3"/>
        <v>1</v>
      </c>
    </row>
    <row r="14" spans="1:9" x14ac:dyDescent="0.25">
      <c r="A14">
        <v>11</v>
      </c>
      <c r="B14" t="s">
        <v>10</v>
      </c>
      <c r="C14">
        <v>6</v>
      </c>
      <c r="F14" t="str">
        <f t="shared" si="0"/>
        <v>КАЛУГА</v>
      </c>
      <c r="G14" t="str">
        <f t="shared" si="1"/>
        <v>К</v>
      </c>
      <c r="H14" t="str">
        <f t="shared" si="2"/>
        <v>А</v>
      </c>
      <c r="I14">
        <f t="shared" si="3"/>
        <v>1</v>
      </c>
    </row>
    <row r="15" spans="1:9" x14ac:dyDescent="0.25">
      <c r="A15">
        <v>12</v>
      </c>
      <c r="B15" t="s">
        <v>11</v>
      </c>
      <c r="C15">
        <v>11</v>
      </c>
      <c r="F15" t="str">
        <f t="shared" si="0"/>
        <v>АЛУШТА</v>
      </c>
      <c r="G15" t="str">
        <f t="shared" si="1"/>
        <v>А</v>
      </c>
      <c r="H15" t="str">
        <f t="shared" si="2"/>
        <v>А</v>
      </c>
      <c r="I15">
        <f t="shared" si="3"/>
        <v>1</v>
      </c>
    </row>
    <row r="16" spans="1:9" x14ac:dyDescent="0.25">
      <c r="A16">
        <v>13</v>
      </c>
      <c r="B16" t="s">
        <v>12</v>
      </c>
      <c r="C16">
        <v>20</v>
      </c>
      <c r="F16" t="str">
        <f t="shared" si="0"/>
        <v>АБАКАН</v>
      </c>
      <c r="G16" t="str">
        <f t="shared" si="1"/>
        <v>А</v>
      </c>
      <c r="H16" t="str">
        <f t="shared" si="2"/>
        <v>Н</v>
      </c>
      <c r="I16">
        <f t="shared" si="3"/>
        <v>1</v>
      </c>
    </row>
    <row r="17" spans="1:9" x14ac:dyDescent="0.25">
      <c r="A17">
        <v>14</v>
      </c>
      <c r="B17" t="s">
        <v>13</v>
      </c>
      <c r="C17">
        <v>21</v>
      </c>
      <c r="F17" t="str">
        <f t="shared" si="0"/>
        <v>НОРИЛЬСК</v>
      </c>
      <c r="G17" t="str">
        <f t="shared" si="1"/>
        <v>Н</v>
      </c>
      <c r="H17" t="str">
        <f t="shared" si="2"/>
        <v>К</v>
      </c>
      <c r="I17">
        <f t="shared" si="3"/>
        <v>1</v>
      </c>
    </row>
    <row r="18" spans="1:9" x14ac:dyDescent="0.25">
      <c r="A18">
        <v>15</v>
      </c>
      <c r="B18" t="s">
        <v>14</v>
      </c>
      <c r="C18">
        <v>19</v>
      </c>
      <c r="F18" t="str">
        <f t="shared" si="0"/>
        <v>КУРСК</v>
      </c>
      <c r="G18" t="str">
        <f t="shared" si="1"/>
        <v>К</v>
      </c>
      <c r="H18" t="str">
        <f t="shared" si="2"/>
        <v>К</v>
      </c>
      <c r="I18">
        <f t="shared" si="3"/>
        <v>1</v>
      </c>
    </row>
    <row r="19" spans="1:9" x14ac:dyDescent="0.25">
      <c r="A19">
        <v>16</v>
      </c>
      <c r="B19" t="s">
        <v>15</v>
      </c>
      <c r="C19">
        <v>1</v>
      </c>
      <c r="F19" t="str">
        <f t="shared" si="0"/>
        <v>КЕМЕРОВО</v>
      </c>
      <c r="G19" t="str">
        <f t="shared" si="1"/>
        <v>К</v>
      </c>
      <c r="H19" t="str">
        <f t="shared" si="2"/>
        <v>О</v>
      </c>
      <c r="I19">
        <f t="shared" si="3"/>
        <v>1</v>
      </c>
    </row>
    <row r="20" spans="1:9" x14ac:dyDescent="0.25">
      <c r="A20">
        <v>17</v>
      </c>
      <c r="B20" t="s">
        <v>16</v>
      </c>
      <c r="C20">
        <v>5</v>
      </c>
      <c r="F20" t="str">
        <f t="shared" si="0"/>
        <v>ОРСК</v>
      </c>
      <c r="G20" t="str">
        <f t="shared" si="1"/>
        <v>О</v>
      </c>
      <c r="H20" t="str">
        <f t="shared" si="2"/>
        <v>К</v>
      </c>
      <c r="I20">
        <f t="shared" si="3"/>
        <v>1</v>
      </c>
    </row>
    <row r="21" spans="1:9" x14ac:dyDescent="0.25">
      <c r="A21">
        <v>18</v>
      </c>
      <c r="B21" t="s">
        <v>17</v>
      </c>
      <c r="C21">
        <v>4</v>
      </c>
      <c r="F21" t="str">
        <f t="shared" si="0"/>
        <v>КИРОВ</v>
      </c>
      <c r="G21" t="str">
        <f t="shared" si="1"/>
        <v>К</v>
      </c>
      <c r="H21" t="str">
        <f t="shared" si="2"/>
        <v>В</v>
      </c>
      <c r="I21">
        <f t="shared" si="3"/>
        <v>1</v>
      </c>
    </row>
    <row r="22" spans="1:9" x14ac:dyDescent="0.25">
      <c r="A22">
        <v>19</v>
      </c>
      <c r="B22" t="s">
        <v>18</v>
      </c>
      <c r="C22">
        <v>10</v>
      </c>
      <c r="F22" t="str">
        <f t="shared" si="0"/>
        <v>ВОРОНЕЖ</v>
      </c>
      <c r="G22" t="str">
        <f t="shared" si="1"/>
        <v>В</v>
      </c>
      <c r="H22" t="str">
        <f t="shared" si="2"/>
        <v>Ж</v>
      </c>
      <c r="I22">
        <f t="shared" si="3"/>
        <v>1</v>
      </c>
    </row>
    <row r="23" spans="1:9" x14ac:dyDescent="0.25">
      <c r="A23">
        <v>20</v>
      </c>
      <c r="B23" t="s">
        <v>19</v>
      </c>
      <c r="C23">
        <v>23</v>
      </c>
      <c r="F23" t="str">
        <f t="shared" si="0"/>
        <v>ЖУКОВ</v>
      </c>
      <c r="G23" t="str">
        <f t="shared" si="1"/>
        <v>Ж</v>
      </c>
      <c r="H23" t="str">
        <f t="shared" si="2"/>
        <v>В</v>
      </c>
      <c r="I23">
        <f t="shared" si="3"/>
        <v>1</v>
      </c>
    </row>
    <row r="24" spans="1:9" x14ac:dyDescent="0.25">
      <c r="A24">
        <v>21</v>
      </c>
      <c r="B24" t="s">
        <v>20</v>
      </c>
      <c r="C24">
        <v>8</v>
      </c>
      <c r="F24" t="str">
        <f t="shared" si="0"/>
        <v>КОВРОВ</v>
      </c>
      <c r="G24" t="str">
        <f t="shared" si="1"/>
        <v>К</v>
      </c>
      <c r="H24" t="str">
        <f t="shared" si="2"/>
        <v>В</v>
      </c>
      <c r="I24">
        <f t="shared" si="3"/>
        <v>0</v>
      </c>
    </row>
    <row r="25" spans="1:9" x14ac:dyDescent="0.25">
      <c r="A25">
        <v>22</v>
      </c>
      <c r="B25" t="s">
        <v>21</v>
      </c>
      <c r="C25">
        <v>24</v>
      </c>
      <c r="F25" t="str">
        <f t="shared" si="0"/>
        <v>ГЛАЗОВ</v>
      </c>
      <c r="G25" t="str">
        <f t="shared" si="1"/>
        <v>Г</v>
      </c>
      <c r="H25" t="str">
        <f t="shared" si="2"/>
        <v>В</v>
      </c>
      <c r="I25">
        <f t="shared" si="3"/>
        <v>0</v>
      </c>
    </row>
    <row r="26" spans="1:9" x14ac:dyDescent="0.25">
      <c r="A26">
        <v>23</v>
      </c>
      <c r="B26" t="s">
        <v>22</v>
      </c>
      <c r="C26">
        <v>14</v>
      </c>
      <c r="F26" t="str">
        <f t="shared" si="0"/>
        <v>САНКТ-ПЕТЕРБУРГ</v>
      </c>
      <c r="G26" t="str">
        <f t="shared" si="1"/>
        <v>С</v>
      </c>
      <c r="H26" t="str">
        <f t="shared" si="2"/>
        <v>Г</v>
      </c>
      <c r="I26">
        <f t="shared" si="3"/>
        <v>0</v>
      </c>
    </row>
    <row r="27" spans="1:9" x14ac:dyDescent="0.25">
      <c r="A27">
        <v>24</v>
      </c>
      <c r="B27" t="s">
        <v>23</v>
      </c>
      <c r="C27">
        <v>22</v>
      </c>
      <c r="F27" t="str">
        <f t="shared" si="0"/>
        <v>СМОЛЕНСК</v>
      </c>
      <c r="G27" t="str">
        <f t="shared" si="1"/>
        <v>С</v>
      </c>
      <c r="H27" t="str">
        <f t="shared" si="2"/>
        <v>К</v>
      </c>
      <c r="I27">
        <f t="shared" si="3"/>
        <v>0</v>
      </c>
    </row>
    <row r="28" spans="1:9" x14ac:dyDescent="0.25">
      <c r="A28">
        <v>25</v>
      </c>
      <c r="B28" t="s">
        <v>24</v>
      </c>
      <c r="C28">
        <v>15</v>
      </c>
      <c r="F28" t="str">
        <f t="shared" si="0"/>
        <v>НИЖНЕВАРТОВСК</v>
      </c>
      <c r="G28" t="str">
        <f t="shared" si="1"/>
        <v>Н</v>
      </c>
      <c r="H28" t="str">
        <f t="shared" si="2"/>
        <v>К</v>
      </c>
      <c r="I28">
        <f t="shared" si="3"/>
        <v>0</v>
      </c>
    </row>
    <row r="29" spans="1:9" x14ac:dyDescent="0.25">
      <c r="I29" s="1">
        <f>SUM(I4:I28)</f>
        <v>20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о результатах 1</vt:lpstr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</cp:lastModifiedBy>
  <dcterms:created xsi:type="dcterms:W3CDTF">2014-02-06T18:02:27Z</dcterms:created>
  <dcterms:modified xsi:type="dcterms:W3CDTF">2014-02-18T20:46:35Z</dcterms:modified>
</cp:coreProperties>
</file>