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40" windowWidth="20120" windowHeight="8000"/>
  </bookViews>
  <sheets>
    <sheet name="Лист4" sheetId="4" r:id="rId1"/>
    <sheet name="Лист1" sheetId="1" r:id="rId2"/>
    <sheet name="Лист2" sheetId="2" r:id="rId3"/>
    <sheet name="Лист3" sheetId="3" r:id="rId4"/>
  </sheets>
  <calcPr calcId="140001" concurrentCalc="0"/>
  <pivotCaches>
    <pivotCache cacheId="5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2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M12" i="1" a="1"/>
  <c r="M12" i="1"/>
  <c r="N14" i="1" a="1"/>
  <c r="N14" i="1"/>
  <c r="O14" i="1" a="1"/>
  <c r="O14" i="1"/>
  <c r="P14" i="1" a="1"/>
  <c r="P14" i="1"/>
  <c r="Q14" i="1" a="1"/>
  <c r="Q14" i="1"/>
  <c r="R14" i="1" a="1"/>
  <c r="R14" i="1"/>
  <c r="S14" i="1" a="1"/>
  <c r="S14" i="1"/>
  <c r="T14" i="1" a="1"/>
  <c r="T14" i="1"/>
  <c r="M14" i="1" a="1"/>
  <c r="M14" i="1"/>
  <c r="M24" i="1"/>
  <c r="M4" i="1"/>
  <c r="N4" i="1"/>
  <c r="O4" i="1"/>
  <c r="P4" i="1"/>
  <c r="Q4" i="1"/>
  <c r="R4" i="1"/>
  <c r="S4" i="1"/>
  <c r="T4" i="1"/>
  <c r="N5" i="1"/>
  <c r="O5" i="1"/>
  <c r="P5" i="1"/>
  <c r="Q5" i="1"/>
  <c r="R5" i="1"/>
  <c r="S5" i="1"/>
  <c r="T5" i="1"/>
  <c r="M5" i="1"/>
</calcChain>
</file>

<file path=xl/sharedStrings.xml><?xml version="1.0" encoding="utf-8"?>
<sst xmlns="http://schemas.openxmlformats.org/spreadsheetml/2006/main" count="71" uniqueCount="26">
  <si>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</si>
  <si>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</si>
  <si>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</si>
  <si>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</si>
  <si>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</si>
  <si>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</si>
  <si>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</si>
  <si>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</si>
  <si>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</si>
  <si>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</si>
  <si>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</si>
  <si>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</si>
  <si>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</si>
  <si>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</si>
  <si>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</si>
  <si>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</si>
  <si>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</si>
  <si>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</si>
  <si>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</si>
  <si>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</si>
  <si>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материалы Сумма</t>
  </si>
  <si>
    <t>освоение Сумма</t>
  </si>
  <si>
    <t>(пусто) Сумма</t>
  </si>
  <si>
    <t>устройство картошки</t>
  </si>
  <si>
    <t>доп.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</si>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</sst>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20"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11</xdr:row>
      <xdr:rowOff>133350</xdr:rowOff>
    </xdr:from>
    <xdr:to>
      <xdr:col>14</xdr:col>
      <xdr:colOff>209550</xdr:colOff>
      <xdr:row>17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83.959515856484" createdVersion="4" refreshedVersion="4" minRefreshableVersion="3" recordCount="4">
  <cacheSource type="worksheet">
    <worksheetSource ref="A10:K14" sheet="Лист1"/>
  </cacheSource>
  <cacheFields count="12">
    <cacheField name="месяцы:" numFmtId="0">
      <sharedItems containsBlank="1" count="4">
        <m/>
        <s v="модернизация арбуза"/>
        <s v="устройство картошки"/>
        <s v="реконструкция морковки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Blank="1"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Blank="1"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Blank="1"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доп." numFmtId="0">
      <sharedItems containsString="0" containsBlank="1" containsNumber="1" containsInteger="1" minValue="0" maxValue="4" count="4">
        <m/>
        <n v="3"/>
        <n v="0"/>
        <n v="4"/>
      </sharedItems>
    </cacheField>
    <cacheField name="откл" numFmtId="0" formula="'12'-'1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s v="план"/>
    <s v="факт"/>
    <s v="план"/>
    <s v="факт"/>
    <s v="план"/>
    <s v="факт"/>
    <s v="план"/>
    <s v="факт"/>
    <x v="0"/>
  </r>
  <r>
    <x v="1"/>
    <x v="1"/>
    <n v="100"/>
    <m/>
    <n v="200"/>
    <m/>
    <m/>
    <n v="60"/>
    <m/>
    <m/>
    <x v="1"/>
  </r>
  <r>
    <x v="2"/>
    <x v="1"/>
    <m/>
    <m/>
    <m/>
    <m/>
    <m/>
    <m/>
    <m/>
    <m/>
    <x v="2"/>
  </r>
  <r>
    <x v="3"/>
    <x v="2"/>
    <n v="20"/>
    <n v="5"/>
    <n v="30"/>
    <m/>
    <m/>
    <n v="120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outline="1" outlineData="1" multipleFieldFilters="0">
  <location ref="A3:E9" firstHeaderRow="1" firstDataRow="2" firstDataCol="2" rowPageCount="1" colPageCount="1"/>
  <pivotFields count="12">
    <pivotField axis="axisRow" outline="0" showAll="0" defaultSubtotal="0">
      <items count="4">
        <item x="1"/>
        <item x="3"/>
        <item h="1" x="0"/>
        <item x="2"/>
      </items>
    </pivotField>
    <pivotField axis="axisRow" showAll="0" sumSubtotal="1">
      <items count="4">
        <item x="2"/>
        <item x="1"/>
        <item x="0"/>
        <item t="sum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 defaultSubtotal="0">
      <items count="4">
        <item h="1" x="2"/>
        <item x="1"/>
        <item x="3"/>
        <item x="0"/>
      </items>
    </pivotField>
    <pivotField dataField="1" dragToRow="0" dragToCol="0" dragToPage="0" showAll="0" defaultSubtotal="0"/>
  </pivotFields>
  <rowFields count="2">
    <field x="0"/>
    <field x="1"/>
  </rowFields>
  <rowItems count="5">
    <i>
      <x/>
      <x v="1"/>
    </i>
    <i>
      <x v="1"/>
      <x/>
    </i>
    <i t="sum">
      <x v="1048832"/>
      <x/>
    </i>
    <i t="sum" r="1">
      <x v="1"/>
    </i>
    <i t="sum" r="1">
      <x v="2"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январь" fld="2" baseField="0" baseItem="0"/>
    <dataField name="февраль" fld="3" baseField="0" baseItem="0"/>
    <dataField name="откл " fld="11" baseField="0" baseItem="0"/>
  </dataFields>
  <formats count="5"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17">
      <pivotArea dataOnly="0" labelOnly="1" fieldPosition="0">
        <references count="1">
          <reference field="0" count="1">
            <x v="1048832"/>
          </reference>
        </references>
      </pivotArea>
    </format>
    <format dxfId="16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" sqref="B1 C5:E9"/>
      <pivotSelection pane="bottomRight" showHeader="1" extendable="1" axis="axisPage" activeCol="1" previousCol="1" click="1" r:id="rId1">
        <pivotArea dataOnly="0" outline="0" fieldPosition="0">
          <references count="1">
            <reference field="10" count="0"/>
          </references>
        </pivotArea>
      </pivotSelection>
    </sheetView>
  </sheetViews>
  <sheetFormatPr baseColWidth="10" defaultColWidth="8.83203125" defaultRowHeight="14" x14ac:dyDescent="0"/>
  <cols>
    <col min="1" max="1" width="24" bestFit="1" customWidth="1"/>
    <col min="2" max="2" width="22.1640625" bestFit="1" customWidth="1"/>
    <col min="3" max="3" width="8.83203125" bestFit="1" customWidth="1"/>
    <col min="4" max="4" width="8.1640625" bestFit="1" customWidth="1"/>
    <col min="5" max="5" width="5.1640625" bestFit="1" customWidth="1"/>
  </cols>
  <sheetData>
    <row r="1" spans="1:5">
      <c r="A1" s="10" t="s">
        <v>24</v>
      </c>
      <c r="B1" t="s">
        <v>25</v>
      </c>
    </row>
    <row r="3" spans="1:5">
      <c r="C3" s="10" t="s">
        <v>13</v>
      </c>
    </row>
    <row r="4" spans="1:5">
      <c r="A4" s="10" t="s">
        <v>12</v>
      </c>
      <c r="B4" s="10" t="s">
        <v>19</v>
      </c>
      <c r="C4" s="1" t="s">
        <v>14</v>
      </c>
      <c r="D4" s="1" t="s">
        <v>15</v>
      </c>
      <c r="E4" s="1" t="s">
        <v>16</v>
      </c>
    </row>
    <row r="5" spans="1:5">
      <c r="A5" s="11" t="s">
        <v>1</v>
      </c>
      <c r="B5" s="11" t="s">
        <v>17</v>
      </c>
      <c r="C5" s="12">
        <v>100</v>
      </c>
      <c r="D5" s="12"/>
      <c r="E5" s="12">
        <v>-100</v>
      </c>
    </row>
    <row r="6" spans="1:5">
      <c r="A6" s="11" t="s">
        <v>0</v>
      </c>
      <c r="B6" s="11" t="s">
        <v>18</v>
      </c>
      <c r="C6" s="12">
        <v>20</v>
      </c>
      <c r="D6" s="12">
        <v>5</v>
      </c>
      <c r="E6" s="12">
        <v>-15</v>
      </c>
    </row>
    <row r="7" spans="1:5" s="7" customFormat="1">
      <c r="A7" s="11"/>
      <c r="B7" s="11" t="s">
        <v>20</v>
      </c>
      <c r="C7" s="12">
        <v>20</v>
      </c>
      <c r="D7" s="12">
        <v>5</v>
      </c>
      <c r="E7" s="12"/>
    </row>
    <row r="8" spans="1:5" s="7" customFormat="1">
      <c r="A8"/>
      <c r="B8" s="11" t="s">
        <v>21</v>
      </c>
      <c r="C8" s="12">
        <v>100</v>
      </c>
      <c r="D8" s="12"/>
      <c r="E8" s="12"/>
    </row>
    <row r="9" spans="1:5">
      <c r="B9" s="11" t="s">
        <v>22</v>
      </c>
      <c r="C9" s="12"/>
      <c r="D9" s="12"/>
      <c r="E9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H19" sqref="H19"/>
    </sheetView>
  </sheetViews>
  <sheetFormatPr baseColWidth="10" defaultColWidth="8.83203125" defaultRowHeight="14" x14ac:dyDescent="0"/>
  <cols>
    <col min="1" max="2" width="24.83203125" customWidth="1"/>
    <col min="3" max="3" width="9.83203125" customWidth="1"/>
    <col min="4" max="4" width="10.1640625" customWidth="1"/>
    <col min="12" max="12" width="14.83203125" customWidth="1"/>
  </cols>
  <sheetData>
    <row r="1" spans="1:20" ht="42">
      <c r="C1" t="s">
        <v>5</v>
      </c>
      <c r="L1" s="2" t="s">
        <v>6</v>
      </c>
      <c r="M1" t="s">
        <v>9</v>
      </c>
    </row>
    <row r="2" spans="1:20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K2" s="14"/>
      <c r="M2" s="4">
        <v>1</v>
      </c>
      <c r="N2" s="4">
        <v>1</v>
      </c>
      <c r="O2" s="4">
        <v>2</v>
      </c>
      <c r="P2" s="4">
        <v>2</v>
      </c>
      <c r="Q2" s="4">
        <v>3</v>
      </c>
      <c r="R2" s="4">
        <v>3</v>
      </c>
      <c r="S2" s="4">
        <v>4</v>
      </c>
      <c r="T2" s="4">
        <v>4</v>
      </c>
    </row>
    <row r="3" spans="1:20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K3" s="14"/>
      <c r="M3" s="4" t="s">
        <v>2</v>
      </c>
      <c r="N3" s="4" t="s">
        <v>3</v>
      </c>
      <c r="O3" s="4" t="s">
        <v>2</v>
      </c>
      <c r="P3" s="4" t="s">
        <v>3</v>
      </c>
      <c r="Q3" s="4" t="s">
        <v>2</v>
      </c>
      <c r="R3" s="4" t="s">
        <v>3</v>
      </c>
      <c r="S3" s="4" t="s">
        <v>2</v>
      </c>
      <c r="T3" s="4" t="s">
        <v>3</v>
      </c>
    </row>
    <row r="4" spans="1:20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5"/>
      <c r="L4" s="1" t="s">
        <v>7</v>
      </c>
      <c r="M4" s="5" t="b">
        <f>IF($L4="несколько",SUMIFS($C4:$J4,$C$3:$J$3,M$3,$C$2:$J$2,M$2),IF(M$2=MAX($C$2:$J$2),SUMIFS($C4:$J4,$C$3:$J$3,M$3)))</f>
        <v>0</v>
      </c>
      <c r="N4" s="6" t="b">
        <f>IF($L4="несколько",SUMIFS($C4:$J4,$C$3:$J$3,N$3,$C$2:$J$2,N$2),IF(N$2=MAX($C$2:$J$2),SUMIFS($C4:$J4,$C$3:$J$3,N$3)))</f>
        <v>0</v>
      </c>
      <c r="O4" s="6" t="b">
        <f>IF($L4="несколько",SUMIFS($C4:$J4,$C$3:$J$3,O$3,$C$2:$J$2,O$2),IF(O$2=MAX($C$2:$J$2),SUMIFS($C4:$J4,$C$3:$J$3,O$3)))</f>
        <v>0</v>
      </c>
      <c r="P4" s="6" t="b">
        <f>IF($L4="несколько",SUMIFS($C4:$J4,$C$3:$J$3,P$3,$C$2:$J$2,P$2),IF(P$2=MAX($C$2:$J$2),SUMIFS($C4:$J4,$C$3:$J$3,P$3)))</f>
        <v>0</v>
      </c>
      <c r="Q4" s="6" t="b">
        <f>IF($L4="несколько",SUMIFS($C4:$J4,$C$3:$J$3,Q$3,$C$2:$J$2,Q$2),IF(Q$2=MAX($C$2:$J$2),SUMIFS($C4:$J4,$C$3:$J$3,Q$3)))</f>
        <v>0</v>
      </c>
      <c r="R4" s="6" t="b">
        <f>IF($L4="несколько",SUMIFS($C4:$J4,$C$3:$J$3,R$3,$C$2:$J$2,R$2),IF(R$2=MAX($C$2:$J$2),SUMIFS($C4:$J4,$C$3:$J$3,R$3)))</f>
        <v>0</v>
      </c>
      <c r="S4" s="6">
        <f>IF($L4="несколько",SUMIFS($C4:$J4,$C$3:$J$3,S$3,$C$2:$J$2,S$2),IF(S$2=MAX($C$2:$J$2),SUMIFS($C4:$J4,$C$3:$J$3,S$3)))</f>
        <v>300</v>
      </c>
      <c r="T4" s="6">
        <f>IF($L4="несколько",SUMIFS($C4:$J4,$C$3:$J$3,T$3,$C$2:$J$2,T$2),IF(T$2=MAX($C$2:$J$2),SUMIFS($C4:$J4,$C$3:$J$3,T$3)))</f>
        <v>120</v>
      </c>
    </row>
    <row r="5" spans="1:20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5"/>
      <c r="L5" s="1" t="s">
        <v>8</v>
      </c>
      <c r="M5" s="6">
        <f>IF($L5="несколько",SUMIFS($C5:$J5,$C$3:$J$3,M$3,$C$2:$J$2,M$2),IF(M$2=MAX($C$2:$J$2),SUMIFS($C5:$J5,$C$3:$J$3,M$3)))</f>
        <v>20</v>
      </c>
      <c r="N5" s="6">
        <f>IF($L5="несколько",SUMIFS($C5:$J5,$C$3:$J$3,N$3,$C$2:$J$2,N$2),IF(N$2=MAX($C$2:$J$2),SUMIFS($C5:$J5,$C$3:$J$3,N$3)))</f>
        <v>5</v>
      </c>
      <c r="O5" s="6">
        <f>IF($L5="несколько",SUMIFS($C5:$J5,$C$3:$J$3,O$3,$C$2:$J$2,O$2),IF(O$2=MAX($C$2:$J$2),SUMIFS($C5:$J5,$C$3:$J$3,O$3)))</f>
        <v>30</v>
      </c>
      <c r="P5" s="6">
        <f>IF($L5="несколько",SUMIFS($C5:$J5,$C$3:$J$3,P$3,$C$2:$J$2,P$2),IF(P$2=MAX($C$2:$J$2),SUMIFS($C5:$J5,$C$3:$J$3,P$3)))</f>
        <v>0</v>
      </c>
      <c r="Q5" s="6">
        <f>IF($L5="несколько",SUMIFS($C5:$J5,$C$3:$J$3,Q$3,$C$2:$J$2,Q$2),IF(Q$2=MAX($C$2:$J$2),SUMIFS($C5:$J5,$C$3:$J$3,Q$3)))</f>
        <v>80</v>
      </c>
      <c r="R5" s="6">
        <f>IF($L5="несколько",SUMIFS($C5:$J5,$C$3:$J$3,R$3,$C$2:$J$2,R$2),IF(R$2=MAX($C$2:$J$2),SUMIFS($C5:$J5,$C$3:$J$3,R$3)))</f>
        <v>120</v>
      </c>
      <c r="S5" s="6">
        <f>IF($L5="несколько",SUMIFS($C5:$J5,$C$3:$J$3,S$3,$C$2:$J$2,S$2),IF(S$2=MAX($C$2:$J$2),SUMIFS($C5:$J5,$C$3:$J$3,S$3)))</f>
        <v>0</v>
      </c>
      <c r="T5" s="6">
        <f>IF($L5="несколько",SUMIFS($C5:$J5,$C$3:$J$3,T$3,$C$2:$J$2,T$2),IF(T$2=MAX($C$2:$J$2),SUMIFS($C5:$J5,$C$3:$J$3,T$3)))</f>
        <v>0</v>
      </c>
    </row>
    <row r="8" spans="1:20">
      <c r="F8" s="8" t="s">
        <v>10</v>
      </c>
    </row>
    <row r="9" spans="1:20" ht="42">
      <c r="C9" t="s">
        <v>5</v>
      </c>
      <c r="L9" s="2" t="s">
        <v>6</v>
      </c>
      <c r="M9" t="s">
        <v>9</v>
      </c>
    </row>
    <row r="10" spans="1:20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K10" s="16" t="s">
        <v>24</v>
      </c>
      <c r="M10" s="4">
        <v>1</v>
      </c>
      <c r="N10" s="4">
        <v>1</v>
      </c>
      <c r="O10" s="4">
        <v>2</v>
      </c>
      <c r="P10" s="4">
        <v>2</v>
      </c>
      <c r="Q10" s="4">
        <v>3</v>
      </c>
      <c r="R10" s="4">
        <v>3</v>
      </c>
      <c r="S10" s="4">
        <v>4</v>
      </c>
      <c r="T10" s="4">
        <v>4</v>
      </c>
    </row>
    <row r="11" spans="1:20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K11" s="16"/>
      <c r="M11" s="4" t="s">
        <v>2</v>
      </c>
      <c r="N11" s="4" t="s">
        <v>3</v>
      </c>
      <c r="O11" s="4" t="s">
        <v>2</v>
      </c>
      <c r="P11" s="4" t="s">
        <v>3</v>
      </c>
      <c r="Q11" s="4" t="s">
        <v>2</v>
      </c>
      <c r="R11" s="4" t="s">
        <v>3</v>
      </c>
      <c r="S11" s="4" t="s">
        <v>2</v>
      </c>
      <c r="T11" s="4" t="s">
        <v>3</v>
      </c>
    </row>
    <row r="12" spans="1:20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7">
        <f>COUNT(C12:J12)</f>
        <v>3</v>
      </c>
      <c r="L12" s="1" t="s">
        <v>7</v>
      </c>
      <c r="M12" s="9" t="str">
        <f t="array" ref="M12">IF($L12="один",IF(MAX(($C12:$J12&lt;&gt;"")*($C$11:$J$11=M$11)*$C$10:$J$10)=M$10,SUM(($C12:$J12&lt;&gt;"")*($C$11:$J$11=M$11)*$C12:$J12),""),SUMIFS($C12:$J12,$C$10:$J$10,M$10,$C$11:$J$11,M$11))</f>
        <v/>
      </c>
      <c r="N12" s="9" t="str">
        <f t="array" ref="N12">IF($L12="один",IF(MAX(($C12:$J12&lt;&gt;"")*($C$11:$J$11=N$11)*$C$10:$J$10)=N$10,SUM(($C12:$J12&lt;&gt;"")*($C$11:$J$11=N$11)*$C12:$J12),""),SUMIFS($C12:$J12,$C$10:$J$10,N$10,$C$11:$J$11,N$11))</f>
        <v/>
      </c>
      <c r="O12" s="9">
        <f t="array" ref="O12">IF($L12="один",IF(MAX(($C12:$J12&lt;&gt;"")*($C$11:$J$11=O$11)*$C$10:$J$10)=O$10,SUM(($C12:$J12&lt;&gt;"")*($C$11:$J$11=O$11)*$C12:$J12),""),SUMIFS($C12:$J12,$C$10:$J$10,O$10,$C$11:$J$11,O$11))</f>
        <v>300</v>
      </c>
      <c r="P12" s="9" t="str">
        <f t="array" ref="P12">IF($L12="один",IF(MAX(($C12:$J12&lt;&gt;"")*($C$11:$J$11=P$11)*$C$10:$J$10)=P$10,SUM(($C12:$J12&lt;&gt;"")*($C$11:$J$11=P$11)*$C12:$J12),""),SUMIFS($C12:$J12,$C$10:$J$10,P$10,$C$11:$J$11,P$11))</f>
        <v/>
      </c>
      <c r="Q12" s="9" t="str">
        <f t="array" ref="Q12">IF($L12="один",IF(MAX(($C12:$J12&lt;&gt;"")*($C$11:$J$11=Q$11)*$C$10:$J$10)=Q$10,SUM(($C12:$J12&lt;&gt;"")*($C$11:$J$11=Q$11)*$C12:$J12),""),SUMIFS($C12:$J12,$C$10:$J$10,Q$10,$C$11:$J$11,Q$11))</f>
        <v/>
      </c>
      <c r="R12" s="9">
        <f t="array" ref="R12">IF($L12="один",IF(MAX(($C12:$J12&lt;&gt;"")*($C$11:$J$11=R$11)*$C$10:$J$10)=R$10,SUM(($C12:$J12&lt;&gt;"")*($C$11:$J$11=R$11)*$C12:$J12),""),SUMIFS($C12:$J12,$C$10:$J$10,R$10,$C$11:$J$11,R$11))</f>
        <v>60</v>
      </c>
      <c r="S12" s="9" t="str">
        <f t="array" ref="S12">IF($L12="один",IF(MAX(($C12:$J12&lt;&gt;"")*($C$11:$J$11=S$11)*$C$10:$J$10)=S$10,SUM(($C12:$J12&lt;&gt;"")*($C$11:$J$11=S$11)*$C12:$J12),""),SUMIFS($C12:$J12,$C$10:$J$10,S$10,$C$11:$J$11,S$11))</f>
        <v/>
      </c>
      <c r="T12" s="9" t="str">
        <f t="array" ref="T12">IF($L12="один",IF(MAX(($C12:$J12&lt;&gt;"")*($C$11:$J$11=T$11)*$C$10:$J$10)=T$10,SUM(($C12:$J12&lt;&gt;"")*($C$11:$J$11=T$11)*$C12:$J12),""),SUMIFS($C12:$J12,$C$10:$J$10,T$10,$C$11:$J$11,T$11))</f>
        <v/>
      </c>
    </row>
    <row r="13" spans="1:20">
      <c r="A13" s="3" t="s">
        <v>23</v>
      </c>
      <c r="B13" s="3" t="s">
        <v>17</v>
      </c>
      <c r="C13" s="3"/>
      <c r="D13" s="3"/>
      <c r="E13" s="3"/>
      <c r="F13" s="3"/>
      <c r="G13" s="3"/>
      <c r="H13" s="4"/>
      <c r="I13" s="4"/>
      <c r="J13" s="3"/>
      <c r="K13" s="17">
        <f t="shared" ref="K13:K14" si="0">COUNT(C13:J13)</f>
        <v>0</v>
      </c>
      <c r="L13" s="1"/>
      <c r="M13" s="9">
        <f t="array" ref="M13">IF($L13="один",IF(MAX(($C13:$J13&lt;&gt;"")*($C$11:$J$11=M$11)*$C$10:$J$10)=M$10,SUM(($C13:$J13&lt;&gt;"")*($C$11:$J$11=M$11)*$C13:$J13),""),SUMIFS($C13:$J13,$C$10:$J$10,M$10,$C$11:$J$11,M$11))</f>
        <v>0</v>
      </c>
      <c r="N13" s="9">
        <f t="array" ref="N13">IF($L13="один",IF(MAX(($C13:$J13&lt;&gt;"")*($C$11:$J$11=N$11)*$C$10:$J$10)=N$10,SUM(($C13:$J13&lt;&gt;"")*($C$11:$J$11=N$11)*$C13:$J13),""),SUMIFS($C13:$J13,$C$10:$J$10,N$10,$C$11:$J$11,N$11))</f>
        <v>0</v>
      </c>
      <c r="O13" s="9">
        <f t="array" ref="O13">IF($L13="один",IF(MAX(($C13:$J13&lt;&gt;"")*($C$11:$J$11=O$11)*$C$10:$J$10)=O$10,SUM(($C13:$J13&lt;&gt;"")*($C$11:$J$11=O$11)*$C13:$J13),""),SUMIFS($C13:$J13,$C$10:$J$10,O$10,$C$11:$J$11,O$11))</f>
        <v>0</v>
      </c>
      <c r="P13" s="9">
        <f t="array" ref="P13">IF($L13="один",IF(MAX(($C13:$J13&lt;&gt;"")*($C$11:$J$11=P$11)*$C$10:$J$10)=P$10,SUM(($C13:$J13&lt;&gt;"")*($C$11:$J$11=P$11)*$C13:$J13),""),SUMIFS($C13:$J13,$C$10:$J$10,P$10,$C$11:$J$11,P$11))</f>
        <v>0</v>
      </c>
      <c r="Q13" s="9">
        <f t="array" ref="Q13">IF($L13="один",IF(MAX(($C13:$J13&lt;&gt;"")*($C$11:$J$11=Q$11)*$C$10:$J$10)=Q$10,SUM(($C13:$J13&lt;&gt;"")*($C$11:$J$11=Q$11)*$C13:$J13),""),SUMIFS($C13:$J13,$C$10:$J$10,Q$10,$C$11:$J$11,Q$11))</f>
        <v>0</v>
      </c>
      <c r="R13" s="9">
        <f t="array" ref="R13">IF($L13="один",IF(MAX(($C13:$J13&lt;&gt;"")*($C$11:$J$11=R$11)*$C$10:$J$10)=R$10,SUM(($C13:$J13&lt;&gt;"")*($C$11:$J$11=R$11)*$C13:$J13),""),SUMIFS($C13:$J13,$C$10:$J$10,R$10,$C$11:$J$11,R$11))</f>
        <v>0</v>
      </c>
      <c r="S13" s="9">
        <f t="array" ref="S13">IF($L13="один",IF(MAX(($C13:$J13&lt;&gt;"")*($C$11:$J$11=S$11)*$C$10:$J$10)=S$10,SUM(($C13:$J13&lt;&gt;"")*($C$11:$J$11=S$11)*$C13:$J13),""),SUMIFS($C13:$J13,$C$10:$J$10,S$10,$C$11:$J$11,S$11))</f>
        <v>0</v>
      </c>
      <c r="T13" s="9">
        <f t="array" ref="T13">IF($L13="один",IF(MAX(($C13:$J13&lt;&gt;"")*($C$11:$J$11=T$11)*$C$10:$J$10)=T$10,SUM(($C13:$J13&lt;&gt;"")*($C$11:$J$11=T$11)*$C13:$J13),""),SUMIFS($C13:$J13,$C$10:$J$10,T$10,$C$11:$J$11,T$11))</f>
        <v>0</v>
      </c>
    </row>
    <row r="14" spans="1:20">
      <c r="A14" s="3" t="s">
        <v>0</v>
      </c>
      <c r="B14" s="3" t="s">
        <v>18</v>
      </c>
      <c r="C14" s="3">
        <v>20</v>
      </c>
      <c r="D14" s="3">
        <v>5</v>
      </c>
      <c r="E14" s="3">
        <v>30</v>
      </c>
      <c r="F14" s="3"/>
      <c r="G14" s="3"/>
      <c r="H14" s="3">
        <v>120</v>
      </c>
      <c r="I14" s="3"/>
      <c r="J14" s="3"/>
      <c r="K14" s="17">
        <f t="shared" si="0"/>
        <v>4</v>
      </c>
      <c r="L14" s="1" t="s">
        <v>8</v>
      </c>
      <c r="M14" s="9">
        <f t="array" ref="M14">IF($L14="один",IF(MAX(($C14:$J14&lt;&gt;"")*($C$11:$J$11=M$11)*$C$10:$J$10)=M$10,SUM(($C14:$J14&lt;&gt;"")*($C$11:$J$11=M$11)*$C14:$J14),""),SUMIFS($C14:$J14,$C$10:$J$10,M$10,$C$11:$J$11,M$11))</f>
        <v>20</v>
      </c>
      <c r="N14" s="9">
        <f t="array" ref="N14">IF($L14="один",IF(MAX(($C14:$J14&lt;&gt;"")*($C$11:$J$11=N$11)*$C$10:$J$10)=N$10,SUM(($C14:$J14&lt;&gt;"")*($C$11:$J$11=N$11)*$C14:$J14),""),SUMIFS($C14:$J14,$C$10:$J$10,N$10,$C$11:$J$11,N$11))</f>
        <v>5</v>
      </c>
      <c r="O14" s="9">
        <f t="array" ref="O14">IF($L14="один",IF(MAX(($C14:$J14&lt;&gt;"")*($C$11:$J$11=O$11)*$C$10:$J$10)=O$10,SUM(($C14:$J14&lt;&gt;"")*($C$11:$J$11=O$11)*$C14:$J14),""),SUMIFS($C14:$J14,$C$10:$J$10,O$10,$C$11:$J$11,O$11))</f>
        <v>30</v>
      </c>
      <c r="P14" s="9">
        <f t="array" ref="P14">IF($L14="один",IF(MAX(($C14:$J14&lt;&gt;"")*($C$11:$J$11=P$11)*$C$10:$J$10)=P$10,SUM(($C14:$J14&lt;&gt;"")*($C$11:$J$11=P$11)*$C14:$J14),""),SUMIFS($C14:$J14,$C$10:$J$10,P$10,$C$11:$J$11,P$11))</f>
        <v>0</v>
      </c>
      <c r="Q14" s="9">
        <f t="array" ref="Q14">IF($L14="один",IF(MAX(($C14:$J14&lt;&gt;"")*($C$11:$J$11=Q$11)*$C$10:$J$10)=Q$10,SUM(($C14:$J14&lt;&gt;"")*($C$11:$J$11=Q$11)*$C14:$J14),""),SUMIFS($C14:$J14,$C$10:$J$10,Q$10,$C$11:$J$11,Q$11))</f>
        <v>0</v>
      </c>
      <c r="R14" s="9">
        <f t="array" ref="R14">IF($L14="один",IF(MAX(($C14:$J14&lt;&gt;"")*($C$11:$J$11=R$11)*$C$10:$J$10)=R$10,SUM(($C14:$J14&lt;&gt;"")*($C$11:$J$11=R$11)*$C14:$J14),""),SUMIFS($C14:$J14,$C$10:$J$10,R$10,$C$11:$J$11,R$11))</f>
        <v>120</v>
      </c>
      <c r="S14" s="9">
        <f t="array" ref="S14">IF($L14="один",IF(MAX(($C14:$J14&lt;&gt;"")*($C$11:$J$11=S$11)*$C$10:$J$10)=S$10,SUM(($C14:$J14&lt;&gt;"")*($C$11:$J$11=S$11)*$C14:$J14),""),SUMIFS($C14:$J14,$C$10:$J$10,S$10,$C$11:$J$11,S$11))</f>
        <v>0</v>
      </c>
      <c r="T14" s="9">
        <f t="array" ref="T14">IF($L14="один",IF(MAX(($C14:$J14&lt;&gt;"")*($C$11:$J$11=T$11)*$C$10:$J$10)=T$10,SUM(($C14:$J14&lt;&gt;"")*($C$11:$J$11=T$11)*$C14:$J14),""),SUMIFS($C14:$J14,$C$10:$J$10,T$10,$C$11:$J$11,T$11))</f>
        <v>0</v>
      </c>
    </row>
    <row r="19" spans="13:20" ht="66.75" customHeight="1">
      <c r="M19" s="13" t="s">
        <v>11</v>
      </c>
      <c r="N19" s="13"/>
      <c r="O19" s="13"/>
      <c r="P19" s="13"/>
      <c r="Q19" s="13"/>
      <c r="R19" s="13"/>
      <c r="S19" s="13"/>
      <c r="T19" s="13"/>
    </row>
    <row r="24" spans="13:20">
      <c r="M24">
        <f>MAX(C5:J5,C2:J2)</f>
        <v>120</v>
      </c>
    </row>
  </sheetData>
  <mergeCells count="1">
    <mergeCell ref="M19:T19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Елена</cp:lastModifiedBy>
  <dcterms:created xsi:type="dcterms:W3CDTF">2014-02-12T14:45:22Z</dcterms:created>
  <dcterms:modified xsi:type="dcterms:W3CDTF">2014-02-13T19:04:40Z</dcterms:modified>
</cp:coreProperties>
</file>