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4" sheetId="4" r:id="rId1"/>
    <sheet name="Лист1" sheetId="1" r:id="rId2"/>
    <sheet name="Лист2" sheetId="2" r:id="rId3"/>
    <sheet name="Лист3" sheetId="3" r:id="rId4"/>
  </sheets>
  <calcPr calcId="125725"/>
  <pivotCaches>
    <pivotCache cacheId="4" r:id="rId5"/>
  </pivotCaches>
</workbook>
</file>

<file path=xl/calcChain.xml><?xml version="1.0" encoding="utf-8"?>
<calcChain xmlns="http://schemas.openxmlformats.org/spreadsheetml/2006/main">
  <c r="L13" i="1" a="1"/>
  <c r="L13" s="1"/>
  <c r="M13" a="1"/>
  <c r="M13" s="1"/>
  <c r="N13" a="1"/>
  <c r="N13" s="1"/>
  <c r="O13" a="1"/>
  <c r="O13" s="1"/>
  <c r="P13" a="1"/>
  <c r="P13" s="1"/>
  <c r="Q13" a="1"/>
  <c r="Q13" s="1"/>
  <c r="R13" a="1"/>
  <c r="R13" s="1"/>
  <c r="S13" a="1"/>
  <c r="S13" s="1"/>
  <c r="M12" a="1"/>
  <c r="M12" s="1"/>
  <c r="N12" a="1"/>
  <c r="N12" s="1"/>
  <c r="O12" a="1"/>
  <c r="O12" s="1"/>
  <c r="P12" a="1"/>
  <c r="P12" s="1"/>
  <c r="Q12" a="1"/>
  <c r="Q12" s="1"/>
  <c r="R12" a="1"/>
  <c r="R12" s="1"/>
  <c r="S12" a="1"/>
  <c r="S12" s="1"/>
  <c r="L12" a="1"/>
  <c r="L12" s="1"/>
  <c r="M14" a="1"/>
  <c r="M14" s="1"/>
  <c r="N14" a="1"/>
  <c r="N14" s="1"/>
  <c r="O14" a="1"/>
  <c r="O14" s="1"/>
  <c r="P14" a="1"/>
  <c r="P14" s="1"/>
  <c r="Q14" a="1"/>
  <c r="Q14" s="1"/>
  <c r="R14" a="1"/>
  <c r="R14" s="1"/>
  <c r="S14" a="1"/>
  <c r="S14" s="1"/>
  <c r="L14" a="1"/>
  <c r="L14" s="1"/>
  <c r="L24"/>
  <c r="L4"/>
  <c r="M4"/>
  <c r="N4"/>
  <c r="O4"/>
  <c r="P4"/>
  <c r="Q4"/>
  <c r="R4"/>
  <c r="S4"/>
  <c r="M5"/>
  <c r="N5"/>
  <c r="O5"/>
  <c r="P5"/>
  <c r="Q5"/>
  <c r="R5"/>
  <c r="S5"/>
  <c r="L5"/>
</calcChain>
</file>

<file path=xl/sharedStrings.xml><?xml version="1.0" encoding="utf-8"?>
<sst xmlns="http://schemas.openxmlformats.org/spreadsheetml/2006/main" count="70" uniqueCount="24">
  <si>
    <t>реконструкция морковки</t>
  </si>
  <si>
    <t>модернизация арбуза</t>
  </si>
  <si>
    <t>план</t>
  </si>
  <si>
    <t>факт</t>
  </si>
  <si>
    <t>месяцы:</t>
  </si>
  <si>
    <t>Затраты:</t>
  </si>
  <si>
    <t>признак формирования объекта ОС</t>
  </si>
  <si>
    <t>один</t>
  </si>
  <si>
    <t>несколько</t>
  </si>
  <si>
    <t>Формирование стоимости объекта ОС:</t>
  </si>
  <si>
    <t>Должно быть</t>
  </si>
  <si>
    <t>нужно, чтобы формула "понимала", что 2 (месяц)-это максимальное число из диапазона В10:I10, для которого в диапазоне В12:I12 данные &gt;0 по условиюB11:I11 = "план"</t>
  </si>
  <si>
    <t>Названия строк</t>
  </si>
  <si>
    <t>Значения</t>
  </si>
  <si>
    <t>январь</t>
  </si>
  <si>
    <t>февраль</t>
  </si>
  <si>
    <t xml:space="preserve">откл </t>
  </si>
  <si>
    <t>освоение</t>
  </si>
  <si>
    <t>материалы</t>
  </si>
  <si>
    <t>статьи затрат</t>
  </si>
  <si>
    <t>материалы Сумма</t>
  </si>
  <si>
    <t>освоение Сумма</t>
  </si>
  <si>
    <t>(пусто) Сумма</t>
  </si>
  <si>
    <t>устройство картошки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</si>
</sst>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Fill="1" applyBorder="1"/>
    <xf numFmtId="0" fontId="1" fillId="0" borderId="0" xfId="0" applyFont="1"/>
    <xf numFmtId="0" fontId="2" fillId="0" borderId="0" xfId="0" applyFont="1"/>
    <xf numFmtId="0" fontId="0" fillId="3" borderId="1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vertical="top" wrapText="1"/>
    </xf>
    <xf numFmtId="0" fontId="0" fillId="4" borderId="0" xfId="0" applyNumberFormat="1" applyFill="1"/>
  </cellXfs>
  <cellStyles count="1">
    <cellStyle name="Обычный" xfId="0" builtinId="0"/>
  </cellStyles>
  <dxfs count="1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0000"/>
        </patternFill>
      </fill>
    </dxf>
    <dxf>
      <font>
        <b/>
      </font>
    </dxf>
    <dxf>
      <font>
        <b/>
      </font>
    </dxf>
    <dxf>
      <font>
        <b/>
      </font>
    </dxf>
    <dxf>
      <alignment horizontal="center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11</xdr:row>
      <xdr:rowOff>133350</xdr:rowOff>
    </xdr:from>
    <xdr:to>
      <xdr:col>13</xdr:col>
      <xdr:colOff>209550</xdr:colOff>
      <xdr:row>17</xdr:row>
      <xdr:rowOff>180975</xdr:rowOff>
    </xdr:to>
    <xdr:cxnSp macro="">
      <xdr:nvCxnSpPr>
        <xdr:cNvPr id="3" name="Прямая со стрелкой 2"/>
        <xdr:cNvCxnSpPr/>
      </xdr:nvCxnSpPr>
      <xdr:spPr>
        <a:xfrm flipV="1">
          <a:off x="8343900" y="2990850"/>
          <a:ext cx="723900" cy="10001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ена" refreshedDate="41683.2907037037" createdVersion="3" refreshedVersion="3" minRefreshableVersion="3" recordCount="4">
  <cacheSource type="worksheet">
    <worksheetSource ref="A10:J14" sheet="Лист1"/>
  </cacheSource>
  <cacheFields count="11">
    <cacheField name="месяцы:" numFmtId="0">
      <sharedItems containsBlank="1" count="4">
        <m/>
        <s v="модернизация арбуза"/>
        <s v="устройство картошки"/>
        <s v="реконструкция морковки"/>
      </sharedItems>
    </cacheField>
    <cacheField name="статьи затрат" numFmtId="0">
      <sharedItems containsBlank="1" count="3">
        <m/>
        <s v="освоение"/>
        <s v="материалы"/>
      </sharedItems>
    </cacheField>
    <cacheField name="1" numFmtId="0">
      <sharedItems containsBlank="1" containsMixedTypes="1" containsNumber="1" containsInteger="1" minValue="20" maxValue="100"/>
    </cacheField>
    <cacheField name="12" numFmtId="0">
      <sharedItems containsBlank="1" containsMixedTypes="1" containsNumber="1" containsInteger="1" minValue="5" maxValue="5"/>
    </cacheField>
    <cacheField name="2" numFmtId="0">
      <sharedItems containsBlank="1" containsMixedTypes="1" containsNumber="1" containsInteger="1" minValue="30" maxValue="200"/>
    </cacheField>
    <cacheField name="22" numFmtId="0">
      <sharedItems containsBlank="1"/>
    </cacheField>
    <cacheField name="3" numFmtId="0">
      <sharedItems containsBlank="1"/>
    </cacheField>
    <cacheField name="32" numFmtId="0">
      <sharedItems containsBlank="1" containsMixedTypes="1" containsNumber="1" containsInteger="1" minValue="60" maxValue="120"/>
    </cacheField>
    <cacheField name="4" numFmtId="0">
      <sharedItems containsBlank="1"/>
    </cacheField>
    <cacheField name="42" numFmtId="0">
      <sharedItems containsBlank="1"/>
    </cacheField>
    <cacheField name="откл" numFmtId="0" formula="'12'-'1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s v="план"/>
    <s v="факт"/>
    <s v="план"/>
    <s v="факт"/>
    <s v="план"/>
    <s v="факт"/>
    <s v="план"/>
    <s v="факт"/>
  </r>
  <r>
    <x v="1"/>
    <x v="1"/>
    <n v="100"/>
    <m/>
    <n v="200"/>
    <m/>
    <m/>
    <n v="60"/>
    <m/>
    <m/>
  </r>
  <r>
    <x v="2"/>
    <x v="1"/>
    <m/>
    <m/>
    <m/>
    <m/>
    <m/>
    <m/>
    <m/>
    <m/>
  </r>
  <r>
    <x v="3"/>
    <x v="2"/>
    <n v="20"/>
    <n v="5"/>
    <n v="30"/>
    <m/>
    <m/>
    <n v="12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itemPrintTitles="1" createdVersion="3" indent="0" outline="1" outlineData="1" multipleFieldFilters="0">
  <location ref="A3:E10" firstHeaderRow="1" firstDataRow="2" firstDataCol="2"/>
  <pivotFields count="11">
    <pivotField axis="axisRow" outline="0" showAll="0" defaultSubtotal="0">
      <items count="4">
        <item x="1"/>
        <item x="3"/>
        <item h="1" x="0"/>
        <item x="2"/>
      </items>
    </pivotField>
    <pivotField axis="axisRow" showAll="0" sumSubtotal="1">
      <items count="4">
        <item x="2"/>
        <item x="1"/>
        <item x="0"/>
        <item t="sum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</pivotFields>
  <rowFields count="2">
    <field x="0"/>
    <field x="1"/>
  </rowFields>
  <rowItems count="6">
    <i>
      <x/>
      <x v="1"/>
    </i>
    <i>
      <x v="1"/>
      <x/>
    </i>
    <i>
      <x v="3"/>
      <x v="1"/>
    </i>
    <i t="sum">
      <x v="1048832"/>
      <x/>
    </i>
    <i t="sum" r="1">
      <x v="1"/>
    </i>
    <i t="sum" r="1">
      <x v="2"/>
    </i>
  </rowItems>
  <colFields count="1">
    <field x="-2"/>
  </colFields>
  <colItems count="3">
    <i>
      <x/>
    </i>
    <i i="1">
      <x v="1"/>
    </i>
    <i i="2">
      <x v="2"/>
    </i>
  </colItems>
  <dataFields count="3">
    <dataField name="январь" fld="2" baseField="0" baseItem="0"/>
    <dataField name="февраль" fld="3" baseField="0" baseItem="0"/>
    <dataField name="откл " fld="10" baseField="0" baseItem="0"/>
  </dataFields>
  <formats count="5"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">
      <pivotArea collapsedLevelsAreSubtotals="1" fieldPosition="0">
        <references count="1">
          <reference field="1" count="2" sumSubtotal="1">
            <x v="0"/>
            <x v="1"/>
          </reference>
        </references>
      </pivotArea>
    </format>
    <format dxfId="13">
      <pivotArea dataOnly="0" labelOnly="1" fieldPosition="0">
        <references count="1">
          <reference field="0" count="1">
            <x v="1048832"/>
          </reference>
        </references>
      </pivotArea>
    </format>
    <format dxfId="12">
      <pivotArea dataOnly="0" labelOnly="1" fieldPosition="0">
        <references count="1">
          <reference field="1" count="2" sumSubtotal="1">
            <x v="0"/>
            <x v="1"/>
          </reference>
        </references>
      </pivotArea>
    </format>
    <format dxfId="1">
      <pivotArea collapsedLevelsAreSubtotals="1" fieldPosition="0">
        <references count="2">
          <reference field="4294967294" count="1" selected="0">
            <x v="2"/>
          </reference>
          <reference field="1" count="2" sumSubtotal="1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10"/>
  <sheetViews>
    <sheetView tabSelected="1" workbookViewId="0">
      <selection activeCell="F7" sqref="F7"/>
    </sheetView>
  </sheetViews>
  <sheetFormatPr defaultRowHeight="15"/>
  <cols>
    <col min="1" max="1" width="26.5703125" customWidth="1"/>
    <col min="2" max="2" width="18" customWidth="1"/>
    <col min="3" max="3" width="11.85546875" customWidth="1"/>
    <col min="4" max="4" width="8.85546875" customWidth="1"/>
    <col min="5" max="5" width="5.5703125" customWidth="1"/>
  </cols>
  <sheetData>
    <row r="3" spans="1:5">
      <c r="C3" s="10" t="s">
        <v>13</v>
      </c>
    </row>
    <row r="4" spans="1:5">
      <c r="A4" s="10" t="s">
        <v>12</v>
      </c>
      <c r="B4" s="10" t="s">
        <v>19</v>
      </c>
      <c r="C4" s="1" t="s">
        <v>14</v>
      </c>
      <c r="D4" s="1" t="s">
        <v>15</v>
      </c>
      <c r="E4" s="1" t="s">
        <v>16</v>
      </c>
    </row>
    <row r="5" spans="1:5">
      <c r="A5" s="11" t="s">
        <v>1</v>
      </c>
      <c r="B5" s="11" t="s">
        <v>17</v>
      </c>
      <c r="C5" s="12">
        <v>100</v>
      </c>
      <c r="D5" s="12"/>
      <c r="E5" s="12">
        <v>-100</v>
      </c>
    </row>
    <row r="6" spans="1:5">
      <c r="A6" s="11" t="s">
        <v>0</v>
      </c>
      <c r="B6" s="11" t="s">
        <v>18</v>
      </c>
      <c r="C6" s="12">
        <v>20</v>
      </c>
      <c r="D6" s="12">
        <v>5</v>
      </c>
      <c r="E6" s="12">
        <v>-15</v>
      </c>
    </row>
    <row r="7" spans="1:5" s="7" customFormat="1">
      <c r="A7" s="11" t="s">
        <v>23</v>
      </c>
      <c r="B7" s="11" t="s">
        <v>17</v>
      </c>
      <c r="C7" s="12"/>
      <c r="D7" s="12"/>
      <c r="E7" s="12">
        <v>0</v>
      </c>
    </row>
    <row r="8" spans="1:5" s="7" customFormat="1">
      <c r="A8" s="11"/>
      <c r="B8" s="11" t="s">
        <v>20</v>
      </c>
      <c r="C8" s="12">
        <v>20</v>
      </c>
      <c r="D8" s="12">
        <v>5</v>
      </c>
      <c r="E8" s="14"/>
    </row>
    <row r="9" spans="1:5">
      <c r="B9" s="11" t="s">
        <v>21</v>
      </c>
      <c r="C9" s="12">
        <v>100</v>
      </c>
      <c r="D9" s="12"/>
      <c r="E9" s="14"/>
    </row>
    <row r="10" spans="1:5">
      <c r="B10" s="11" t="s">
        <v>22</v>
      </c>
      <c r="C10" s="12"/>
      <c r="D10" s="12"/>
      <c r="E10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4"/>
  <sheetViews>
    <sheetView topLeftCell="A4" workbookViewId="0">
      <selection activeCell="K18" sqref="K18"/>
    </sheetView>
  </sheetViews>
  <sheetFormatPr defaultRowHeight="15"/>
  <cols>
    <col min="1" max="2" width="24.85546875" customWidth="1"/>
    <col min="3" max="3" width="9.85546875" customWidth="1"/>
    <col min="4" max="4" width="10.140625" customWidth="1"/>
    <col min="11" max="11" width="14.85546875" customWidth="1"/>
  </cols>
  <sheetData>
    <row r="1" spans="1:19" ht="45">
      <c r="C1" t="s">
        <v>5</v>
      </c>
      <c r="K1" s="2" t="s">
        <v>6</v>
      </c>
      <c r="L1" t="s">
        <v>9</v>
      </c>
    </row>
    <row r="2" spans="1:19">
      <c r="A2" s="3" t="s">
        <v>4</v>
      </c>
      <c r="B2" s="3"/>
      <c r="C2" s="4">
        <v>1</v>
      </c>
      <c r="D2" s="4">
        <v>1</v>
      </c>
      <c r="E2" s="4">
        <v>2</v>
      </c>
      <c r="F2" s="4">
        <v>2</v>
      </c>
      <c r="G2" s="4">
        <v>3</v>
      </c>
      <c r="H2" s="4">
        <v>3</v>
      </c>
      <c r="I2" s="4">
        <v>4</v>
      </c>
      <c r="J2" s="4">
        <v>4</v>
      </c>
      <c r="L2" s="4">
        <v>1</v>
      </c>
      <c r="M2" s="4">
        <v>1</v>
      </c>
      <c r="N2" s="4">
        <v>2</v>
      </c>
      <c r="O2" s="4">
        <v>2</v>
      </c>
      <c r="P2" s="4">
        <v>3</v>
      </c>
      <c r="Q2" s="4">
        <v>3</v>
      </c>
      <c r="R2" s="4">
        <v>4</v>
      </c>
      <c r="S2" s="4">
        <v>4</v>
      </c>
    </row>
    <row r="3" spans="1:19">
      <c r="A3" s="3"/>
      <c r="B3" s="3"/>
      <c r="C3" s="4" t="s">
        <v>2</v>
      </c>
      <c r="D3" s="4" t="s">
        <v>3</v>
      </c>
      <c r="E3" s="4" t="s">
        <v>2</v>
      </c>
      <c r="F3" s="4" t="s">
        <v>3</v>
      </c>
      <c r="G3" s="4" t="s">
        <v>2</v>
      </c>
      <c r="H3" s="4" t="s">
        <v>3</v>
      </c>
      <c r="I3" s="4" t="s">
        <v>2</v>
      </c>
      <c r="J3" s="4" t="s">
        <v>3</v>
      </c>
      <c r="L3" s="4" t="s">
        <v>2</v>
      </c>
      <c r="M3" s="4" t="s">
        <v>3</v>
      </c>
      <c r="N3" s="4" t="s">
        <v>2</v>
      </c>
      <c r="O3" s="4" t="s">
        <v>3</v>
      </c>
      <c r="P3" s="4" t="s">
        <v>2</v>
      </c>
      <c r="Q3" s="4" t="s">
        <v>3</v>
      </c>
      <c r="R3" s="4" t="s">
        <v>2</v>
      </c>
      <c r="S3" s="4" t="s">
        <v>3</v>
      </c>
    </row>
    <row r="4" spans="1:19">
      <c r="A4" s="3" t="s">
        <v>1</v>
      </c>
      <c r="B4" s="3"/>
      <c r="C4" s="3">
        <v>100</v>
      </c>
      <c r="D4" s="3"/>
      <c r="E4" s="3">
        <v>200</v>
      </c>
      <c r="F4" s="3">
        <v>50</v>
      </c>
      <c r="G4" s="3"/>
      <c r="H4" s="4"/>
      <c r="I4" s="4"/>
      <c r="J4" s="3">
        <v>70</v>
      </c>
      <c r="K4" s="1" t="s">
        <v>7</v>
      </c>
      <c r="L4" s="5" t="b">
        <f>IF($K4="несколько",SUMIFS($C4:$J4,$C$3:$J$3,L$3,$C$2:$J$2,L$2),IF(L$2=MAX($C$2:$J$2),SUMIFS($C4:$J4,$C$3:$J$3,L$3)))</f>
        <v>0</v>
      </c>
      <c r="M4" s="6" t="b">
        <f t="shared" ref="M4:S5" si="0">IF($K4="несколько",SUMIFS($C4:$J4,$C$3:$J$3,M$3,$C$2:$J$2,M$2),IF(M$2=MAX($C$2:$J$2),SUMIFS($C4:$J4,$C$3:$J$3,M$3)))</f>
        <v>0</v>
      </c>
      <c r="N4" s="6" t="b">
        <f t="shared" si="0"/>
        <v>0</v>
      </c>
      <c r="O4" s="6" t="b">
        <f t="shared" si="0"/>
        <v>0</v>
      </c>
      <c r="P4" s="6" t="b">
        <f t="shared" si="0"/>
        <v>0</v>
      </c>
      <c r="Q4" s="6" t="b">
        <f t="shared" si="0"/>
        <v>0</v>
      </c>
      <c r="R4" s="6">
        <f t="shared" si="0"/>
        <v>300</v>
      </c>
      <c r="S4" s="6">
        <f t="shared" si="0"/>
        <v>120</v>
      </c>
    </row>
    <row r="5" spans="1:19">
      <c r="A5" s="3" t="s">
        <v>0</v>
      </c>
      <c r="B5" s="3"/>
      <c r="C5" s="3">
        <v>20</v>
      </c>
      <c r="D5" s="3">
        <v>5</v>
      </c>
      <c r="E5" s="3">
        <v>30</v>
      </c>
      <c r="F5" s="3"/>
      <c r="G5" s="3">
        <v>80</v>
      </c>
      <c r="H5" s="3">
        <v>120</v>
      </c>
      <c r="I5" s="3"/>
      <c r="J5" s="3"/>
      <c r="K5" s="1" t="s">
        <v>8</v>
      </c>
      <c r="L5" s="6">
        <f>IF($K5="несколько",SUMIFS($C5:$J5,$C$3:$J$3,L$3,$C$2:$J$2,L$2),IF(L$2=MAX($C$2:$J$2),SUMIFS($C5:$J5,$C$3:$J$3,L$3)))</f>
        <v>20</v>
      </c>
      <c r="M5" s="6">
        <f t="shared" si="0"/>
        <v>5</v>
      </c>
      <c r="N5" s="6">
        <f t="shared" si="0"/>
        <v>30</v>
      </c>
      <c r="O5" s="6">
        <f t="shared" si="0"/>
        <v>0</v>
      </c>
      <c r="P5" s="6">
        <f t="shared" si="0"/>
        <v>80</v>
      </c>
      <c r="Q5" s="6">
        <f t="shared" si="0"/>
        <v>120</v>
      </c>
      <c r="R5" s="6">
        <f t="shared" si="0"/>
        <v>0</v>
      </c>
      <c r="S5" s="6">
        <f t="shared" si="0"/>
        <v>0</v>
      </c>
    </row>
    <row r="8" spans="1:19">
      <c r="F8" s="8" t="s">
        <v>10</v>
      </c>
    </row>
    <row r="9" spans="1:19" ht="45">
      <c r="C9" t="s">
        <v>5</v>
      </c>
      <c r="K9" s="2" t="s">
        <v>6</v>
      </c>
      <c r="L9" t="s">
        <v>9</v>
      </c>
    </row>
    <row r="10" spans="1:19">
      <c r="A10" s="3" t="s">
        <v>4</v>
      </c>
      <c r="B10" s="3" t="s">
        <v>19</v>
      </c>
      <c r="C10" s="4">
        <v>1</v>
      </c>
      <c r="D10" s="4">
        <v>1</v>
      </c>
      <c r="E10" s="4">
        <v>2</v>
      </c>
      <c r="F10" s="4">
        <v>2</v>
      </c>
      <c r="G10" s="4">
        <v>3</v>
      </c>
      <c r="H10" s="4">
        <v>3</v>
      </c>
      <c r="I10" s="4">
        <v>4</v>
      </c>
      <c r="J10" s="4">
        <v>4</v>
      </c>
      <c r="L10" s="4">
        <v>1</v>
      </c>
      <c r="M10" s="4">
        <v>1</v>
      </c>
      <c r="N10" s="4">
        <v>2</v>
      </c>
      <c r="O10" s="4">
        <v>2</v>
      </c>
      <c r="P10" s="4">
        <v>3</v>
      </c>
      <c r="Q10" s="4">
        <v>3</v>
      </c>
      <c r="R10" s="4">
        <v>4</v>
      </c>
      <c r="S10" s="4">
        <v>4</v>
      </c>
    </row>
    <row r="11" spans="1:19">
      <c r="A11" s="3"/>
      <c r="B11" s="3"/>
      <c r="C11" s="4" t="s">
        <v>2</v>
      </c>
      <c r="D11" s="4" t="s">
        <v>3</v>
      </c>
      <c r="E11" s="4" t="s">
        <v>2</v>
      </c>
      <c r="F11" s="4" t="s">
        <v>3</v>
      </c>
      <c r="G11" s="4" t="s">
        <v>2</v>
      </c>
      <c r="H11" s="4" t="s">
        <v>3</v>
      </c>
      <c r="I11" s="4" t="s">
        <v>2</v>
      </c>
      <c r="J11" s="4" t="s">
        <v>3</v>
      </c>
      <c r="L11" s="4" t="s">
        <v>2</v>
      </c>
      <c r="M11" s="4" t="s">
        <v>3</v>
      </c>
      <c r="N11" s="4" t="s">
        <v>2</v>
      </c>
      <c r="O11" s="4" t="s">
        <v>3</v>
      </c>
      <c r="P11" s="4" t="s">
        <v>2</v>
      </c>
      <c r="Q11" s="4" t="s">
        <v>3</v>
      </c>
      <c r="R11" s="4" t="s">
        <v>2</v>
      </c>
      <c r="S11" s="4" t="s">
        <v>3</v>
      </c>
    </row>
    <row r="12" spans="1:19">
      <c r="A12" s="3" t="s">
        <v>1</v>
      </c>
      <c r="B12" s="3" t="s">
        <v>17</v>
      </c>
      <c r="C12" s="3">
        <v>100</v>
      </c>
      <c r="D12" s="3"/>
      <c r="E12" s="3">
        <v>200</v>
      </c>
      <c r="F12" s="3"/>
      <c r="G12" s="3"/>
      <c r="H12" s="4">
        <v>60</v>
      </c>
      <c r="I12" s="4"/>
      <c r="J12" s="3"/>
      <c r="K12" s="1" t="s">
        <v>7</v>
      </c>
      <c r="L12" s="9" t="str">
        <f t="array" ref="L12">IF($K12="один",IF(MAX(($C12:$J12&lt;&gt;"")*($C$11:$J$11=L$11)*$C$10:$J$10)=L$10,SUM(($C12:$J12&lt;&gt;"")*($C$11:$J$11=L$11)*$C12:$J12),""),SUMIFS($C12:$J12,$C$10:$J$10,L$10,$C$11:$J$11,L$11))</f>
        <v/>
      </c>
      <c r="M12" s="9" t="str">
        <f t="array" ref="M12">IF($K12="один",IF(MAX(($C12:$J12&lt;&gt;"")*($C$11:$J$11=M$11)*$C$10:$J$10)=M$10,SUM(($C12:$J12&lt;&gt;"")*($C$11:$J$11=M$11)*$C12:$J12),""),SUMIFS($C12:$J12,$C$10:$J$10,M$10,$C$11:$J$11,M$11))</f>
        <v/>
      </c>
      <c r="N12" s="9">
        <f t="array" ref="N12">IF($K12="один",IF(MAX(($C12:$J12&lt;&gt;"")*($C$11:$J$11=N$11)*$C$10:$J$10)=N$10,SUM(($C12:$J12&lt;&gt;"")*($C$11:$J$11=N$11)*$C12:$J12),""),SUMIFS($C12:$J12,$C$10:$J$10,N$10,$C$11:$J$11,N$11))</f>
        <v>300</v>
      </c>
      <c r="O12" s="9" t="str">
        <f t="array" ref="O12">IF($K12="один",IF(MAX(($C12:$J12&lt;&gt;"")*($C$11:$J$11=O$11)*$C$10:$J$10)=O$10,SUM(($C12:$J12&lt;&gt;"")*($C$11:$J$11=O$11)*$C12:$J12),""),SUMIFS($C12:$J12,$C$10:$J$10,O$10,$C$11:$J$11,O$11))</f>
        <v/>
      </c>
      <c r="P12" s="9" t="str">
        <f t="array" ref="P12">IF($K12="один",IF(MAX(($C12:$J12&lt;&gt;"")*($C$11:$J$11=P$11)*$C$10:$J$10)=P$10,SUM(($C12:$J12&lt;&gt;"")*($C$11:$J$11=P$11)*$C12:$J12),""),SUMIFS($C12:$J12,$C$10:$J$10,P$10,$C$11:$J$11,P$11))</f>
        <v/>
      </c>
      <c r="Q12" s="9">
        <f t="array" ref="Q12">IF($K12="один",IF(MAX(($C12:$J12&lt;&gt;"")*($C$11:$J$11=Q$11)*$C$10:$J$10)=Q$10,SUM(($C12:$J12&lt;&gt;"")*($C$11:$J$11=Q$11)*$C12:$J12),""),SUMIFS($C12:$J12,$C$10:$J$10,Q$10,$C$11:$J$11,Q$11))</f>
        <v>60</v>
      </c>
      <c r="R12" s="9" t="str">
        <f t="array" ref="R12">IF($K12="один",IF(MAX(($C12:$J12&lt;&gt;"")*($C$11:$J$11=R$11)*$C$10:$J$10)=R$10,SUM(($C12:$J12&lt;&gt;"")*($C$11:$J$11=R$11)*$C12:$J12),""),SUMIFS($C12:$J12,$C$10:$J$10,R$10,$C$11:$J$11,R$11))</f>
        <v/>
      </c>
      <c r="S12" s="9" t="str">
        <f t="array" ref="S12">IF($K12="один",IF(MAX(($C12:$J12&lt;&gt;"")*($C$11:$J$11=S$11)*$C$10:$J$10)=S$10,SUM(($C12:$J12&lt;&gt;"")*($C$11:$J$11=S$11)*$C12:$J12),""),SUMIFS($C12:$J12,$C$10:$J$10,S$10,$C$11:$J$11,S$11))</f>
        <v/>
      </c>
    </row>
    <row r="13" spans="1:19">
      <c r="A13" s="3" t="s">
        <v>23</v>
      </c>
      <c r="B13" s="3" t="s">
        <v>17</v>
      </c>
      <c r="C13" s="3"/>
      <c r="D13" s="3"/>
      <c r="E13" s="3"/>
      <c r="F13" s="3"/>
      <c r="G13" s="3"/>
      <c r="H13" s="4"/>
      <c r="I13" s="4"/>
      <c r="J13" s="3"/>
      <c r="K13" s="1"/>
      <c r="L13" s="9">
        <f t="array" ref="L13">IF($K13="один",IF(MAX(($C13:$J13&lt;&gt;"")*($C$11:$J$11=L$11)*$C$10:$J$10)=L$10,SUM(($C13:$J13&lt;&gt;"")*($C$11:$J$11=L$11)*$C13:$J13),""),SUMIFS($C13:$J13,$C$10:$J$10,L$10,$C$11:$J$11,L$11))</f>
        <v>0</v>
      </c>
      <c r="M13" s="9">
        <f t="array" ref="M13">IF($K13="один",IF(MAX(($C13:$J13&lt;&gt;"")*($C$11:$J$11=M$11)*$C$10:$J$10)=M$10,SUM(($C13:$J13&lt;&gt;"")*($C$11:$J$11=M$11)*$C13:$J13),""),SUMIFS($C13:$J13,$C$10:$J$10,M$10,$C$11:$J$11,M$11))</f>
        <v>0</v>
      </c>
      <c r="N13" s="9">
        <f t="array" ref="N13">IF($K13="один",IF(MAX(($C13:$J13&lt;&gt;"")*($C$11:$J$11=N$11)*$C$10:$J$10)=N$10,SUM(($C13:$J13&lt;&gt;"")*($C$11:$J$11=N$11)*$C13:$J13),""),SUMIFS($C13:$J13,$C$10:$J$10,N$10,$C$11:$J$11,N$11))</f>
        <v>0</v>
      </c>
      <c r="O13" s="9">
        <f t="array" ref="O13">IF($K13="один",IF(MAX(($C13:$J13&lt;&gt;"")*($C$11:$J$11=O$11)*$C$10:$J$10)=O$10,SUM(($C13:$J13&lt;&gt;"")*($C$11:$J$11=O$11)*$C13:$J13),""),SUMIFS($C13:$J13,$C$10:$J$10,O$10,$C$11:$J$11,O$11))</f>
        <v>0</v>
      </c>
      <c r="P13" s="9">
        <f t="array" ref="P13">IF($K13="один",IF(MAX(($C13:$J13&lt;&gt;"")*($C$11:$J$11=P$11)*$C$10:$J$10)=P$10,SUM(($C13:$J13&lt;&gt;"")*($C$11:$J$11=P$11)*$C13:$J13),""),SUMIFS($C13:$J13,$C$10:$J$10,P$10,$C$11:$J$11,P$11))</f>
        <v>0</v>
      </c>
      <c r="Q13" s="9">
        <f t="array" ref="Q13">IF($K13="один",IF(MAX(($C13:$J13&lt;&gt;"")*($C$11:$J$11=Q$11)*$C$10:$J$10)=Q$10,SUM(($C13:$J13&lt;&gt;"")*($C$11:$J$11=Q$11)*$C13:$J13),""),SUMIFS($C13:$J13,$C$10:$J$10,Q$10,$C$11:$J$11,Q$11))</f>
        <v>0</v>
      </c>
      <c r="R13" s="9">
        <f t="array" ref="R13">IF($K13="один",IF(MAX(($C13:$J13&lt;&gt;"")*($C$11:$J$11=R$11)*$C$10:$J$10)=R$10,SUM(($C13:$J13&lt;&gt;"")*($C$11:$J$11=R$11)*$C13:$J13),""),SUMIFS($C13:$J13,$C$10:$J$10,R$10,$C$11:$J$11,R$11))</f>
        <v>0</v>
      </c>
      <c r="S13" s="9">
        <f t="array" ref="S13">IF($K13="один",IF(MAX(($C13:$J13&lt;&gt;"")*($C$11:$J$11=S$11)*$C$10:$J$10)=S$10,SUM(($C13:$J13&lt;&gt;"")*($C$11:$J$11=S$11)*$C13:$J13),""),SUMIFS($C13:$J13,$C$10:$J$10,S$10,$C$11:$J$11,S$11))</f>
        <v>0</v>
      </c>
    </row>
    <row r="14" spans="1:19">
      <c r="A14" s="3" t="s">
        <v>0</v>
      </c>
      <c r="B14" s="3" t="s">
        <v>18</v>
      </c>
      <c r="C14" s="3">
        <v>20</v>
      </c>
      <c r="D14" s="3">
        <v>5</v>
      </c>
      <c r="E14" s="3">
        <v>30</v>
      </c>
      <c r="F14" s="3"/>
      <c r="G14" s="3"/>
      <c r="H14" s="3">
        <v>120</v>
      </c>
      <c r="I14" s="3"/>
      <c r="J14" s="3"/>
      <c r="K14" s="1" t="s">
        <v>8</v>
      </c>
      <c r="L14" s="9">
        <f t="array" ref="L14">IF($K14="один",IF(MAX(($C14:$J14&lt;&gt;"")*($C$11:$J$11=L$11)*$C$10:$J$10)=L$10,SUM(($C14:$J14&lt;&gt;"")*($C$11:$J$11=L$11)*$C14:$J14),""),SUMIFS($C14:$J14,$C$10:$J$10,L$10,$C$11:$J$11,L$11))</f>
        <v>20</v>
      </c>
      <c r="M14" s="9">
        <f t="array" ref="M14">IF($K14="один",IF(MAX(($C14:$J14&lt;&gt;"")*($C$11:$J$11=M$11)*$C$10:$J$10)=M$10,SUM(($C14:$J14&lt;&gt;"")*($C$11:$J$11=M$11)*$C14:$J14),""),SUMIFS($C14:$J14,$C$10:$J$10,M$10,$C$11:$J$11,M$11))</f>
        <v>5</v>
      </c>
      <c r="N14" s="9">
        <f t="array" ref="N14">IF($K14="один",IF(MAX(($C14:$J14&lt;&gt;"")*($C$11:$J$11=N$11)*$C$10:$J$10)=N$10,SUM(($C14:$J14&lt;&gt;"")*($C$11:$J$11=N$11)*$C14:$J14),""),SUMIFS($C14:$J14,$C$10:$J$10,N$10,$C$11:$J$11,N$11))</f>
        <v>30</v>
      </c>
      <c r="O14" s="9">
        <f t="array" ref="O14">IF($K14="один",IF(MAX(($C14:$J14&lt;&gt;"")*($C$11:$J$11=O$11)*$C$10:$J$10)=O$10,SUM(($C14:$J14&lt;&gt;"")*($C$11:$J$11=O$11)*$C14:$J14),""),SUMIFS($C14:$J14,$C$10:$J$10,O$10,$C$11:$J$11,O$11))</f>
        <v>0</v>
      </c>
      <c r="P14" s="9">
        <f t="array" ref="P14">IF($K14="один",IF(MAX(($C14:$J14&lt;&gt;"")*($C$11:$J$11=P$11)*$C$10:$J$10)=P$10,SUM(($C14:$J14&lt;&gt;"")*($C$11:$J$11=P$11)*$C14:$J14),""),SUMIFS($C14:$J14,$C$10:$J$10,P$10,$C$11:$J$11,P$11))</f>
        <v>0</v>
      </c>
      <c r="Q14" s="9">
        <f t="array" ref="Q14">IF($K14="один",IF(MAX(($C14:$J14&lt;&gt;"")*($C$11:$J$11=Q$11)*$C$10:$J$10)=Q$10,SUM(($C14:$J14&lt;&gt;"")*($C$11:$J$11=Q$11)*$C14:$J14),""),SUMIFS($C14:$J14,$C$10:$J$10,Q$10,$C$11:$J$11,Q$11))</f>
        <v>120</v>
      </c>
      <c r="R14" s="9">
        <f t="array" ref="R14">IF($K14="один",IF(MAX(($C14:$J14&lt;&gt;"")*($C$11:$J$11=R$11)*$C$10:$J$10)=R$10,SUM(($C14:$J14&lt;&gt;"")*($C$11:$J$11=R$11)*$C14:$J14),""),SUMIFS($C14:$J14,$C$10:$J$10,R$10,$C$11:$J$11,R$11))</f>
        <v>0</v>
      </c>
      <c r="S14" s="9">
        <f t="array" ref="S14">IF($K14="один",IF(MAX(($C14:$J14&lt;&gt;"")*($C$11:$J$11=S$11)*$C$10:$J$10)=S$10,SUM(($C14:$J14&lt;&gt;"")*($C$11:$J$11=S$11)*$C14:$J14),""),SUMIFS($C14:$J14,$C$10:$J$10,S$10,$C$11:$J$11,S$11))</f>
        <v>0</v>
      </c>
    </row>
    <row r="19" spans="12:19" ht="66.75" customHeight="1">
      <c r="L19" s="13" t="s">
        <v>11</v>
      </c>
      <c r="M19" s="13"/>
      <c r="N19" s="13"/>
      <c r="O19" s="13"/>
      <c r="P19" s="13"/>
      <c r="Q19" s="13"/>
      <c r="R19" s="13"/>
      <c r="S19" s="13"/>
    </row>
    <row r="24" spans="12:19">
      <c r="L24">
        <f>MAX(C5:J5,C2:J2)</f>
        <v>120</v>
      </c>
    </row>
  </sheetData>
  <mergeCells count="1">
    <mergeCell ref="L19:S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Лист4</vt:lpstr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гена</dc:creator>
  <cp:lastModifiedBy>гена</cp:lastModifiedBy>
  <dcterms:created xsi:type="dcterms:W3CDTF">2014-02-12T14:45:22Z</dcterms:created>
  <dcterms:modified xsi:type="dcterms:W3CDTF">2014-02-13T02:59:26Z</dcterms:modified>
</cp:coreProperties>
</file>