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105" windowWidth="20115" windowHeight="7680" tabRatio="797" activeTab="2"/>
  </bookViews>
  <sheets>
    <sheet name="Март" sheetId="1" r:id="rId1"/>
    <sheet name="Праздники" sheetId="2" r:id="rId2"/>
    <sheet name="Форма Т-12" sheetId="14" r:id="rId3"/>
  </sheets>
  <definedNames>
    <definedName name="Год">Март!$AC$2</definedName>
    <definedName name="День">Март!$E$14:$AI$14</definedName>
    <definedName name="Месяц">Март!$T$2</definedName>
    <definedName name="_xlnm.Print_Area" localSheetId="0">Март!$A$1:$BA$25</definedName>
    <definedName name="_xlnm.Print_Area" localSheetId="2">'Форма Т-12'!$A$1:$IV$99</definedName>
    <definedName name="Праздники">Праздники!$A$2:$A$22</definedName>
    <definedName name="Рабочие_переносы">Праздники!$B$2:$B$7</definedName>
    <definedName name="Сокращенные_дни">Праздники!$C$2:$C$7</definedName>
    <definedName name="Список_месяцы">Праздники!$F$2:$F$14</definedName>
    <definedName name="Список_смены">Праздники!$E$2:$E$27</definedName>
  </definedNames>
  <calcPr calcId="145621"/>
</workbook>
</file>

<file path=xl/calcChain.xml><?xml version="1.0" encoding="utf-8"?>
<calcChain xmlns="http://schemas.openxmlformats.org/spreadsheetml/2006/main">
  <c r="GP13" i="14" l="1"/>
  <c r="HC13" i="14"/>
  <c r="FV13" i="14"/>
  <c r="F13" i="1" l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E13" i="1"/>
  <c r="AI24" i="1" l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Q21" i="1"/>
  <c r="AP21" i="1"/>
  <c r="AO21" i="1"/>
  <c r="AN21" i="1"/>
  <c r="AM21" i="1"/>
  <c r="AL21" i="1"/>
  <c r="AK21" i="1"/>
  <c r="AJ21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Q15" i="1"/>
  <c r="AP15" i="1"/>
  <c r="AO15" i="1"/>
  <c r="AN15" i="1"/>
  <c r="AM15" i="1"/>
  <c r="AL15" i="1"/>
  <c r="AK15" i="1"/>
  <c r="AJ15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K25" i="1" l="1"/>
  <c r="K19" i="1"/>
  <c r="S25" i="1"/>
  <c r="S19" i="1"/>
  <c r="AA25" i="1"/>
  <c r="AA19" i="1"/>
  <c r="H19" i="1"/>
  <c r="H25" i="1"/>
  <c r="P19" i="1"/>
  <c r="P25" i="1"/>
  <c r="T19" i="1"/>
  <c r="T25" i="1"/>
  <c r="X19" i="1"/>
  <c r="X25" i="1"/>
  <c r="AB19" i="1"/>
  <c r="AB25" i="1"/>
  <c r="AF19" i="1"/>
  <c r="AF25" i="1"/>
  <c r="I25" i="1"/>
  <c r="I19" i="1"/>
  <c r="G25" i="1"/>
  <c r="G19" i="1"/>
  <c r="O25" i="1"/>
  <c r="O19" i="1"/>
  <c r="W25" i="1"/>
  <c r="W19" i="1"/>
  <c r="AE25" i="1"/>
  <c r="AE19" i="1"/>
  <c r="L25" i="1"/>
  <c r="E19" i="1"/>
  <c r="E25" i="1"/>
  <c r="M25" i="1"/>
  <c r="Q25" i="1"/>
  <c r="Q19" i="1"/>
  <c r="U25" i="1"/>
  <c r="U19" i="1"/>
  <c r="Y25" i="1"/>
  <c r="Y19" i="1"/>
  <c r="AC25" i="1"/>
  <c r="AC19" i="1"/>
  <c r="F25" i="1"/>
  <c r="F19" i="1"/>
  <c r="J25" i="1"/>
  <c r="J19" i="1"/>
  <c r="N25" i="1"/>
  <c r="N19" i="1"/>
  <c r="R25" i="1"/>
  <c r="R19" i="1"/>
  <c r="V25" i="1"/>
  <c r="V19" i="1"/>
  <c r="Z25" i="1"/>
  <c r="Z19" i="1"/>
  <c r="AD25" i="1"/>
  <c r="AD19" i="1"/>
  <c r="AU21" i="1"/>
  <c r="F11" i="1"/>
  <c r="F8" i="1"/>
  <c r="J8" i="1"/>
  <c r="J11" i="1"/>
  <c r="N8" i="1"/>
  <c r="N11" i="1"/>
  <c r="R8" i="1"/>
  <c r="R11" i="1"/>
  <c r="V11" i="1"/>
  <c r="V8" i="1"/>
  <c r="AD8" i="1"/>
  <c r="AD11" i="1"/>
  <c r="G10" i="1"/>
  <c r="G11" i="1"/>
  <c r="G8" i="1"/>
  <c r="O11" i="1"/>
  <c r="O8" i="1"/>
  <c r="W6" i="1"/>
  <c r="W11" i="1"/>
  <c r="W8" i="1"/>
  <c r="AA9" i="1"/>
  <c r="AA16" i="1" s="1"/>
  <c r="AA11" i="1"/>
  <c r="AA8" i="1"/>
  <c r="H8" i="1"/>
  <c r="H11" i="1"/>
  <c r="L11" i="1"/>
  <c r="L8" i="1"/>
  <c r="P10" i="1"/>
  <c r="P8" i="1"/>
  <c r="P11" i="1"/>
  <c r="T11" i="1"/>
  <c r="T8" i="1"/>
  <c r="X6" i="1"/>
  <c r="X11" i="1"/>
  <c r="X8" i="1"/>
  <c r="AB11" i="1"/>
  <c r="AB8" i="1"/>
  <c r="AF8" i="1"/>
  <c r="AF11" i="1"/>
  <c r="Z8" i="1"/>
  <c r="Z11" i="1"/>
  <c r="K11" i="1"/>
  <c r="K8" i="1"/>
  <c r="S11" i="1"/>
  <c r="S8" i="1"/>
  <c r="AE11" i="1"/>
  <c r="AE8" i="1"/>
  <c r="E9" i="1"/>
  <c r="E16" i="1" s="1"/>
  <c r="E11" i="1"/>
  <c r="E8" i="1"/>
  <c r="I10" i="1"/>
  <c r="I11" i="1"/>
  <c r="I8" i="1"/>
  <c r="M6" i="1"/>
  <c r="M11" i="1"/>
  <c r="M8" i="1"/>
  <c r="Q9" i="1"/>
  <c r="Q16" i="1" s="1"/>
  <c r="Q11" i="1"/>
  <c r="Q8" i="1"/>
  <c r="U6" i="1"/>
  <c r="U11" i="1"/>
  <c r="U8" i="1"/>
  <c r="Y11" i="1"/>
  <c r="Y8" i="1"/>
  <c r="AC11" i="1"/>
  <c r="AC8" i="1"/>
  <c r="AH14" i="1"/>
  <c r="AH12" i="1" s="1"/>
  <c r="AG14" i="1"/>
  <c r="AG12" i="1" s="1"/>
  <c r="AI14" i="1"/>
  <c r="AI12" i="1" s="1"/>
  <c r="U10" i="1"/>
  <c r="E6" i="1"/>
  <c r="AF6" i="1"/>
  <c r="AF10" i="1"/>
  <c r="M9" i="1"/>
  <c r="M16" i="1" s="1"/>
  <c r="M19" i="1" s="1"/>
  <c r="M10" i="1"/>
  <c r="Q10" i="1"/>
  <c r="Y6" i="1"/>
  <c r="Y9" i="1"/>
  <c r="Y16" i="1" s="1"/>
  <c r="Q6" i="1"/>
  <c r="U9" i="1"/>
  <c r="U16" i="1" s="1"/>
  <c r="Y10" i="1"/>
  <c r="I6" i="1"/>
  <c r="I9" i="1"/>
  <c r="I16" i="1" s="1"/>
  <c r="AC9" i="1"/>
  <c r="AC16" i="1" s="1"/>
  <c r="AC10" i="1"/>
  <c r="AC6" i="1"/>
  <c r="E10" i="1"/>
  <c r="H6" i="1"/>
  <c r="H10" i="1"/>
  <c r="X10" i="1"/>
  <c r="P6" i="1"/>
  <c r="AA6" i="1"/>
  <c r="AA10" i="1"/>
  <c r="L6" i="1"/>
  <c r="L10" i="1"/>
  <c r="T6" i="1"/>
  <c r="T10" i="1"/>
  <c r="AB10" i="1"/>
  <c r="AB6" i="1"/>
  <c r="O10" i="1"/>
  <c r="O9" i="1"/>
  <c r="O16" i="1" s="1"/>
  <c r="O6" i="1"/>
  <c r="W9" i="1"/>
  <c r="W16" i="1" s="1"/>
  <c r="AE10" i="1"/>
  <c r="AE9" i="1"/>
  <c r="AE16" i="1" s="1"/>
  <c r="AE6" i="1"/>
  <c r="K6" i="1"/>
  <c r="S9" i="1"/>
  <c r="S16" i="1" s="1"/>
  <c r="W10" i="1"/>
  <c r="G9" i="1"/>
  <c r="G16" i="1" s="1"/>
  <c r="S10" i="1"/>
  <c r="S6" i="1"/>
  <c r="G6" i="1"/>
  <c r="K9" i="1"/>
  <c r="K16" i="1" s="1"/>
  <c r="K10" i="1"/>
  <c r="AV15" i="1"/>
  <c r="F9" i="1"/>
  <c r="F10" i="1"/>
  <c r="F6" i="1"/>
  <c r="J9" i="1"/>
  <c r="J10" i="1"/>
  <c r="J6" i="1"/>
  <c r="N9" i="1"/>
  <c r="N10" i="1"/>
  <c r="N6" i="1"/>
  <c r="R9" i="1"/>
  <c r="R10" i="1"/>
  <c r="R6" i="1"/>
  <c r="V9" i="1"/>
  <c r="V10" i="1"/>
  <c r="V6" i="1"/>
  <c r="Z9" i="1"/>
  <c r="Z10" i="1"/>
  <c r="Z6" i="1"/>
  <c r="AD9" i="1"/>
  <c r="AD10" i="1"/>
  <c r="AD6" i="1"/>
  <c r="H9" i="1"/>
  <c r="P9" i="1"/>
  <c r="P16" i="1" s="1"/>
  <c r="X9" i="1"/>
  <c r="AF9" i="1"/>
  <c r="AV21" i="1"/>
  <c r="AT21" i="1"/>
  <c r="AR21" i="1"/>
  <c r="L9" i="1"/>
  <c r="T9" i="1"/>
  <c r="T16" i="1" s="1"/>
  <c r="AB9" i="1"/>
  <c r="AU15" i="1"/>
  <c r="AH25" i="1" l="1"/>
  <c r="AH19" i="1"/>
  <c r="AI25" i="1"/>
  <c r="AI19" i="1"/>
  <c r="AG25" i="1"/>
  <c r="AG19" i="1"/>
  <c r="M7" i="1"/>
  <c r="Q7" i="1"/>
  <c r="Y7" i="1"/>
  <c r="AA7" i="1"/>
  <c r="Z7" i="1"/>
  <c r="L7" i="1"/>
  <c r="G7" i="1"/>
  <c r="AD7" i="1"/>
  <c r="J7" i="1"/>
  <c r="AC7" i="1"/>
  <c r="E7" i="1"/>
  <c r="AE7" i="1"/>
  <c r="K7" i="1"/>
  <c r="X7" i="1"/>
  <c r="U7" i="1"/>
  <c r="AF7" i="1"/>
  <c r="V7" i="1"/>
  <c r="F7" i="1"/>
  <c r="I7" i="1"/>
  <c r="S7" i="1"/>
  <c r="AB7" i="1"/>
  <c r="P7" i="1"/>
  <c r="O7" i="1"/>
  <c r="N7" i="1"/>
  <c r="AG11" i="1"/>
  <c r="AG8" i="1"/>
  <c r="R7" i="1"/>
  <c r="AH8" i="1"/>
  <c r="AH11" i="1"/>
  <c r="AI11" i="1"/>
  <c r="AI8" i="1"/>
  <c r="T7" i="1"/>
  <c r="H7" i="1"/>
  <c r="W7" i="1"/>
  <c r="X16" i="1"/>
  <c r="AB16" i="1"/>
  <c r="Z16" i="1"/>
  <c r="R16" i="1"/>
  <c r="N16" i="1"/>
  <c r="F16" i="1"/>
  <c r="H16" i="1"/>
  <c r="L16" i="1"/>
  <c r="AF16" i="1"/>
  <c r="AD16" i="1"/>
  <c r="V16" i="1"/>
  <c r="J16" i="1"/>
  <c r="AG10" i="1"/>
  <c r="AG6" i="1"/>
  <c r="AG9" i="1"/>
  <c r="AG16" i="1" s="1"/>
  <c r="AI10" i="1"/>
  <c r="AI6" i="1"/>
  <c r="AI9" i="1"/>
  <c r="AI16" i="1" s="1"/>
  <c r="AH9" i="1"/>
  <c r="AH16" i="1" s="1"/>
  <c r="AH10" i="1"/>
  <c r="AH6" i="1"/>
  <c r="AW21" i="1" l="1"/>
  <c r="L19" i="1"/>
  <c r="AW15" i="1" s="1"/>
  <c r="AI7" i="1"/>
  <c r="AG7" i="1"/>
  <c r="AH7" i="1"/>
  <c r="AR15" i="1"/>
  <c r="AT15" i="1"/>
  <c r="AS15" i="1" l="1"/>
  <c r="AS21" i="1"/>
  <c r="AX22" i="1" s="1"/>
  <c r="BA21" i="1" s="1"/>
  <c r="E4" i="1"/>
  <c r="AX16" i="1" l="1"/>
  <c r="BA15" i="1" s="1"/>
  <c r="AZ21" i="1"/>
  <c r="AY21" i="1"/>
  <c r="AX21" i="1"/>
  <c r="AZ15" i="1"/>
  <c r="AY15" i="1" l="1"/>
  <c r="AX15" i="1"/>
</calcChain>
</file>

<file path=xl/sharedStrings.xml><?xml version="1.0" encoding="utf-8"?>
<sst xmlns="http://schemas.openxmlformats.org/spreadsheetml/2006/main" count="300" uniqueCount="222">
  <si>
    <t>Табель на персонал смен ИТКР за</t>
  </si>
  <si>
    <t>Март</t>
  </si>
  <si>
    <t>Порядковый номер</t>
  </si>
  <si>
    <t>Фалимия, Имя, Отчество</t>
  </si>
  <si>
    <t>Должность</t>
  </si>
  <si>
    <t>Дни явок</t>
  </si>
  <si>
    <t>Неявки (человеко дней)</t>
  </si>
  <si>
    <t>Выходные и праздничные дни</t>
  </si>
  <si>
    <t>Отработано часов (из них)</t>
  </si>
  <si>
    <t>Дополнительные талоны</t>
  </si>
  <si>
    <t>Сверхурочные</t>
  </si>
  <si>
    <t>Фактической работы</t>
  </si>
  <si>
    <t>Целосменные простои</t>
  </si>
  <si>
    <t>Очередной отпуск</t>
  </si>
  <si>
    <t>Болезнь</t>
  </si>
  <si>
    <t>Прочие неявки разрешенные законом</t>
  </si>
  <si>
    <t>С разрешения администрации</t>
  </si>
  <si>
    <t>Прогул</t>
  </si>
  <si>
    <t>Всего</t>
  </si>
  <si>
    <t>Норма</t>
  </si>
  <si>
    <t>Дневные</t>
  </si>
  <si>
    <t>Вечерние</t>
  </si>
  <si>
    <t>Ночные</t>
  </si>
  <si>
    <t>дд</t>
  </si>
  <si>
    <t>дневные</t>
  </si>
  <si>
    <t>вечерние</t>
  </si>
  <si>
    <t>ночные</t>
  </si>
  <si>
    <t>Смена №1</t>
  </si>
  <si>
    <t>Д</t>
  </si>
  <si>
    <t>Н</t>
  </si>
  <si>
    <t>Б</t>
  </si>
  <si>
    <t>Праздники</t>
  </si>
  <si>
    <t>Переносы</t>
  </si>
  <si>
    <t>Короткие дни</t>
  </si>
  <si>
    <t>В</t>
  </si>
  <si>
    <t>Апрель</t>
  </si>
  <si>
    <t>Октябрь</t>
  </si>
  <si>
    <t>Май</t>
  </si>
  <si>
    <t>Июнь</t>
  </si>
  <si>
    <t>Июль</t>
  </si>
  <si>
    <t>Август</t>
  </si>
  <si>
    <t>Сентябрь</t>
  </si>
  <si>
    <t>Ноябрь</t>
  </si>
  <si>
    <t>Декабрь</t>
  </si>
  <si>
    <t>Ц</t>
  </si>
  <si>
    <t>О</t>
  </si>
  <si>
    <t>Г</t>
  </si>
  <si>
    <t>А</t>
  </si>
  <si>
    <t>П</t>
  </si>
  <si>
    <t>Январь</t>
  </si>
  <si>
    <t>Февраль</t>
  </si>
  <si>
    <t>Список смены</t>
  </si>
  <si>
    <t>Список месяцы</t>
  </si>
  <si>
    <t>Унифицированная форма № Т-12</t>
  </si>
  <si>
    <t>Утверждена Постановлением Госкомстата</t>
  </si>
  <si>
    <t>России от 05.01.2004 № 1</t>
  </si>
  <si>
    <t>Код</t>
  </si>
  <si>
    <t>Форма по ОКУД</t>
  </si>
  <si>
    <t>0301007</t>
  </si>
  <si>
    <t>по ОКПО</t>
  </si>
  <si>
    <t>(наименование организации)</t>
  </si>
  <si>
    <t>(структурное подразделение)</t>
  </si>
  <si>
    <t>Номер документа</t>
  </si>
  <si>
    <t>Дата составления</t>
  </si>
  <si>
    <t>Отчетный период</t>
  </si>
  <si>
    <t>с</t>
  </si>
  <si>
    <t>по</t>
  </si>
  <si>
    <t>буквенный</t>
  </si>
  <si>
    <t>цифровой</t>
  </si>
  <si>
    <t>Я</t>
  </si>
  <si>
    <t>01</t>
  </si>
  <si>
    <t>19</t>
  </si>
  <si>
    <t>Продолжительность работы в дневное время</t>
  </si>
  <si>
    <t>Временная нетрудоспособность (кроме случаев, предусмотренных кодом "Т")</t>
  </si>
  <si>
    <t>02</t>
  </si>
  <si>
    <t>с назначением пособия согласно законодательству</t>
  </si>
  <si>
    <t>Продолжительность работы в ночное время</t>
  </si>
  <si>
    <t>Т</t>
  </si>
  <si>
    <t>20</t>
  </si>
  <si>
    <t>РП</t>
  </si>
  <si>
    <t>03</t>
  </si>
  <si>
    <t>Временная нетрудоспособность без назначения пособия в случаях,</t>
  </si>
  <si>
    <t>Продолжительность работы в выходные и нерабочие праздничные дни</t>
  </si>
  <si>
    <t>предусмотренных законодательством</t>
  </si>
  <si>
    <t>С</t>
  </si>
  <si>
    <t>04</t>
  </si>
  <si>
    <t>ЛЧ</t>
  </si>
  <si>
    <t>21</t>
  </si>
  <si>
    <t>Продолжительность сверхурочной работы</t>
  </si>
  <si>
    <t>Сокращенная продолжительность рабочего времени против нормальной</t>
  </si>
  <si>
    <t>ВМ</t>
  </si>
  <si>
    <t>05</t>
  </si>
  <si>
    <t>продолжительности рабочего дня в случаях, предусмотренных законодательством</t>
  </si>
  <si>
    <t>Продолжительность работы вахтовым методом</t>
  </si>
  <si>
    <t>ПВ</t>
  </si>
  <si>
    <t>22</t>
  </si>
  <si>
    <t>К</t>
  </si>
  <si>
    <t>06</t>
  </si>
  <si>
    <t>Время вынужденного прогула в случае признания увольнения, перевода на другую работу</t>
  </si>
  <si>
    <t>Служебная командировка</t>
  </si>
  <si>
    <t>или отстранения от работы незаконными с восстановлением на прежней работе</t>
  </si>
  <si>
    <t>ПК</t>
  </si>
  <si>
    <t>07</t>
  </si>
  <si>
    <t>23</t>
  </si>
  <si>
    <t>Повышение квалификации с отрывом от работы</t>
  </si>
  <si>
    <t>Невыходы на время исполнения государственных или общественных обязанностей</t>
  </si>
  <si>
    <t>ПМ</t>
  </si>
  <si>
    <t>08</t>
  </si>
  <si>
    <t>согласно законодательству</t>
  </si>
  <si>
    <t>Повышение квалификации с отрывом от работы в другой местности</t>
  </si>
  <si>
    <t>ПР</t>
  </si>
  <si>
    <t>24</t>
  </si>
  <si>
    <t>ОТ</t>
  </si>
  <si>
    <t>09</t>
  </si>
  <si>
    <t>Прогулы (отсутствие на рабочем месте без уважительных причин в течение времени,</t>
  </si>
  <si>
    <t>Ежегодный основной оплачиваемый отпуск</t>
  </si>
  <si>
    <t>установленного законодательством)</t>
  </si>
  <si>
    <t>ОД</t>
  </si>
  <si>
    <t>10</t>
  </si>
  <si>
    <t>НС</t>
  </si>
  <si>
    <t>25</t>
  </si>
  <si>
    <t>Ежегодный дополнительный оплачиваемый отпуск</t>
  </si>
  <si>
    <t>Продолжительность работы в режиме неполного рабочего времени по инициативе</t>
  </si>
  <si>
    <t>У</t>
  </si>
  <si>
    <t>11</t>
  </si>
  <si>
    <t>работодателя в случаях, предусмотренных законодательством</t>
  </si>
  <si>
    <t>Дополнительный отпуск в связи с обучением с сохранением среднего заработка</t>
  </si>
  <si>
    <t>26</t>
  </si>
  <si>
    <t>работникам, совмещающим работу с обучением</t>
  </si>
  <si>
    <t>Выходные дни (еженедельный отпуск) и нерабочие праздничные дни</t>
  </si>
  <si>
    <t>УВ</t>
  </si>
  <si>
    <t>12</t>
  </si>
  <si>
    <t>Дополнительные выходные дни (оплачиваемые)</t>
  </si>
  <si>
    <t>ОВ</t>
  </si>
  <si>
    <t>27</t>
  </si>
  <si>
    <t>Сокращенная продолжительность рабочего времени для обучающихся без отрыва от</t>
  </si>
  <si>
    <t>Дополнительные выходные дни (без сохранения заработной платы)</t>
  </si>
  <si>
    <t>НВ</t>
  </si>
  <si>
    <t>28</t>
  </si>
  <si>
    <t>производства с частичным сохранением заработной платы</t>
  </si>
  <si>
    <t>ЗБ</t>
  </si>
  <si>
    <t>29</t>
  </si>
  <si>
    <t>УД</t>
  </si>
  <si>
    <t>13</t>
  </si>
  <si>
    <t>Забастовка (при условиях и в порядке, предусмотренных законом)</t>
  </si>
  <si>
    <t>Дополнительный отпуск в связи с обучением без сохранения заработной платы</t>
  </si>
  <si>
    <t>НН</t>
  </si>
  <si>
    <t>30</t>
  </si>
  <si>
    <t>Р</t>
  </si>
  <si>
    <t>14</t>
  </si>
  <si>
    <t>Неявки по невыясненным причинам (до выяснения обстоятельств)</t>
  </si>
  <si>
    <t>Отпуск по беременности и родам (отпуск в связи с усыновлением новорожденного ребенка)</t>
  </si>
  <si>
    <t>Время простоя по вине работодателя</t>
  </si>
  <si>
    <t>31</t>
  </si>
  <si>
    <t>ОЖ</t>
  </si>
  <si>
    <t>15</t>
  </si>
  <si>
    <t>НП</t>
  </si>
  <si>
    <t>32</t>
  </si>
  <si>
    <t>Отпуск по уходу за ребенком до достижения им возраста трех лет</t>
  </si>
  <si>
    <t>Время простоя по причинам, не зависящим от работодателя и работника</t>
  </si>
  <si>
    <t>ДО</t>
  </si>
  <si>
    <t>16</t>
  </si>
  <si>
    <t>Время простоя по вине работника</t>
  </si>
  <si>
    <t>ВП</t>
  </si>
  <si>
    <t>33</t>
  </si>
  <si>
    <t>Отпуск без сохранения заработной платы, предоставленный работнику по разрешению работодателя</t>
  </si>
  <si>
    <t>Отстранение от работы (недопущение к работе) с оплатой (пособием) в соответствии</t>
  </si>
  <si>
    <t>НО</t>
  </si>
  <si>
    <t>34</t>
  </si>
  <si>
    <t>ОЗ</t>
  </si>
  <si>
    <t>17</t>
  </si>
  <si>
    <t>с законодательством</t>
  </si>
  <si>
    <t>Отпуск без сохранения заработной платы в случаях, предусмотренных законодательством</t>
  </si>
  <si>
    <t>Отстранение от работы (недопущение к работе) по причинам, предусмотренным</t>
  </si>
  <si>
    <t>НБ</t>
  </si>
  <si>
    <t>35</t>
  </si>
  <si>
    <t>ДБ</t>
  </si>
  <si>
    <t>18</t>
  </si>
  <si>
    <t>законодательством, без начисления заработной платы</t>
  </si>
  <si>
    <t>Ежегодный дополнительный отпуск без сохранения заработной платы</t>
  </si>
  <si>
    <t>Время приостановки работы в случае задержки выплаты заработной платы</t>
  </si>
  <si>
    <t>НЗ</t>
  </si>
  <si>
    <t>36</t>
  </si>
  <si>
    <t>1. Учет рабочего времени</t>
  </si>
  <si>
    <t>2-я страница формы № Т-12</t>
  </si>
  <si>
    <t>Номер по
порядку</t>
  </si>
  <si>
    <t>Фамилия, инициалы, должность (специальность, профессия)</t>
  </si>
  <si>
    <t>Табельный
номер</t>
  </si>
  <si>
    <t>Итого отра-бота-но за
I по-лови-ну меся-
ца</t>
  </si>
  <si>
    <t xml:space="preserve">
Итого отрабо-тано за
II поло-вину месяца</t>
  </si>
  <si>
    <t>Итого отработано за месяц</t>
  </si>
  <si>
    <t xml:space="preserve">
Количе-ство не-явок,
дней (часов)</t>
  </si>
  <si>
    <t>Из них
по причинам</t>
  </si>
  <si>
    <t xml:space="preserve">
Количество выходных и праздничных дней</t>
  </si>
  <si>
    <t>дней</t>
  </si>
  <si>
    <t>часов</t>
  </si>
  <si>
    <t xml:space="preserve">
код</t>
  </si>
  <si>
    <t xml:space="preserve">
количест-во дней
(часов)</t>
  </si>
  <si>
    <t>всего</t>
  </si>
  <si>
    <t>из них</t>
  </si>
  <si>
    <t>сверх-уроч-ных</t>
  </si>
  <si>
    <t>Руководитель</t>
  </si>
  <si>
    <t>Ответственное лицо</t>
  </si>
  <si>
    <t>структурного подразделения</t>
  </si>
  <si>
    <t>"</t>
  </si>
  <si>
    <t>г.</t>
  </si>
  <si>
    <t>(должность)</t>
  </si>
  <si>
    <t>(личная подпись)</t>
  </si>
  <si>
    <t>(расшифровка подписи)</t>
  </si>
  <si>
    <t>Работник кадровой службы</t>
  </si>
  <si>
    <t>Праздничные</t>
  </si>
  <si>
    <t>праздничные</t>
  </si>
  <si>
    <t>ТАБЕЛЬ</t>
  </si>
  <si>
    <t>учета рабочего времени</t>
  </si>
  <si>
    <t>и расчета оплаты труда</t>
  </si>
  <si>
    <t>УСЛОВНЫЕ ОБОЗНАЧЕНИЯ</t>
  </si>
  <si>
    <t>года</t>
  </si>
  <si>
    <t>выходных, праздничных</t>
  </si>
  <si>
    <t>вечерних</t>
  </si>
  <si>
    <t>ночных</t>
  </si>
  <si>
    <t>Иванав Иван Иванович</t>
  </si>
  <si>
    <t>Пупкин Николай 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</si>
</sst>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d"/>
    <numFmt numFmtId="166" formatCode="0.0"/>
    <numFmt numFmtId="167" formatCode="dd/mm/yyyy\ ddd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textRotation="90" wrapText="1"/>
    </xf>
    <xf numFmtId="1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textRotation="90" wrapText="1"/>
    </xf>
    <xf numFmtId="0" fontId="5" fillId="0" borderId="10" xfId="0" applyFont="1" applyBorder="1"/>
    <xf numFmtId="0" fontId="5" fillId="0" borderId="9" xfId="0" applyFont="1" applyBorder="1" applyAlignment="1">
      <alignment horizontal="center" vertical="center"/>
    </xf>
    <xf numFmtId="166" fontId="5" fillId="2" borderId="9" xfId="0" applyNumberFormat="1" applyFont="1" applyFill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9" xfId="0" applyFont="1" applyBorder="1"/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 wrapText="1"/>
    </xf>
    <xf numFmtId="165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1" fillId="0" borderId="0" xfId="0" applyFont="1" applyBorder="1"/>
    <xf numFmtId="0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10" fillId="0" borderId="0" xfId="0" applyFont="1"/>
    <xf numFmtId="0" fontId="8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/>
    <xf numFmtId="0" fontId="14" fillId="0" borderId="0" xfId="0" applyNumberFormat="1" applyFont="1" applyAlignment="1"/>
    <xf numFmtId="0" fontId="11" fillId="0" borderId="4" xfId="0" applyFont="1" applyBorder="1"/>
    <xf numFmtId="0" fontId="11" fillId="0" borderId="24" xfId="0" applyFont="1" applyBorder="1"/>
    <xf numFmtId="0" fontId="11" fillId="0" borderId="30" xfId="0" applyFont="1" applyBorder="1"/>
    <xf numFmtId="0" fontId="11" fillId="0" borderId="20" xfId="0" applyFont="1" applyBorder="1"/>
    <xf numFmtId="49" fontId="14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49" fontId="14" fillId="0" borderId="0" xfId="0" applyNumberFormat="1" applyFont="1" applyBorder="1" applyAlignment="1">
      <alignment horizontal="center" vertical="center" textRotation="90"/>
    </xf>
    <xf numFmtId="0" fontId="14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49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/>
    <xf numFmtId="0" fontId="1" fillId="0" borderId="0" xfId="0" applyFont="1" applyFill="1" applyBorder="1"/>
    <xf numFmtId="0" fontId="5" fillId="0" borderId="10" xfId="0" applyFont="1" applyBorder="1" applyAlignment="1">
      <alignment vertical="center"/>
    </xf>
    <xf numFmtId="1" fontId="5" fillId="0" borderId="10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166" fontId="5" fillId="2" borderId="40" xfId="0" applyNumberFormat="1" applyFont="1" applyFill="1" applyBorder="1" applyAlignment="1">
      <alignment horizontal="center" vertical="center"/>
    </xf>
    <xf numFmtId="166" fontId="1" fillId="0" borderId="4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 hidden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17" fontId="9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166" fontId="5" fillId="2" borderId="40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2" borderId="1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1" fontId="1" fillId="0" borderId="3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6" fontId="5" fillId="2" borderId="36" xfId="0" applyNumberFormat="1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>
      <alignment horizontal="center" vertical="center"/>
    </xf>
    <xf numFmtId="166" fontId="5" fillId="2" borderId="13" xfId="0" applyNumberFormat="1" applyFont="1" applyFill="1" applyBorder="1" applyAlignment="1">
      <alignment horizontal="center" vertical="center"/>
    </xf>
    <xf numFmtId="166" fontId="5" fillId="0" borderId="3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>
      <alignment horizontal="center" vertical="center"/>
    </xf>
    <xf numFmtId="166" fontId="5" fillId="2" borderId="39" xfId="0" applyNumberFormat="1" applyFont="1" applyFill="1" applyBorder="1" applyAlignment="1">
      <alignment horizontal="center" vertical="center"/>
    </xf>
    <xf numFmtId="166" fontId="5" fillId="2" borderId="37" xfId="0" applyNumberFormat="1" applyFont="1" applyFill="1" applyBorder="1" applyAlignment="1">
      <alignment horizontal="center" vertical="center"/>
    </xf>
    <xf numFmtId="166" fontId="5" fillId="2" borderId="38" xfId="0" applyNumberFormat="1" applyFont="1" applyFill="1" applyBorder="1" applyAlignment="1">
      <alignment horizontal="center" vertical="center"/>
    </xf>
    <xf numFmtId="166" fontId="5" fillId="0" borderId="40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0" xfId="0" applyNumberFormat="1" applyFont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right" vertical="top"/>
    </xf>
    <xf numFmtId="0" fontId="10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49" fontId="12" fillId="0" borderId="18" xfId="0" applyNumberFormat="1" applyFont="1" applyBorder="1" applyAlignment="1">
      <alignment horizontal="center"/>
    </xf>
    <xf numFmtId="49" fontId="12" fillId="0" borderId="19" xfId="0" applyNumberFormat="1" applyFont="1" applyBorder="1" applyAlignment="1">
      <alignment horizontal="center"/>
    </xf>
    <xf numFmtId="49" fontId="11" fillId="0" borderId="17" xfId="0" applyNumberFormat="1" applyFont="1" applyBorder="1" applyAlignment="1">
      <alignment horizontal="center" vertical="top"/>
    </xf>
    <xf numFmtId="49" fontId="11" fillId="0" borderId="18" xfId="0" applyNumberFormat="1" applyFont="1" applyBorder="1" applyAlignment="1">
      <alignment horizontal="center" vertical="top"/>
    </xf>
    <xf numFmtId="49" fontId="11" fillId="0" borderId="19" xfId="0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49" fontId="11" fillId="0" borderId="5" xfId="0" applyNumberFormat="1" applyFont="1" applyBorder="1" applyAlignment="1">
      <alignment horizontal="center"/>
    </xf>
    <xf numFmtId="49" fontId="11" fillId="0" borderId="22" xfId="0" applyNumberFormat="1" applyFont="1" applyBorder="1" applyAlignment="1">
      <alignment horizontal="center"/>
    </xf>
    <xf numFmtId="49" fontId="11" fillId="0" borderId="20" xfId="0" applyNumberFormat="1" applyFont="1" applyBorder="1" applyAlignment="1">
      <alignment horizontal="center"/>
    </xf>
    <xf numFmtId="49" fontId="11" fillId="0" borderId="21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49" fontId="14" fillId="0" borderId="4" xfId="0" applyNumberFormat="1" applyFont="1" applyBorder="1" applyAlignment="1">
      <alignment horizontal="center"/>
    </xf>
    <xf numFmtId="49" fontId="14" fillId="0" borderId="5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49" fontId="14" fillId="0" borderId="8" xfId="0" applyNumberFormat="1" applyFont="1" applyBorder="1" applyAlignment="1">
      <alignment horizontal="center"/>
    </xf>
    <xf numFmtId="49" fontId="14" fillId="0" borderId="3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17" xfId="0" applyFont="1" applyBorder="1" applyAlignment="1">
      <alignment horizontal="center" vertical="top"/>
    </xf>
    <xf numFmtId="0" fontId="14" fillId="0" borderId="18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center"/>
    </xf>
    <xf numFmtId="14" fontId="12" fillId="0" borderId="17" xfId="0" applyNumberFormat="1" applyFont="1" applyBorder="1" applyAlignment="1">
      <alignment horizontal="center"/>
    </xf>
    <xf numFmtId="14" fontId="12" fillId="0" borderId="18" xfId="0" applyNumberFormat="1" applyFont="1" applyBorder="1" applyAlignment="1">
      <alignment horizontal="center"/>
    </xf>
    <xf numFmtId="14" fontId="12" fillId="0" borderId="19" xfId="0" applyNumberFormat="1" applyFont="1" applyBorder="1" applyAlignment="1">
      <alignment horizontal="center"/>
    </xf>
    <xf numFmtId="14" fontId="11" fillId="0" borderId="17" xfId="0" applyNumberFormat="1" applyFont="1" applyBorder="1" applyAlignment="1">
      <alignment horizontal="center"/>
    </xf>
    <xf numFmtId="14" fontId="11" fillId="0" borderId="18" xfId="0" applyNumberFormat="1" applyFont="1" applyBorder="1" applyAlignment="1">
      <alignment horizontal="center"/>
    </xf>
    <xf numFmtId="14" fontId="11" fillId="0" borderId="19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49" fontId="14" fillId="0" borderId="22" xfId="0" applyNumberFormat="1" applyFont="1" applyBorder="1" applyAlignment="1">
      <alignment horizontal="center"/>
    </xf>
    <xf numFmtId="49" fontId="14" fillId="0" borderId="20" xfId="0" applyNumberFormat="1" applyFont="1" applyBorder="1" applyAlignment="1">
      <alignment horizontal="center"/>
    </xf>
    <xf numFmtId="49" fontId="14" fillId="0" borderId="21" xfId="0" applyNumberFormat="1" applyFont="1" applyBorder="1" applyAlignment="1">
      <alignment horizontal="center"/>
    </xf>
    <xf numFmtId="0" fontId="12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horizontal="center" vertical="center" textRotation="90" wrapText="1"/>
    </xf>
    <xf numFmtId="0" fontId="11" fillId="0" borderId="21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23" xfId="0" applyNumberFormat="1" applyFont="1" applyBorder="1" applyAlignment="1">
      <alignment horizontal="center" vertical="top" wrapText="1"/>
    </xf>
    <xf numFmtId="49" fontId="11" fillId="0" borderId="24" xfId="0" applyNumberFormat="1" applyFont="1" applyBorder="1" applyAlignment="1">
      <alignment horizontal="center" vertical="top" wrapText="1"/>
    </xf>
    <xf numFmtId="49" fontId="11" fillId="0" borderId="25" xfId="0" applyNumberFormat="1" applyFont="1" applyBorder="1" applyAlignment="1">
      <alignment horizontal="center" vertical="top" wrapText="1"/>
    </xf>
    <xf numFmtId="0" fontId="11" fillId="0" borderId="4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49" fontId="11" fillId="0" borderId="29" xfId="0" applyNumberFormat="1" applyFont="1" applyBorder="1" applyAlignment="1">
      <alignment horizontal="center" vertical="top" wrapText="1"/>
    </xf>
    <xf numFmtId="49" fontId="11" fillId="0" borderId="30" xfId="0" applyNumberFormat="1" applyFont="1" applyBorder="1" applyAlignment="1">
      <alignment horizontal="center" vertical="top" wrapText="1"/>
    </xf>
    <xf numFmtId="49" fontId="11" fillId="0" borderId="31" xfId="0" applyNumberFormat="1" applyFont="1" applyBorder="1" applyAlignment="1">
      <alignment horizontal="center" vertical="top" wrapText="1"/>
    </xf>
    <xf numFmtId="49" fontId="11" fillId="0" borderId="22" xfId="0" applyNumberFormat="1" applyFont="1" applyBorder="1" applyAlignment="1">
      <alignment horizontal="center" vertical="top" wrapText="1"/>
    </xf>
    <xf numFmtId="49" fontId="11" fillId="0" borderId="20" xfId="0" applyNumberFormat="1" applyFont="1" applyBorder="1" applyAlignment="1">
      <alignment horizontal="center" vertical="top" wrapText="1"/>
    </xf>
    <xf numFmtId="49" fontId="11" fillId="0" borderId="21" xfId="0" applyNumberFormat="1" applyFont="1" applyBorder="1" applyAlignment="1">
      <alignment horizontal="center" vertical="top" wrapText="1"/>
    </xf>
    <xf numFmtId="49" fontId="11" fillId="0" borderId="32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20" xfId="0" applyFont="1" applyBorder="1"/>
    <xf numFmtId="0" fontId="14" fillId="0" borderId="0" xfId="0" applyFont="1" applyAlignment="1">
      <alignment horizontal="right"/>
    </xf>
    <xf numFmtId="49" fontId="14" fillId="0" borderId="20" xfId="0" applyNumberFormat="1" applyFont="1" applyBorder="1" applyAlignment="1">
      <alignment horizontal="left"/>
    </xf>
    <xf numFmtId="0" fontId="10" fillId="0" borderId="4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</cellXfs>
  <cellStyles count="1">
    <cellStyle name="Обычный" xfId="0" builtinId="0"/>
  </cellStyles>
  <dxfs count="33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RF27"/>
  <sheetViews>
    <sheetView showGridLines="0" view="pageBreakPreview" zoomScale="60" zoomScaleNormal="60" zoomScalePageLayoutView="60" workbookViewId="0">
      <pane xSplit="3" ySplit="14" topLeftCell="D15" activePane="bottomRight" state="frozen"/>
      <selection activeCell="AB120" sqref="AB120"/>
      <selection pane="topRight" activeCell="AB120" sqref="AB120"/>
      <selection pane="bottomLeft" activeCell="AB120" sqref="AB120"/>
      <selection pane="bottomRight" activeCell="B26" sqref="B26"/>
    </sheetView>
  </sheetViews>
  <sheetFormatPr defaultRowHeight="12.75" x14ac:dyDescent="0.2"/>
  <cols>
    <col min="1" max="1" width="5.28515625" style="1" customWidth="1"/>
    <col min="2" max="2" width="35.42578125" style="1" customWidth="1"/>
    <col min="3" max="3" width="13.5703125" style="1" customWidth="1"/>
    <col min="4" max="4" width="10.5703125" style="1" customWidth="1"/>
    <col min="5" max="35" width="3.7109375" style="1" customWidth="1"/>
    <col min="36" max="37" width="8.85546875" style="1" customWidth="1"/>
    <col min="38" max="49" width="6.7109375" style="1" customWidth="1"/>
    <col min="50" max="50" width="9.85546875" style="1" customWidth="1"/>
    <col min="51" max="54" width="9.140625" style="1"/>
    <col min="55" max="5206" width="9.140625" style="42"/>
    <col min="5207" max="16384" width="9.140625" style="1"/>
  </cols>
  <sheetData>
    <row r="2" spans="1:5206" ht="45" customHeight="1" x14ac:dyDescent="0.2">
      <c r="B2" s="42"/>
      <c r="D2" s="88" t="s">
        <v>0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9" t="s">
        <v>1</v>
      </c>
      <c r="U2" s="89"/>
      <c r="V2" s="89"/>
      <c r="W2" s="89"/>
      <c r="X2" s="89"/>
      <c r="Y2" s="89"/>
      <c r="Z2" s="89"/>
      <c r="AA2" s="89"/>
      <c r="AB2" s="2"/>
      <c r="AC2" s="88">
        <v>2012</v>
      </c>
      <c r="AD2" s="88"/>
      <c r="AE2" s="88"/>
      <c r="AF2" s="88" t="s">
        <v>216</v>
      </c>
      <c r="AG2" s="88"/>
      <c r="AH2" s="88"/>
      <c r="AI2" s="88"/>
      <c r="AL2" s="3"/>
    </row>
    <row r="4" spans="1:5206" ht="21.75" customHeight="1" x14ac:dyDescent="0.2">
      <c r="A4" s="115" t="s">
        <v>2</v>
      </c>
      <c r="B4" s="117" t="s">
        <v>3</v>
      </c>
      <c r="C4" s="90" t="s">
        <v>4</v>
      </c>
      <c r="D4" s="90"/>
      <c r="E4" s="93" t="str">
        <f>TEXT(E12,"ММММ ГГГГ")&amp;" года;   "&amp;"Рабочих дней  -  "&amp;NETWORKDAYS(E12,EOMONTH(E12,0),Праздники)+COUNTIF(E10:AI10,1)&amp;";   Норма - "&amp;SUM(PRODUCT(COUNTIF(E7:AI7,1),7.2),PRODUCT(COUNTIF(E7:AI7,2),6.2))&amp;"  часа"</f>
        <v>Март 2012 года;   Рабочих дней  -  21;   Норма - 150,2  часа</v>
      </c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104" t="s">
        <v>5</v>
      </c>
      <c r="AK4" s="104"/>
      <c r="AL4" s="104" t="s">
        <v>6</v>
      </c>
      <c r="AM4" s="104"/>
      <c r="AN4" s="104"/>
      <c r="AO4" s="104"/>
      <c r="AP4" s="104"/>
      <c r="AQ4" s="115" t="s">
        <v>7</v>
      </c>
      <c r="AR4" s="104" t="s">
        <v>8</v>
      </c>
      <c r="AS4" s="104"/>
      <c r="AT4" s="104"/>
      <c r="AU4" s="104"/>
      <c r="AV4" s="104"/>
      <c r="AW4" s="104"/>
      <c r="AX4" s="104"/>
      <c r="AY4" s="104"/>
      <c r="AZ4" s="104"/>
      <c r="BA4" s="120" t="s">
        <v>9</v>
      </c>
    </row>
    <row r="5" spans="1:5206" ht="27" customHeight="1" x14ac:dyDescent="0.2">
      <c r="A5" s="115"/>
      <c r="B5" s="118"/>
      <c r="C5" s="91"/>
      <c r="D5" s="91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104"/>
      <c r="AK5" s="104"/>
      <c r="AL5" s="104"/>
      <c r="AM5" s="104"/>
      <c r="AN5" s="104"/>
      <c r="AO5" s="104"/>
      <c r="AP5" s="104"/>
      <c r="AQ5" s="115"/>
      <c r="AR5" s="104"/>
      <c r="AS5" s="104"/>
      <c r="AT5" s="104"/>
      <c r="AU5" s="104"/>
      <c r="AV5" s="104"/>
      <c r="AW5" s="104"/>
      <c r="AX5" s="104"/>
      <c r="AY5" s="104"/>
      <c r="AZ5" s="104"/>
      <c r="BA5" s="121"/>
    </row>
    <row r="6" spans="1:5206" ht="15.75" customHeight="1" x14ac:dyDescent="0.2">
      <c r="A6" s="115"/>
      <c r="B6" s="118"/>
      <c r="C6" s="91"/>
      <c r="D6" s="91"/>
      <c r="E6" s="4">
        <f>WEEKDAY(E12)</f>
        <v>5</v>
      </c>
      <c r="F6" s="4">
        <f t="shared" ref="F6:AI6" si="0">WEEKDAY(F12)</f>
        <v>6</v>
      </c>
      <c r="G6" s="4">
        <f t="shared" si="0"/>
        <v>7</v>
      </c>
      <c r="H6" s="4">
        <f t="shared" si="0"/>
        <v>1</v>
      </c>
      <c r="I6" s="4">
        <f t="shared" si="0"/>
        <v>2</v>
      </c>
      <c r="J6" s="4">
        <f t="shared" si="0"/>
        <v>3</v>
      </c>
      <c r="K6" s="4">
        <f t="shared" si="0"/>
        <v>4</v>
      </c>
      <c r="L6" s="4">
        <f t="shared" si="0"/>
        <v>5</v>
      </c>
      <c r="M6" s="4">
        <f t="shared" si="0"/>
        <v>6</v>
      </c>
      <c r="N6" s="4">
        <f t="shared" si="0"/>
        <v>7</v>
      </c>
      <c r="O6" s="4">
        <f t="shared" si="0"/>
        <v>1</v>
      </c>
      <c r="P6" s="4">
        <f t="shared" si="0"/>
        <v>2</v>
      </c>
      <c r="Q6" s="4">
        <f t="shared" si="0"/>
        <v>3</v>
      </c>
      <c r="R6" s="4">
        <f t="shared" si="0"/>
        <v>4</v>
      </c>
      <c r="S6" s="4">
        <f t="shared" si="0"/>
        <v>5</v>
      </c>
      <c r="T6" s="4">
        <f t="shared" si="0"/>
        <v>6</v>
      </c>
      <c r="U6" s="4">
        <f t="shared" si="0"/>
        <v>7</v>
      </c>
      <c r="V6" s="4">
        <f t="shared" si="0"/>
        <v>1</v>
      </c>
      <c r="W6" s="4">
        <f t="shared" si="0"/>
        <v>2</v>
      </c>
      <c r="X6" s="4">
        <f t="shared" si="0"/>
        <v>3</v>
      </c>
      <c r="Y6" s="4">
        <f t="shared" si="0"/>
        <v>4</v>
      </c>
      <c r="Z6" s="4">
        <f t="shared" si="0"/>
        <v>5</v>
      </c>
      <c r="AA6" s="4">
        <f t="shared" si="0"/>
        <v>6</v>
      </c>
      <c r="AB6" s="4">
        <f t="shared" si="0"/>
        <v>7</v>
      </c>
      <c r="AC6" s="4">
        <f t="shared" si="0"/>
        <v>1</v>
      </c>
      <c r="AD6" s="4">
        <f t="shared" si="0"/>
        <v>2</v>
      </c>
      <c r="AE6" s="4">
        <f t="shared" si="0"/>
        <v>3</v>
      </c>
      <c r="AF6" s="4">
        <f t="shared" si="0"/>
        <v>4</v>
      </c>
      <c r="AG6" s="4">
        <f t="shared" si="0"/>
        <v>5</v>
      </c>
      <c r="AH6" s="4">
        <f t="shared" si="0"/>
        <v>6</v>
      </c>
      <c r="AI6" s="4">
        <f t="shared" si="0"/>
        <v>7</v>
      </c>
      <c r="AJ6" s="104"/>
      <c r="AK6" s="104"/>
      <c r="AL6" s="104"/>
      <c r="AM6" s="104"/>
      <c r="AN6" s="104"/>
      <c r="AO6" s="104"/>
      <c r="AP6" s="104"/>
      <c r="AQ6" s="115"/>
      <c r="AR6" s="94"/>
      <c r="AS6" s="95"/>
      <c r="AT6" s="95"/>
      <c r="AU6" s="95"/>
      <c r="AV6" s="95"/>
      <c r="AW6" s="96"/>
      <c r="AX6" s="107" t="s">
        <v>10</v>
      </c>
      <c r="AY6" s="107"/>
      <c r="AZ6" s="107"/>
      <c r="BA6" s="121"/>
    </row>
    <row r="7" spans="1:5206" ht="15.75" customHeight="1" x14ac:dyDescent="0.2">
      <c r="A7" s="115"/>
      <c r="B7" s="118"/>
      <c r="C7" s="91"/>
      <c r="D7" s="91"/>
      <c r="E7" s="5">
        <f>SUM(E8,E9)</f>
        <v>1</v>
      </c>
      <c r="F7" s="5">
        <f t="shared" ref="F7:AI7" si="1">SUM(F8,F9)</f>
        <v>1</v>
      </c>
      <c r="G7" s="5">
        <f t="shared" si="1"/>
        <v>0</v>
      </c>
      <c r="H7" s="5">
        <f t="shared" si="1"/>
        <v>0</v>
      </c>
      <c r="I7" s="5">
        <f t="shared" si="1"/>
        <v>1</v>
      </c>
      <c r="J7" s="5">
        <f t="shared" si="1"/>
        <v>1</v>
      </c>
      <c r="K7" s="5">
        <f t="shared" si="1"/>
        <v>2</v>
      </c>
      <c r="L7" s="5">
        <f t="shared" si="1"/>
        <v>0</v>
      </c>
      <c r="M7" s="5">
        <f t="shared" si="1"/>
        <v>0</v>
      </c>
      <c r="N7" s="5">
        <f t="shared" si="1"/>
        <v>0</v>
      </c>
      <c r="O7" s="5">
        <f t="shared" si="1"/>
        <v>1</v>
      </c>
      <c r="P7" s="5">
        <f t="shared" si="1"/>
        <v>1</v>
      </c>
      <c r="Q7" s="5">
        <f t="shared" si="1"/>
        <v>1</v>
      </c>
      <c r="R7" s="5">
        <f t="shared" si="1"/>
        <v>1</v>
      </c>
      <c r="S7" s="5">
        <f t="shared" si="1"/>
        <v>1</v>
      </c>
      <c r="T7" s="5">
        <f t="shared" si="1"/>
        <v>1</v>
      </c>
      <c r="U7" s="5">
        <f t="shared" si="1"/>
        <v>0</v>
      </c>
      <c r="V7" s="5">
        <f t="shared" si="1"/>
        <v>0</v>
      </c>
      <c r="W7" s="5">
        <f t="shared" si="1"/>
        <v>1</v>
      </c>
      <c r="X7" s="5">
        <f t="shared" si="1"/>
        <v>1</v>
      </c>
      <c r="Y7" s="5">
        <f t="shared" si="1"/>
        <v>1</v>
      </c>
      <c r="Z7" s="5">
        <f t="shared" si="1"/>
        <v>1</v>
      </c>
      <c r="AA7" s="5">
        <f t="shared" si="1"/>
        <v>1</v>
      </c>
      <c r="AB7" s="5">
        <f t="shared" si="1"/>
        <v>0</v>
      </c>
      <c r="AC7" s="5">
        <f t="shared" si="1"/>
        <v>0</v>
      </c>
      <c r="AD7" s="5">
        <f t="shared" si="1"/>
        <v>1</v>
      </c>
      <c r="AE7" s="5">
        <f t="shared" si="1"/>
        <v>1</v>
      </c>
      <c r="AF7" s="5">
        <f t="shared" si="1"/>
        <v>1</v>
      </c>
      <c r="AG7" s="5">
        <f t="shared" si="1"/>
        <v>1</v>
      </c>
      <c r="AH7" s="5">
        <f t="shared" si="1"/>
        <v>1</v>
      </c>
      <c r="AI7" s="5">
        <f t="shared" si="1"/>
        <v>0</v>
      </c>
      <c r="AJ7" s="104"/>
      <c r="AK7" s="104"/>
      <c r="AL7" s="104"/>
      <c r="AM7" s="104"/>
      <c r="AN7" s="104"/>
      <c r="AO7" s="104"/>
      <c r="AP7" s="104"/>
      <c r="AQ7" s="115"/>
      <c r="AR7" s="97"/>
      <c r="AS7" s="98"/>
      <c r="AT7" s="98"/>
      <c r="AU7" s="98"/>
      <c r="AV7" s="98"/>
      <c r="AW7" s="99"/>
      <c r="AX7" s="107"/>
      <c r="AY7" s="107"/>
      <c r="AZ7" s="107"/>
      <c r="BA7" s="121"/>
    </row>
    <row r="8" spans="1:5206" ht="15.75" customHeight="1" x14ac:dyDescent="0.2">
      <c r="A8" s="115"/>
      <c r="B8" s="118"/>
      <c r="C8" s="91"/>
      <c r="D8" s="91"/>
      <c r="E8" s="5">
        <f t="shared" ref="E8:AI8" si="2">IF((AND(OR(NOT(ISNA(VLOOKUP(E12,Праздники,1,FALSE))),IF(WEEKDAY(E12,2)=6,TRUE,IF(WEEKDAY(E12,2)=7,TRUE,FALSE))),ISNA(VLOOKUP(E12,Рабочие_переносы,1,FALSE))))=TRUE,0,1)</f>
        <v>1</v>
      </c>
      <c r="F8" s="5">
        <f t="shared" si="2"/>
        <v>1</v>
      </c>
      <c r="G8" s="5">
        <f t="shared" si="2"/>
        <v>0</v>
      </c>
      <c r="H8" s="5">
        <f t="shared" si="2"/>
        <v>0</v>
      </c>
      <c r="I8" s="5">
        <f t="shared" si="2"/>
        <v>1</v>
      </c>
      <c r="J8" s="5">
        <f t="shared" si="2"/>
        <v>1</v>
      </c>
      <c r="K8" s="5">
        <f t="shared" si="2"/>
        <v>1</v>
      </c>
      <c r="L8" s="5">
        <f t="shared" si="2"/>
        <v>0</v>
      </c>
      <c r="M8" s="5">
        <f t="shared" si="2"/>
        <v>0</v>
      </c>
      <c r="N8" s="5">
        <f t="shared" si="2"/>
        <v>0</v>
      </c>
      <c r="O8" s="5">
        <f t="shared" si="2"/>
        <v>1</v>
      </c>
      <c r="P8" s="5">
        <f t="shared" si="2"/>
        <v>1</v>
      </c>
      <c r="Q8" s="5">
        <f t="shared" si="2"/>
        <v>1</v>
      </c>
      <c r="R8" s="5">
        <f t="shared" si="2"/>
        <v>1</v>
      </c>
      <c r="S8" s="5">
        <f t="shared" si="2"/>
        <v>1</v>
      </c>
      <c r="T8" s="5">
        <f t="shared" si="2"/>
        <v>1</v>
      </c>
      <c r="U8" s="5">
        <f t="shared" si="2"/>
        <v>0</v>
      </c>
      <c r="V8" s="5">
        <f t="shared" si="2"/>
        <v>0</v>
      </c>
      <c r="W8" s="5">
        <f t="shared" si="2"/>
        <v>1</v>
      </c>
      <c r="X8" s="5">
        <f t="shared" si="2"/>
        <v>1</v>
      </c>
      <c r="Y8" s="5">
        <f t="shared" si="2"/>
        <v>1</v>
      </c>
      <c r="Z8" s="5">
        <f t="shared" si="2"/>
        <v>1</v>
      </c>
      <c r="AA8" s="5">
        <f t="shared" si="2"/>
        <v>1</v>
      </c>
      <c r="AB8" s="5">
        <f t="shared" si="2"/>
        <v>0</v>
      </c>
      <c r="AC8" s="5">
        <f t="shared" si="2"/>
        <v>0</v>
      </c>
      <c r="AD8" s="5">
        <f t="shared" si="2"/>
        <v>1</v>
      </c>
      <c r="AE8" s="5">
        <f t="shared" si="2"/>
        <v>1</v>
      </c>
      <c r="AF8" s="5">
        <f t="shared" si="2"/>
        <v>1</v>
      </c>
      <c r="AG8" s="5">
        <f t="shared" si="2"/>
        <v>1</v>
      </c>
      <c r="AH8" s="5">
        <f t="shared" si="2"/>
        <v>1</v>
      </c>
      <c r="AI8" s="5">
        <f t="shared" si="2"/>
        <v>0</v>
      </c>
      <c r="AJ8" s="104"/>
      <c r="AK8" s="104"/>
      <c r="AL8" s="104"/>
      <c r="AM8" s="104"/>
      <c r="AN8" s="104"/>
      <c r="AO8" s="104"/>
      <c r="AP8" s="104"/>
      <c r="AQ8" s="115"/>
      <c r="AR8" s="97"/>
      <c r="AS8" s="98"/>
      <c r="AT8" s="98"/>
      <c r="AU8" s="98"/>
      <c r="AV8" s="98"/>
      <c r="AW8" s="99"/>
      <c r="AX8" s="107"/>
      <c r="AY8" s="107"/>
      <c r="AZ8" s="107"/>
      <c r="BA8" s="121"/>
    </row>
    <row r="9" spans="1:5206" ht="15.75" customHeight="1" x14ac:dyDescent="0.2">
      <c r="A9" s="115"/>
      <c r="B9" s="118"/>
      <c r="C9" s="91"/>
      <c r="D9" s="91"/>
      <c r="E9" s="5">
        <f t="shared" ref="E9:AI9" si="3">IF((ISNA(VLOOKUP(IF(ISERROR(E12)=FALSE,E12,0),Сокращенные_дни,1,FALSE)))=FALSE,1,0)</f>
        <v>0</v>
      </c>
      <c r="F9" s="5">
        <f t="shared" si="3"/>
        <v>0</v>
      </c>
      <c r="G9" s="5">
        <f t="shared" si="3"/>
        <v>0</v>
      </c>
      <c r="H9" s="5">
        <f t="shared" si="3"/>
        <v>0</v>
      </c>
      <c r="I9" s="5">
        <f t="shared" si="3"/>
        <v>0</v>
      </c>
      <c r="J9" s="5">
        <f t="shared" si="3"/>
        <v>0</v>
      </c>
      <c r="K9" s="5">
        <f t="shared" si="3"/>
        <v>1</v>
      </c>
      <c r="L9" s="5">
        <f t="shared" si="3"/>
        <v>0</v>
      </c>
      <c r="M9" s="5">
        <f t="shared" si="3"/>
        <v>0</v>
      </c>
      <c r="N9" s="5">
        <f t="shared" si="3"/>
        <v>0</v>
      </c>
      <c r="O9" s="5">
        <f t="shared" si="3"/>
        <v>0</v>
      </c>
      <c r="P9" s="5">
        <f t="shared" si="3"/>
        <v>0</v>
      </c>
      <c r="Q9" s="5">
        <f t="shared" si="3"/>
        <v>0</v>
      </c>
      <c r="R9" s="5">
        <f t="shared" si="3"/>
        <v>0</v>
      </c>
      <c r="S9" s="5">
        <f t="shared" si="3"/>
        <v>0</v>
      </c>
      <c r="T9" s="5">
        <f t="shared" si="3"/>
        <v>0</v>
      </c>
      <c r="U9" s="5">
        <f t="shared" si="3"/>
        <v>0</v>
      </c>
      <c r="V9" s="5">
        <f t="shared" si="3"/>
        <v>0</v>
      </c>
      <c r="W9" s="5">
        <f t="shared" si="3"/>
        <v>0</v>
      </c>
      <c r="X9" s="5">
        <f t="shared" si="3"/>
        <v>0</v>
      </c>
      <c r="Y9" s="5">
        <f t="shared" si="3"/>
        <v>0</v>
      </c>
      <c r="Z9" s="5">
        <f t="shared" si="3"/>
        <v>0</v>
      </c>
      <c r="AA9" s="5">
        <f t="shared" si="3"/>
        <v>0</v>
      </c>
      <c r="AB9" s="5">
        <f t="shared" si="3"/>
        <v>0</v>
      </c>
      <c r="AC9" s="5">
        <f t="shared" si="3"/>
        <v>0</v>
      </c>
      <c r="AD9" s="5">
        <f t="shared" si="3"/>
        <v>0</v>
      </c>
      <c r="AE9" s="5">
        <f t="shared" si="3"/>
        <v>0</v>
      </c>
      <c r="AF9" s="5">
        <f t="shared" si="3"/>
        <v>0</v>
      </c>
      <c r="AG9" s="5">
        <f t="shared" si="3"/>
        <v>0</v>
      </c>
      <c r="AH9" s="5">
        <f t="shared" si="3"/>
        <v>0</v>
      </c>
      <c r="AI9" s="5">
        <f t="shared" si="3"/>
        <v>0</v>
      </c>
      <c r="AJ9" s="104"/>
      <c r="AK9" s="104"/>
      <c r="AL9" s="104"/>
      <c r="AM9" s="104"/>
      <c r="AN9" s="104"/>
      <c r="AO9" s="104"/>
      <c r="AP9" s="104"/>
      <c r="AQ9" s="115"/>
      <c r="AR9" s="97"/>
      <c r="AS9" s="98"/>
      <c r="AT9" s="98"/>
      <c r="AU9" s="98"/>
      <c r="AV9" s="98"/>
      <c r="AW9" s="99"/>
      <c r="AX9" s="107"/>
      <c r="AY9" s="107"/>
      <c r="AZ9" s="107"/>
      <c r="BA9" s="121"/>
    </row>
    <row r="10" spans="1:5206" ht="15.75" customHeight="1" x14ac:dyDescent="0.2">
      <c r="A10" s="115"/>
      <c r="B10" s="118"/>
      <c r="C10" s="91"/>
      <c r="D10" s="91"/>
      <c r="E10" s="6">
        <f t="shared" ref="E10:AI10" si="4">IF((ISNA(VLOOKUP(IF(ISERROR(E12)=FALSE,E12,0),Рабочие_переносы,1,FALSE)))=FALSE,1,0)</f>
        <v>0</v>
      </c>
      <c r="F10" s="6">
        <f t="shared" si="4"/>
        <v>0</v>
      </c>
      <c r="G10" s="6">
        <f t="shared" si="4"/>
        <v>0</v>
      </c>
      <c r="H10" s="6">
        <f t="shared" si="4"/>
        <v>0</v>
      </c>
      <c r="I10" s="6">
        <f t="shared" si="4"/>
        <v>0</v>
      </c>
      <c r="J10" s="6">
        <f t="shared" si="4"/>
        <v>0</v>
      </c>
      <c r="K10" s="6">
        <f t="shared" si="4"/>
        <v>0</v>
      </c>
      <c r="L10" s="6">
        <f t="shared" si="4"/>
        <v>0</v>
      </c>
      <c r="M10" s="6">
        <f t="shared" si="4"/>
        <v>0</v>
      </c>
      <c r="N10" s="6">
        <f t="shared" si="4"/>
        <v>0</v>
      </c>
      <c r="O10" s="6">
        <f t="shared" si="4"/>
        <v>1</v>
      </c>
      <c r="P10" s="6">
        <f t="shared" si="4"/>
        <v>0</v>
      </c>
      <c r="Q10" s="6">
        <f t="shared" si="4"/>
        <v>0</v>
      </c>
      <c r="R10" s="6">
        <f t="shared" si="4"/>
        <v>0</v>
      </c>
      <c r="S10" s="6">
        <f t="shared" si="4"/>
        <v>0</v>
      </c>
      <c r="T10" s="6">
        <f t="shared" si="4"/>
        <v>0</v>
      </c>
      <c r="U10" s="6">
        <f t="shared" si="4"/>
        <v>0</v>
      </c>
      <c r="V10" s="6">
        <f t="shared" si="4"/>
        <v>0</v>
      </c>
      <c r="W10" s="6">
        <f t="shared" si="4"/>
        <v>0</v>
      </c>
      <c r="X10" s="6">
        <f t="shared" si="4"/>
        <v>0</v>
      </c>
      <c r="Y10" s="6">
        <f t="shared" si="4"/>
        <v>0</v>
      </c>
      <c r="Z10" s="6">
        <f t="shared" si="4"/>
        <v>0</v>
      </c>
      <c r="AA10" s="6">
        <f t="shared" si="4"/>
        <v>0</v>
      </c>
      <c r="AB10" s="6">
        <f t="shared" si="4"/>
        <v>0</v>
      </c>
      <c r="AC10" s="6">
        <f t="shared" si="4"/>
        <v>0</v>
      </c>
      <c r="AD10" s="6">
        <f t="shared" si="4"/>
        <v>0</v>
      </c>
      <c r="AE10" s="6">
        <f t="shared" si="4"/>
        <v>0</v>
      </c>
      <c r="AF10" s="6">
        <f t="shared" si="4"/>
        <v>0</v>
      </c>
      <c r="AG10" s="6">
        <f t="shared" si="4"/>
        <v>0</v>
      </c>
      <c r="AH10" s="6">
        <f t="shared" si="4"/>
        <v>0</v>
      </c>
      <c r="AI10" s="6">
        <f t="shared" si="4"/>
        <v>0</v>
      </c>
      <c r="AJ10" s="104"/>
      <c r="AK10" s="104"/>
      <c r="AL10" s="104"/>
      <c r="AM10" s="104"/>
      <c r="AN10" s="104"/>
      <c r="AO10" s="104"/>
      <c r="AP10" s="104"/>
      <c r="AQ10" s="115"/>
      <c r="AR10" s="97"/>
      <c r="AS10" s="98"/>
      <c r="AT10" s="98"/>
      <c r="AU10" s="98"/>
      <c r="AV10" s="98"/>
      <c r="AW10" s="99"/>
      <c r="AX10" s="107"/>
      <c r="AY10" s="107"/>
      <c r="AZ10" s="107"/>
      <c r="BA10" s="121"/>
    </row>
    <row r="11" spans="1:5206" ht="15.75" customHeight="1" x14ac:dyDescent="0.2">
      <c r="A11" s="115"/>
      <c r="B11" s="118"/>
      <c r="C11" s="91"/>
      <c r="D11" s="91"/>
      <c r="E11" s="7">
        <f t="shared" ref="E11:AI11" si="5">IF((AND(OR(NOT(ISNA(VLOOKUP(E12,Праздники,1,FALSE))),IF(WEEKDAY(E12,2)=6,TRUE,IF(WEEKDAY(E12,2)=7,TRUE,FALSE))),ISNA(VLOOKUP(E12,Рабочие_переносы,1,FALSE))))=TRUE,0,1)</f>
        <v>1</v>
      </c>
      <c r="F11" s="7">
        <f t="shared" si="5"/>
        <v>1</v>
      </c>
      <c r="G11" s="7">
        <f t="shared" si="5"/>
        <v>0</v>
      </c>
      <c r="H11" s="7">
        <f t="shared" si="5"/>
        <v>0</v>
      </c>
      <c r="I11" s="7">
        <f t="shared" si="5"/>
        <v>1</v>
      </c>
      <c r="J11" s="7">
        <f t="shared" si="5"/>
        <v>1</v>
      </c>
      <c r="K11" s="7">
        <f t="shared" si="5"/>
        <v>1</v>
      </c>
      <c r="L11" s="7">
        <f t="shared" si="5"/>
        <v>0</v>
      </c>
      <c r="M11" s="7">
        <f t="shared" si="5"/>
        <v>0</v>
      </c>
      <c r="N11" s="7">
        <f t="shared" si="5"/>
        <v>0</v>
      </c>
      <c r="O11" s="7">
        <f t="shared" si="5"/>
        <v>1</v>
      </c>
      <c r="P11" s="7">
        <f t="shared" si="5"/>
        <v>1</v>
      </c>
      <c r="Q11" s="7">
        <f t="shared" si="5"/>
        <v>1</v>
      </c>
      <c r="R11" s="7">
        <f t="shared" si="5"/>
        <v>1</v>
      </c>
      <c r="S11" s="7">
        <f t="shared" si="5"/>
        <v>1</v>
      </c>
      <c r="T11" s="7">
        <f t="shared" si="5"/>
        <v>1</v>
      </c>
      <c r="U11" s="7">
        <f t="shared" si="5"/>
        <v>0</v>
      </c>
      <c r="V11" s="7">
        <f t="shared" si="5"/>
        <v>0</v>
      </c>
      <c r="W11" s="7">
        <f t="shared" si="5"/>
        <v>1</v>
      </c>
      <c r="X11" s="7">
        <f t="shared" si="5"/>
        <v>1</v>
      </c>
      <c r="Y11" s="7">
        <f t="shared" si="5"/>
        <v>1</v>
      </c>
      <c r="Z11" s="7">
        <f t="shared" si="5"/>
        <v>1</v>
      </c>
      <c r="AA11" s="7">
        <f t="shared" si="5"/>
        <v>1</v>
      </c>
      <c r="AB11" s="7">
        <f t="shared" si="5"/>
        <v>0</v>
      </c>
      <c r="AC11" s="7">
        <f t="shared" si="5"/>
        <v>0</v>
      </c>
      <c r="AD11" s="7">
        <f t="shared" si="5"/>
        <v>1</v>
      </c>
      <c r="AE11" s="7">
        <f t="shared" si="5"/>
        <v>1</v>
      </c>
      <c r="AF11" s="7">
        <f t="shared" si="5"/>
        <v>1</v>
      </c>
      <c r="AG11" s="7">
        <f t="shared" si="5"/>
        <v>1</v>
      </c>
      <c r="AH11" s="7">
        <f t="shared" si="5"/>
        <v>1</v>
      </c>
      <c r="AI11" s="7">
        <f t="shared" si="5"/>
        <v>0</v>
      </c>
      <c r="AJ11" s="104"/>
      <c r="AK11" s="104"/>
      <c r="AL11" s="104"/>
      <c r="AM11" s="104"/>
      <c r="AN11" s="104"/>
      <c r="AO11" s="104"/>
      <c r="AP11" s="104"/>
      <c r="AQ11" s="115"/>
      <c r="AR11" s="100"/>
      <c r="AS11" s="101"/>
      <c r="AT11" s="101"/>
      <c r="AU11" s="101"/>
      <c r="AV11" s="101"/>
      <c r="AW11" s="102"/>
      <c r="AX11" s="107"/>
      <c r="AY11" s="107"/>
      <c r="AZ11" s="107"/>
      <c r="BA11" s="121"/>
    </row>
    <row r="12" spans="1:5206" ht="94.5" customHeight="1" thickBot="1" x14ac:dyDescent="0.25">
      <c r="A12" s="116"/>
      <c r="B12" s="119"/>
      <c r="C12" s="92"/>
      <c r="D12" s="92"/>
      <c r="E12" s="38">
        <f t="shared" ref="E12:AI12" si="6">DATE(Год,IF(Месяц="Январь",1,IF(Месяц="Февраль",2, IF(Месяц="Март",3,IF(Месяц="Апрель",4,E13)))),День)</f>
        <v>40969</v>
      </c>
      <c r="F12" s="38">
        <f t="shared" si="6"/>
        <v>40970</v>
      </c>
      <c r="G12" s="38">
        <f t="shared" si="6"/>
        <v>40971</v>
      </c>
      <c r="H12" s="38">
        <f t="shared" si="6"/>
        <v>40972</v>
      </c>
      <c r="I12" s="38">
        <f t="shared" si="6"/>
        <v>40973</v>
      </c>
      <c r="J12" s="38">
        <f t="shared" si="6"/>
        <v>40974</v>
      </c>
      <c r="K12" s="38">
        <f t="shared" si="6"/>
        <v>40975</v>
      </c>
      <c r="L12" s="38">
        <f t="shared" si="6"/>
        <v>40976</v>
      </c>
      <c r="M12" s="38">
        <f t="shared" si="6"/>
        <v>40977</v>
      </c>
      <c r="N12" s="38">
        <f t="shared" si="6"/>
        <v>40978</v>
      </c>
      <c r="O12" s="38">
        <f t="shared" si="6"/>
        <v>40979</v>
      </c>
      <c r="P12" s="38">
        <f t="shared" si="6"/>
        <v>40980</v>
      </c>
      <c r="Q12" s="38">
        <f t="shared" si="6"/>
        <v>40981</v>
      </c>
      <c r="R12" s="38">
        <f t="shared" si="6"/>
        <v>40982</v>
      </c>
      <c r="S12" s="38">
        <f t="shared" si="6"/>
        <v>40983</v>
      </c>
      <c r="T12" s="38">
        <f t="shared" si="6"/>
        <v>40984</v>
      </c>
      <c r="U12" s="38">
        <f t="shared" si="6"/>
        <v>40985</v>
      </c>
      <c r="V12" s="38">
        <f t="shared" si="6"/>
        <v>40986</v>
      </c>
      <c r="W12" s="38">
        <f t="shared" si="6"/>
        <v>40987</v>
      </c>
      <c r="X12" s="38">
        <f t="shared" si="6"/>
        <v>40988</v>
      </c>
      <c r="Y12" s="38">
        <f t="shared" si="6"/>
        <v>40989</v>
      </c>
      <c r="Z12" s="38">
        <f t="shared" si="6"/>
        <v>40990</v>
      </c>
      <c r="AA12" s="38">
        <f t="shared" si="6"/>
        <v>40991</v>
      </c>
      <c r="AB12" s="38">
        <f t="shared" si="6"/>
        <v>40992</v>
      </c>
      <c r="AC12" s="38">
        <f t="shared" si="6"/>
        <v>40993</v>
      </c>
      <c r="AD12" s="38">
        <f t="shared" si="6"/>
        <v>40994</v>
      </c>
      <c r="AE12" s="38">
        <f t="shared" si="6"/>
        <v>40995</v>
      </c>
      <c r="AF12" s="38">
        <f t="shared" si="6"/>
        <v>40996</v>
      </c>
      <c r="AG12" s="38">
        <f t="shared" si="6"/>
        <v>40997</v>
      </c>
      <c r="AH12" s="38">
        <f t="shared" si="6"/>
        <v>40998</v>
      </c>
      <c r="AI12" s="38">
        <f t="shared" si="6"/>
        <v>40999</v>
      </c>
      <c r="AJ12" s="39" t="s">
        <v>11</v>
      </c>
      <c r="AK12" s="39" t="s">
        <v>12</v>
      </c>
      <c r="AL12" s="39" t="s">
        <v>13</v>
      </c>
      <c r="AM12" s="39" t="s">
        <v>14</v>
      </c>
      <c r="AN12" s="39" t="s">
        <v>15</v>
      </c>
      <c r="AO12" s="39" t="s">
        <v>16</v>
      </c>
      <c r="AP12" s="39" t="s">
        <v>17</v>
      </c>
      <c r="AQ12" s="116"/>
      <c r="AR12" s="39" t="s">
        <v>18</v>
      </c>
      <c r="AS12" s="39" t="s">
        <v>19</v>
      </c>
      <c r="AT12" s="39" t="s">
        <v>20</v>
      </c>
      <c r="AU12" s="40" t="s">
        <v>21</v>
      </c>
      <c r="AV12" s="40" t="s">
        <v>22</v>
      </c>
      <c r="AW12" s="40" t="s">
        <v>210</v>
      </c>
      <c r="AX12" s="40" t="s">
        <v>20</v>
      </c>
      <c r="AY12" s="41" t="s">
        <v>21</v>
      </c>
      <c r="AZ12" s="41" t="s">
        <v>22</v>
      </c>
      <c r="BA12" s="122"/>
    </row>
    <row r="13" spans="1:5206" s="8" customFormat="1" ht="15.75" hidden="1" customHeight="1" thickTop="1" x14ac:dyDescent="0.2">
      <c r="A13" s="30"/>
      <c r="B13" s="30"/>
      <c r="C13" s="30"/>
      <c r="D13" s="30"/>
      <c r="E13" s="31" t="str">
        <f t="shared" ref="E13:AI13" si="7">IF(Месяц="Май",5,IF(Месяц="Июнь",6,IF(Месяц="Июль",7,IF(Месяц="Август",8,IF(Месяц="Сентябрь",9,IF(Месяц="Октябрь",10,IF(Месяц="Ноябрь",11, IF(Месяц="Декабрь",12, "Проверьте внесенный текст!"))))))))</f>
        <v>Проверьте внесенный текст!</v>
      </c>
      <c r="F13" s="31" t="str">
        <f t="shared" si="7"/>
        <v>Проверьте внесенный текст!</v>
      </c>
      <c r="G13" s="31" t="str">
        <f t="shared" si="7"/>
        <v>Проверьте внесенный текст!</v>
      </c>
      <c r="H13" s="31" t="str">
        <f t="shared" si="7"/>
        <v>Проверьте внесенный текст!</v>
      </c>
      <c r="I13" s="31" t="str">
        <f t="shared" si="7"/>
        <v>Проверьте внесенный текст!</v>
      </c>
      <c r="J13" s="31" t="str">
        <f t="shared" si="7"/>
        <v>Проверьте внесенный текст!</v>
      </c>
      <c r="K13" s="31" t="str">
        <f t="shared" si="7"/>
        <v>Проверьте внесенный текст!</v>
      </c>
      <c r="L13" s="31" t="str">
        <f t="shared" si="7"/>
        <v>Проверьте внесенный текст!</v>
      </c>
      <c r="M13" s="31" t="str">
        <f t="shared" si="7"/>
        <v>Проверьте внесенный текст!</v>
      </c>
      <c r="N13" s="31" t="str">
        <f t="shared" si="7"/>
        <v>Проверьте внесенный текст!</v>
      </c>
      <c r="O13" s="31" t="str">
        <f t="shared" si="7"/>
        <v>Проверьте внесенный текст!</v>
      </c>
      <c r="P13" s="31" t="str">
        <f t="shared" si="7"/>
        <v>Проверьте внесенный текст!</v>
      </c>
      <c r="Q13" s="31" t="str">
        <f t="shared" si="7"/>
        <v>Проверьте внесенный текст!</v>
      </c>
      <c r="R13" s="31" t="str">
        <f t="shared" si="7"/>
        <v>Проверьте внесенный текст!</v>
      </c>
      <c r="S13" s="31" t="str">
        <f t="shared" si="7"/>
        <v>Проверьте внесенный текст!</v>
      </c>
      <c r="T13" s="31" t="str">
        <f t="shared" si="7"/>
        <v>Проверьте внесенный текст!</v>
      </c>
      <c r="U13" s="31" t="str">
        <f t="shared" si="7"/>
        <v>Проверьте внесенный текст!</v>
      </c>
      <c r="V13" s="31" t="str">
        <f t="shared" si="7"/>
        <v>Проверьте внесенный текст!</v>
      </c>
      <c r="W13" s="31" t="str">
        <f t="shared" si="7"/>
        <v>Проверьте внесенный текст!</v>
      </c>
      <c r="X13" s="31" t="str">
        <f t="shared" si="7"/>
        <v>Проверьте внесенный текст!</v>
      </c>
      <c r="Y13" s="31" t="str">
        <f t="shared" si="7"/>
        <v>Проверьте внесенный текст!</v>
      </c>
      <c r="Z13" s="31" t="str">
        <f t="shared" si="7"/>
        <v>Проверьте внесенный текст!</v>
      </c>
      <c r="AA13" s="31" t="str">
        <f t="shared" si="7"/>
        <v>Проверьте внесенный текст!</v>
      </c>
      <c r="AB13" s="31" t="str">
        <f t="shared" si="7"/>
        <v>Проверьте внесенный текст!</v>
      </c>
      <c r="AC13" s="31" t="str">
        <f t="shared" si="7"/>
        <v>Проверьте внесенный текст!</v>
      </c>
      <c r="AD13" s="31" t="str">
        <f t="shared" si="7"/>
        <v>Проверьте внесенный текст!</v>
      </c>
      <c r="AE13" s="31" t="str">
        <f t="shared" si="7"/>
        <v>Проверьте внесенный текст!</v>
      </c>
      <c r="AF13" s="31" t="str">
        <f t="shared" si="7"/>
        <v>Проверьте внесенный текст!</v>
      </c>
      <c r="AG13" s="31" t="str">
        <f t="shared" si="7"/>
        <v>Проверьте внесенный текст!</v>
      </c>
      <c r="AH13" s="31" t="str">
        <f t="shared" si="7"/>
        <v>Проверьте внесенный текст!</v>
      </c>
      <c r="AI13" s="31" t="str">
        <f t="shared" si="7"/>
        <v>Проверьте внесенный текст!</v>
      </c>
      <c r="AJ13" s="32"/>
      <c r="AK13" s="32"/>
      <c r="AL13" s="33"/>
      <c r="AM13" s="33"/>
      <c r="AN13" s="33"/>
      <c r="AO13" s="33"/>
      <c r="AP13" s="34"/>
      <c r="AQ13" s="30"/>
      <c r="AR13" s="30"/>
      <c r="AS13" s="30"/>
      <c r="AT13" s="35"/>
      <c r="AU13" s="36"/>
      <c r="AV13" s="36"/>
      <c r="AW13" s="36"/>
      <c r="AX13" s="37"/>
      <c r="AY13" s="31"/>
      <c r="AZ13" s="31"/>
      <c r="BA13" s="31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  <c r="HI13" s="79"/>
      <c r="HJ13" s="79"/>
      <c r="HK13" s="79"/>
      <c r="HL13" s="79"/>
      <c r="HM13" s="79"/>
      <c r="HN13" s="79"/>
      <c r="HO13" s="79"/>
      <c r="HP13" s="79"/>
      <c r="HQ13" s="79"/>
      <c r="HR13" s="79"/>
      <c r="HS13" s="79"/>
      <c r="HT13" s="79"/>
      <c r="HU13" s="79"/>
      <c r="HV13" s="79"/>
      <c r="HW13" s="79"/>
      <c r="HX13" s="79"/>
      <c r="HY13" s="79"/>
      <c r="HZ13" s="79"/>
      <c r="IA13" s="79"/>
      <c r="IB13" s="79"/>
      <c r="IC13" s="79"/>
      <c r="ID13" s="79"/>
      <c r="IE13" s="79"/>
      <c r="IF13" s="79"/>
      <c r="IG13" s="79"/>
      <c r="IH13" s="79"/>
      <c r="II13" s="79"/>
      <c r="IJ13" s="79"/>
      <c r="IK13" s="79"/>
      <c r="IL13" s="79"/>
      <c r="IM13" s="79"/>
      <c r="IN13" s="79"/>
      <c r="IO13" s="79"/>
      <c r="IP13" s="79"/>
      <c r="IQ13" s="79"/>
      <c r="IR13" s="79"/>
      <c r="IS13" s="79"/>
      <c r="IT13" s="79"/>
      <c r="IU13" s="79"/>
      <c r="IV13" s="79"/>
      <c r="IW13" s="79"/>
      <c r="IX13" s="79"/>
      <c r="IY13" s="79"/>
      <c r="IZ13" s="79"/>
      <c r="JA13" s="79"/>
      <c r="JB13" s="79"/>
      <c r="JC13" s="79"/>
      <c r="JD13" s="79"/>
      <c r="JE13" s="79"/>
      <c r="JF13" s="79"/>
      <c r="JG13" s="79"/>
      <c r="JH13" s="79"/>
      <c r="JI13" s="79"/>
      <c r="JJ13" s="79"/>
      <c r="JK13" s="79"/>
      <c r="JL13" s="79"/>
      <c r="JM13" s="79"/>
      <c r="JN13" s="79"/>
      <c r="JO13" s="79"/>
      <c r="JP13" s="79"/>
      <c r="JQ13" s="79"/>
      <c r="JR13" s="79"/>
      <c r="JS13" s="79"/>
      <c r="JT13" s="79"/>
      <c r="JU13" s="79"/>
      <c r="JV13" s="79"/>
      <c r="JW13" s="79"/>
      <c r="JX13" s="79"/>
      <c r="JY13" s="79"/>
      <c r="JZ13" s="79"/>
      <c r="KA13" s="79"/>
      <c r="KB13" s="79"/>
      <c r="KC13" s="79"/>
      <c r="KD13" s="79"/>
      <c r="KE13" s="79"/>
      <c r="KF13" s="79"/>
      <c r="KG13" s="79"/>
      <c r="KH13" s="79"/>
      <c r="KI13" s="79"/>
      <c r="KJ13" s="79"/>
      <c r="KK13" s="79"/>
      <c r="KL13" s="79"/>
      <c r="KM13" s="79"/>
      <c r="KN13" s="79"/>
      <c r="KO13" s="79"/>
      <c r="KP13" s="79"/>
      <c r="KQ13" s="79"/>
      <c r="KR13" s="79"/>
      <c r="KS13" s="79"/>
      <c r="KT13" s="79"/>
      <c r="KU13" s="79"/>
      <c r="KV13" s="79"/>
      <c r="KW13" s="79"/>
      <c r="KX13" s="79"/>
      <c r="KY13" s="79"/>
      <c r="KZ13" s="79"/>
      <c r="LA13" s="79"/>
      <c r="LB13" s="79"/>
      <c r="LC13" s="79"/>
      <c r="LD13" s="79"/>
      <c r="LE13" s="79"/>
      <c r="LF13" s="79"/>
      <c r="LG13" s="79"/>
      <c r="LH13" s="79"/>
      <c r="LI13" s="79"/>
      <c r="LJ13" s="79"/>
      <c r="LK13" s="79"/>
      <c r="LL13" s="79"/>
      <c r="LM13" s="79"/>
      <c r="LN13" s="79"/>
      <c r="LO13" s="79"/>
      <c r="LP13" s="79"/>
      <c r="LQ13" s="79"/>
      <c r="LR13" s="79"/>
      <c r="LS13" s="79"/>
      <c r="LT13" s="79"/>
      <c r="LU13" s="79"/>
      <c r="LV13" s="79"/>
      <c r="LW13" s="79"/>
      <c r="LX13" s="79"/>
      <c r="LY13" s="79"/>
      <c r="LZ13" s="79"/>
      <c r="MA13" s="79"/>
      <c r="MB13" s="79"/>
      <c r="MC13" s="79"/>
      <c r="MD13" s="79"/>
      <c r="ME13" s="79"/>
      <c r="MF13" s="79"/>
      <c r="MG13" s="79"/>
      <c r="MH13" s="79"/>
      <c r="MI13" s="79"/>
      <c r="MJ13" s="79"/>
      <c r="MK13" s="79"/>
      <c r="ML13" s="79"/>
      <c r="MM13" s="79"/>
      <c r="MN13" s="79"/>
      <c r="MO13" s="79"/>
      <c r="MP13" s="79"/>
      <c r="MQ13" s="79"/>
      <c r="MR13" s="79"/>
      <c r="MS13" s="79"/>
      <c r="MT13" s="79"/>
      <c r="MU13" s="79"/>
      <c r="MV13" s="79"/>
      <c r="MW13" s="79"/>
      <c r="MX13" s="79"/>
      <c r="MY13" s="79"/>
      <c r="MZ13" s="79"/>
      <c r="NA13" s="79"/>
      <c r="NB13" s="79"/>
      <c r="NC13" s="79"/>
      <c r="ND13" s="79"/>
      <c r="NE13" s="79"/>
      <c r="NF13" s="79"/>
      <c r="NG13" s="79"/>
      <c r="NH13" s="79"/>
      <c r="NI13" s="79"/>
      <c r="NJ13" s="79"/>
      <c r="NK13" s="79"/>
      <c r="NL13" s="79"/>
      <c r="NM13" s="79"/>
      <c r="NN13" s="79"/>
      <c r="NO13" s="79"/>
      <c r="NP13" s="79"/>
      <c r="NQ13" s="79"/>
      <c r="NR13" s="79"/>
      <c r="NS13" s="79"/>
      <c r="NT13" s="79"/>
      <c r="NU13" s="79"/>
      <c r="NV13" s="79"/>
      <c r="NW13" s="79"/>
      <c r="NX13" s="79"/>
      <c r="NY13" s="79"/>
      <c r="NZ13" s="79"/>
      <c r="OA13" s="79"/>
      <c r="OB13" s="79"/>
      <c r="OC13" s="79"/>
      <c r="OD13" s="79"/>
      <c r="OE13" s="79"/>
      <c r="OF13" s="79"/>
      <c r="OG13" s="79"/>
      <c r="OH13" s="79"/>
      <c r="OI13" s="79"/>
      <c r="OJ13" s="79"/>
      <c r="OK13" s="79"/>
      <c r="OL13" s="79"/>
      <c r="OM13" s="79"/>
      <c r="ON13" s="79"/>
      <c r="OO13" s="79"/>
      <c r="OP13" s="79"/>
      <c r="OQ13" s="79"/>
      <c r="OR13" s="79"/>
      <c r="OS13" s="79"/>
      <c r="OT13" s="79"/>
      <c r="OU13" s="79"/>
      <c r="OV13" s="79"/>
      <c r="OW13" s="79"/>
      <c r="OX13" s="79"/>
      <c r="OY13" s="79"/>
      <c r="OZ13" s="79"/>
      <c r="PA13" s="79"/>
      <c r="PB13" s="79"/>
      <c r="PC13" s="79"/>
      <c r="PD13" s="79"/>
      <c r="PE13" s="79"/>
      <c r="PF13" s="79"/>
      <c r="PG13" s="79"/>
      <c r="PH13" s="79"/>
      <c r="PI13" s="79"/>
      <c r="PJ13" s="79"/>
      <c r="PK13" s="79"/>
      <c r="PL13" s="79"/>
      <c r="PM13" s="79"/>
      <c r="PN13" s="79"/>
      <c r="PO13" s="79"/>
      <c r="PP13" s="79"/>
      <c r="PQ13" s="79"/>
      <c r="PR13" s="79"/>
      <c r="PS13" s="79"/>
      <c r="PT13" s="79"/>
      <c r="PU13" s="79"/>
      <c r="PV13" s="79"/>
      <c r="PW13" s="79"/>
      <c r="PX13" s="79"/>
      <c r="PY13" s="79"/>
      <c r="PZ13" s="79"/>
      <c r="QA13" s="79"/>
      <c r="QB13" s="79"/>
      <c r="QC13" s="79"/>
      <c r="QD13" s="79"/>
      <c r="QE13" s="79"/>
      <c r="QF13" s="79"/>
      <c r="QG13" s="79"/>
      <c r="QH13" s="79"/>
      <c r="QI13" s="79"/>
      <c r="QJ13" s="79"/>
      <c r="QK13" s="79"/>
      <c r="QL13" s="79"/>
      <c r="QM13" s="79"/>
      <c r="QN13" s="79"/>
      <c r="QO13" s="79"/>
      <c r="QP13" s="79"/>
      <c r="QQ13" s="79"/>
      <c r="QR13" s="79"/>
      <c r="QS13" s="79"/>
      <c r="QT13" s="79"/>
      <c r="QU13" s="79"/>
      <c r="QV13" s="79"/>
      <c r="QW13" s="79"/>
      <c r="QX13" s="79"/>
      <c r="QY13" s="79"/>
      <c r="QZ13" s="79"/>
      <c r="RA13" s="79"/>
      <c r="RB13" s="79"/>
      <c r="RC13" s="79"/>
      <c r="RD13" s="79"/>
      <c r="RE13" s="79"/>
      <c r="RF13" s="79"/>
      <c r="RG13" s="79"/>
      <c r="RH13" s="79"/>
      <c r="RI13" s="79"/>
      <c r="RJ13" s="79"/>
      <c r="RK13" s="79"/>
      <c r="RL13" s="79"/>
      <c r="RM13" s="79"/>
      <c r="RN13" s="79"/>
      <c r="RO13" s="79"/>
      <c r="RP13" s="79"/>
      <c r="RQ13" s="79"/>
      <c r="RR13" s="79"/>
      <c r="RS13" s="79"/>
      <c r="RT13" s="79"/>
      <c r="RU13" s="79"/>
      <c r="RV13" s="79"/>
      <c r="RW13" s="79"/>
      <c r="RX13" s="79"/>
      <c r="RY13" s="79"/>
      <c r="RZ13" s="79"/>
      <c r="SA13" s="79"/>
      <c r="SB13" s="79"/>
      <c r="SC13" s="79"/>
      <c r="SD13" s="79"/>
      <c r="SE13" s="79"/>
      <c r="SF13" s="79"/>
      <c r="SG13" s="79"/>
      <c r="SH13" s="79"/>
      <c r="SI13" s="79"/>
      <c r="SJ13" s="79"/>
      <c r="SK13" s="79"/>
      <c r="SL13" s="79"/>
      <c r="SM13" s="79"/>
      <c r="SN13" s="79"/>
      <c r="SO13" s="79"/>
      <c r="SP13" s="79"/>
      <c r="SQ13" s="79"/>
      <c r="SR13" s="79"/>
      <c r="SS13" s="79"/>
      <c r="ST13" s="79"/>
      <c r="SU13" s="79"/>
      <c r="SV13" s="79"/>
      <c r="SW13" s="79"/>
      <c r="SX13" s="79"/>
      <c r="SY13" s="79"/>
      <c r="SZ13" s="79"/>
      <c r="TA13" s="79"/>
      <c r="TB13" s="79"/>
      <c r="TC13" s="79"/>
      <c r="TD13" s="79"/>
      <c r="TE13" s="79"/>
      <c r="TF13" s="79"/>
      <c r="TG13" s="79"/>
      <c r="TH13" s="79"/>
      <c r="TI13" s="79"/>
      <c r="TJ13" s="79"/>
      <c r="TK13" s="79"/>
      <c r="TL13" s="79"/>
      <c r="TM13" s="79"/>
      <c r="TN13" s="79"/>
      <c r="TO13" s="79"/>
      <c r="TP13" s="79"/>
      <c r="TQ13" s="79"/>
      <c r="TR13" s="79"/>
      <c r="TS13" s="79"/>
      <c r="TT13" s="79"/>
      <c r="TU13" s="79"/>
      <c r="TV13" s="79"/>
      <c r="TW13" s="79"/>
      <c r="TX13" s="79"/>
      <c r="TY13" s="79"/>
      <c r="TZ13" s="79"/>
      <c r="UA13" s="79"/>
      <c r="UB13" s="79"/>
      <c r="UC13" s="79"/>
      <c r="UD13" s="79"/>
      <c r="UE13" s="79"/>
      <c r="UF13" s="79"/>
      <c r="UG13" s="79"/>
      <c r="UH13" s="79"/>
      <c r="UI13" s="79"/>
      <c r="UJ13" s="79"/>
      <c r="UK13" s="79"/>
      <c r="UL13" s="79"/>
      <c r="UM13" s="79"/>
      <c r="UN13" s="79"/>
      <c r="UO13" s="79"/>
      <c r="UP13" s="79"/>
      <c r="UQ13" s="79"/>
      <c r="UR13" s="79"/>
      <c r="US13" s="79"/>
      <c r="UT13" s="79"/>
      <c r="UU13" s="79"/>
      <c r="UV13" s="79"/>
      <c r="UW13" s="79"/>
      <c r="UX13" s="79"/>
      <c r="UY13" s="79"/>
      <c r="UZ13" s="79"/>
      <c r="VA13" s="79"/>
      <c r="VB13" s="79"/>
      <c r="VC13" s="79"/>
      <c r="VD13" s="79"/>
      <c r="VE13" s="79"/>
      <c r="VF13" s="79"/>
      <c r="VG13" s="79"/>
      <c r="VH13" s="79"/>
      <c r="VI13" s="79"/>
      <c r="VJ13" s="79"/>
      <c r="VK13" s="79"/>
      <c r="VL13" s="79"/>
      <c r="VM13" s="79"/>
      <c r="VN13" s="79"/>
      <c r="VO13" s="79"/>
      <c r="VP13" s="79"/>
      <c r="VQ13" s="79"/>
      <c r="VR13" s="79"/>
      <c r="VS13" s="79"/>
      <c r="VT13" s="79"/>
      <c r="VU13" s="79"/>
      <c r="VV13" s="79"/>
      <c r="VW13" s="79"/>
      <c r="VX13" s="79"/>
      <c r="VY13" s="79"/>
      <c r="VZ13" s="79"/>
      <c r="WA13" s="79"/>
      <c r="WB13" s="79"/>
      <c r="WC13" s="79"/>
      <c r="WD13" s="79"/>
      <c r="WE13" s="79"/>
      <c r="WF13" s="79"/>
      <c r="WG13" s="79"/>
      <c r="WH13" s="79"/>
      <c r="WI13" s="79"/>
      <c r="WJ13" s="79"/>
      <c r="WK13" s="79"/>
      <c r="WL13" s="79"/>
      <c r="WM13" s="79"/>
      <c r="WN13" s="79"/>
      <c r="WO13" s="79"/>
      <c r="WP13" s="79"/>
      <c r="WQ13" s="79"/>
      <c r="WR13" s="79"/>
      <c r="WS13" s="79"/>
      <c r="WT13" s="79"/>
      <c r="WU13" s="79"/>
      <c r="WV13" s="79"/>
      <c r="WW13" s="79"/>
      <c r="WX13" s="79"/>
      <c r="WY13" s="79"/>
      <c r="WZ13" s="79"/>
      <c r="XA13" s="79"/>
      <c r="XB13" s="79"/>
      <c r="XC13" s="79"/>
      <c r="XD13" s="79"/>
      <c r="XE13" s="79"/>
      <c r="XF13" s="79"/>
      <c r="XG13" s="79"/>
      <c r="XH13" s="79"/>
      <c r="XI13" s="79"/>
      <c r="XJ13" s="79"/>
      <c r="XK13" s="79"/>
      <c r="XL13" s="79"/>
      <c r="XM13" s="79"/>
      <c r="XN13" s="79"/>
      <c r="XO13" s="79"/>
      <c r="XP13" s="79"/>
      <c r="XQ13" s="79"/>
      <c r="XR13" s="79"/>
      <c r="XS13" s="79"/>
      <c r="XT13" s="79"/>
      <c r="XU13" s="79"/>
      <c r="XV13" s="79"/>
      <c r="XW13" s="79"/>
      <c r="XX13" s="79"/>
      <c r="XY13" s="79"/>
      <c r="XZ13" s="79"/>
      <c r="YA13" s="79"/>
      <c r="YB13" s="79"/>
      <c r="YC13" s="79"/>
      <c r="YD13" s="79"/>
      <c r="YE13" s="79"/>
      <c r="YF13" s="79"/>
      <c r="YG13" s="79"/>
      <c r="YH13" s="79"/>
      <c r="YI13" s="79"/>
      <c r="YJ13" s="79"/>
      <c r="YK13" s="79"/>
      <c r="YL13" s="79"/>
      <c r="YM13" s="79"/>
      <c r="YN13" s="79"/>
      <c r="YO13" s="79"/>
      <c r="YP13" s="79"/>
      <c r="YQ13" s="79"/>
      <c r="YR13" s="79"/>
      <c r="YS13" s="79"/>
      <c r="YT13" s="79"/>
      <c r="YU13" s="79"/>
      <c r="YV13" s="79"/>
      <c r="YW13" s="79"/>
      <c r="YX13" s="79"/>
      <c r="YY13" s="79"/>
      <c r="YZ13" s="79"/>
      <c r="ZA13" s="79"/>
      <c r="ZB13" s="79"/>
      <c r="ZC13" s="79"/>
      <c r="ZD13" s="79"/>
      <c r="ZE13" s="79"/>
      <c r="ZF13" s="79"/>
      <c r="ZG13" s="79"/>
      <c r="ZH13" s="79"/>
      <c r="ZI13" s="79"/>
      <c r="ZJ13" s="79"/>
      <c r="ZK13" s="79"/>
      <c r="ZL13" s="79"/>
      <c r="ZM13" s="79"/>
      <c r="ZN13" s="79"/>
      <c r="ZO13" s="79"/>
      <c r="ZP13" s="79"/>
      <c r="ZQ13" s="79"/>
      <c r="ZR13" s="79"/>
      <c r="ZS13" s="79"/>
      <c r="ZT13" s="79"/>
      <c r="ZU13" s="79"/>
      <c r="ZV13" s="79"/>
      <c r="ZW13" s="79"/>
      <c r="ZX13" s="79"/>
      <c r="ZY13" s="79"/>
      <c r="ZZ13" s="79"/>
      <c r="AAA13" s="79"/>
      <c r="AAB13" s="79"/>
      <c r="AAC13" s="79"/>
      <c r="AAD13" s="79"/>
      <c r="AAE13" s="79"/>
      <c r="AAF13" s="79"/>
      <c r="AAG13" s="79"/>
      <c r="AAH13" s="79"/>
      <c r="AAI13" s="79"/>
      <c r="AAJ13" s="79"/>
      <c r="AAK13" s="79"/>
      <c r="AAL13" s="79"/>
      <c r="AAM13" s="79"/>
      <c r="AAN13" s="79"/>
      <c r="AAO13" s="79"/>
      <c r="AAP13" s="79"/>
      <c r="AAQ13" s="79"/>
      <c r="AAR13" s="79"/>
      <c r="AAS13" s="79"/>
      <c r="AAT13" s="79"/>
      <c r="AAU13" s="79"/>
      <c r="AAV13" s="79"/>
      <c r="AAW13" s="79"/>
      <c r="AAX13" s="79"/>
      <c r="AAY13" s="79"/>
      <c r="AAZ13" s="79"/>
      <c r="ABA13" s="79"/>
      <c r="ABB13" s="79"/>
      <c r="ABC13" s="79"/>
      <c r="ABD13" s="79"/>
      <c r="ABE13" s="79"/>
      <c r="ABF13" s="79"/>
      <c r="ABG13" s="79"/>
      <c r="ABH13" s="79"/>
      <c r="ABI13" s="79"/>
      <c r="ABJ13" s="79"/>
      <c r="ABK13" s="79"/>
      <c r="ABL13" s="79"/>
      <c r="ABM13" s="79"/>
      <c r="ABN13" s="79"/>
      <c r="ABO13" s="79"/>
      <c r="ABP13" s="79"/>
      <c r="ABQ13" s="79"/>
      <c r="ABR13" s="79"/>
      <c r="ABS13" s="79"/>
      <c r="ABT13" s="79"/>
      <c r="ABU13" s="79"/>
      <c r="ABV13" s="79"/>
      <c r="ABW13" s="79"/>
      <c r="ABX13" s="79"/>
      <c r="ABY13" s="79"/>
      <c r="ABZ13" s="79"/>
      <c r="ACA13" s="79"/>
      <c r="ACB13" s="79"/>
      <c r="ACC13" s="79"/>
      <c r="ACD13" s="79"/>
      <c r="ACE13" s="79"/>
      <c r="ACF13" s="79"/>
      <c r="ACG13" s="79"/>
      <c r="ACH13" s="79"/>
      <c r="ACI13" s="79"/>
      <c r="ACJ13" s="79"/>
      <c r="ACK13" s="79"/>
      <c r="ACL13" s="79"/>
      <c r="ACM13" s="79"/>
      <c r="ACN13" s="79"/>
      <c r="ACO13" s="79"/>
      <c r="ACP13" s="79"/>
      <c r="ACQ13" s="79"/>
      <c r="ACR13" s="79"/>
      <c r="ACS13" s="79"/>
      <c r="ACT13" s="79"/>
      <c r="ACU13" s="79"/>
      <c r="ACV13" s="79"/>
      <c r="ACW13" s="79"/>
      <c r="ACX13" s="79"/>
      <c r="ACY13" s="79"/>
      <c r="ACZ13" s="79"/>
      <c r="ADA13" s="79"/>
      <c r="ADB13" s="79"/>
      <c r="ADC13" s="79"/>
      <c r="ADD13" s="79"/>
      <c r="ADE13" s="79"/>
      <c r="ADF13" s="79"/>
      <c r="ADG13" s="79"/>
      <c r="ADH13" s="79"/>
      <c r="ADI13" s="79"/>
      <c r="ADJ13" s="79"/>
      <c r="ADK13" s="79"/>
      <c r="ADL13" s="79"/>
      <c r="ADM13" s="79"/>
      <c r="ADN13" s="79"/>
      <c r="ADO13" s="79"/>
      <c r="ADP13" s="79"/>
      <c r="ADQ13" s="79"/>
      <c r="ADR13" s="79"/>
      <c r="ADS13" s="79"/>
      <c r="ADT13" s="79"/>
      <c r="ADU13" s="79"/>
      <c r="ADV13" s="79"/>
      <c r="ADW13" s="79"/>
      <c r="ADX13" s="79"/>
      <c r="ADY13" s="79"/>
      <c r="ADZ13" s="79"/>
      <c r="AEA13" s="79"/>
      <c r="AEB13" s="79"/>
      <c r="AEC13" s="79"/>
      <c r="AED13" s="79"/>
      <c r="AEE13" s="79"/>
      <c r="AEF13" s="79"/>
      <c r="AEG13" s="79"/>
      <c r="AEH13" s="79"/>
      <c r="AEI13" s="79"/>
      <c r="AEJ13" s="79"/>
      <c r="AEK13" s="79"/>
      <c r="AEL13" s="79"/>
      <c r="AEM13" s="79"/>
      <c r="AEN13" s="79"/>
      <c r="AEO13" s="79"/>
      <c r="AEP13" s="79"/>
      <c r="AEQ13" s="79"/>
      <c r="AER13" s="79"/>
      <c r="AES13" s="79"/>
      <c r="AET13" s="79"/>
      <c r="AEU13" s="79"/>
      <c r="AEV13" s="79"/>
      <c r="AEW13" s="79"/>
      <c r="AEX13" s="79"/>
      <c r="AEY13" s="79"/>
      <c r="AEZ13" s="79"/>
      <c r="AFA13" s="79"/>
      <c r="AFB13" s="79"/>
      <c r="AFC13" s="79"/>
      <c r="AFD13" s="79"/>
      <c r="AFE13" s="79"/>
      <c r="AFF13" s="79"/>
      <c r="AFG13" s="79"/>
      <c r="AFH13" s="79"/>
      <c r="AFI13" s="79"/>
      <c r="AFJ13" s="79"/>
      <c r="AFK13" s="79"/>
      <c r="AFL13" s="79"/>
      <c r="AFM13" s="79"/>
      <c r="AFN13" s="79"/>
      <c r="AFO13" s="79"/>
      <c r="AFP13" s="79"/>
      <c r="AFQ13" s="79"/>
      <c r="AFR13" s="79"/>
      <c r="AFS13" s="79"/>
      <c r="AFT13" s="79"/>
      <c r="AFU13" s="79"/>
      <c r="AFV13" s="79"/>
      <c r="AFW13" s="79"/>
      <c r="AFX13" s="79"/>
      <c r="AFY13" s="79"/>
      <c r="AFZ13" s="79"/>
      <c r="AGA13" s="79"/>
      <c r="AGB13" s="79"/>
      <c r="AGC13" s="79"/>
      <c r="AGD13" s="79"/>
      <c r="AGE13" s="79"/>
      <c r="AGF13" s="79"/>
      <c r="AGG13" s="79"/>
      <c r="AGH13" s="79"/>
      <c r="AGI13" s="79"/>
      <c r="AGJ13" s="79"/>
      <c r="AGK13" s="79"/>
      <c r="AGL13" s="79"/>
      <c r="AGM13" s="79"/>
      <c r="AGN13" s="79"/>
      <c r="AGO13" s="79"/>
      <c r="AGP13" s="79"/>
      <c r="AGQ13" s="79"/>
      <c r="AGR13" s="79"/>
      <c r="AGS13" s="79"/>
      <c r="AGT13" s="79"/>
      <c r="AGU13" s="79"/>
      <c r="AGV13" s="79"/>
      <c r="AGW13" s="79"/>
      <c r="AGX13" s="79"/>
      <c r="AGY13" s="79"/>
      <c r="AGZ13" s="79"/>
      <c r="AHA13" s="79"/>
      <c r="AHB13" s="79"/>
      <c r="AHC13" s="79"/>
      <c r="AHD13" s="79"/>
      <c r="AHE13" s="79"/>
      <c r="AHF13" s="79"/>
      <c r="AHG13" s="79"/>
      <c r="AHH13" s="79"/>
      <c r="AHI13" s="79"/>
      <c r="AHJ13" s="79"/>
      <c r="AHK13" s="79"/>
      <c r="AHL13" s="79"/>
      <c r="AHM13" s="79"/>
      <c r="AHN13" s="79"/>
      <c r="AHO13" s="79"/>
      <c r="AHP13" s="79"/>
      <c r="AHQ13" s="79"/>
      <c r="AHR13" s="79"/>
      <c r="AHS13" s="79"/>
      <c r="AHT13" s="79"/>
      <c r="AHU13" s="79"/>
      <c r="AHV13" s="79"/>
      <c r="AHW13" s="79"/>
      <c r="AHX13" s="79"/>
      <c r="AHY13" s="79"/>
      <c r="AHZ13" s="79"/>
      <c r="AIA13" s="79"/>
      <c r="AIB13" s="79"/>
      <c r="AIC13" s="79"/>
      <c r="AID13" s="79"/>
      <c r="AIE13" s="79"/>
      <c r="AIF13" s="79"/>
      <c r="AIG13" s="79"/>
      <c r="AIH13" s="79"/>
      <c r="AII13" s="79"/>
      <c r="AIJ13" s="79"/>
      <c r="AIK13" s="79"/>
      <c r="AIL13" s="79"/>
      <c r="AIM13" s="79"/>
      <c r="AIN13" s="79"/>
      <c r="AIO13" s="79"/>
      <c r="AIP13" s="79"/>
      <c r="AIQ13" s="79"/>
      <c r="AIR13" s="79"/>
      <c r="AIS13" s="79"/>
      <c r="AIT13" s="79"/>
      <c r="AIU13" s="79"/>
      <c r="AIV13" s="79"/>
      <c r="AIW13" s="79"/>
      <c r="AIX13" s="79"/>
      <c r="AIY13" s="79"/>
      <c r="AIZ13" s="79"/>
      <c r="AJA13" s="79"/>
      <c r="AJB13" s="79"/>
      <c r="AJC13" s="79"/>
      <c r="AJD13" s="79"/>
      <c r="AJE13" s="79"/>
      <c r="AJF13" s="79"/>
      <c r="AJG13" s="79"/>
      <c r="AJH13" s="79"/>
      <c r="AJI13" s="79"/>
      <c r="AJJ13" s="79"/>
      <c r="AJK13" s="79"/>
      <c r="AJL13" s="79"/>
      <c r="AJM13" s="79"/>
      <c r="AJN13" s="79"/>
      <c r="AJO13" s="79"/>
      <c r="AJP13" s="79"/>
      <c r="AJQ13" s="79"/>
      <c r="AJR13" s="79"/>
      <c r="AJS13" s="79"/>
      <c r="AJT13" s="79"/>
      <c r="AJU13" s="79"/>
      <c r="AJV13" s="79"/>
      <c r="AJW13" s="79"/>
      <c r="AJX13" s="79"/>
      <c r="AJY13" s="79"/>
      <c r="AJZ13" s="79"/>
      <c r="AKA13" s="79"/>
      <c r="AKB13" s="79"/>
      <c r="AKC13" s="79"/>
      <c r="AKD13" s="79"/>
      <c r="AKE13" s="79"/>
      <c r="AKF13" s="79"/>
      <c r="AKG13" s="79"/>
      <c r="AKH13" s="79"/>
      <c r="AKI13" s="79"/>
      <c r="AKJ13" s="79"/>
      <c r="AKK13" s="79"/>
      <c r="AKL13" s="79"/>
      <c r="AKM13" s="79"/>
      <c r="AKN13" s="79"/>
      <c r="AKO13" s="79"/>
      <c r="AKP13" s="79"/>
      <c r="AKQ13" s="79"/>
      <c r="AKR13" s="79"/>
      <c r="AKS13" s="79"/>
      <c r="AKT13" s="79"/>
      <c r="AKU13" s="79"/>
      <c r="AKV13" s="79"/>
      <c r="AKW13" s="79"/>
      <c r="AKX13" s="79"/>
      <c r="AKY13" s="79"/>
      <c r="AKZ13" s="79"/>
      <c r="ALA13" s="79"/>
      <c r="ALB13" s="79"/>
      <c r="ALC13" s="79"/>
      <c r="ALD13" s="79"/>
      <c r="ALE13" s="79"/>
      <c r="ALF13" s="79"/>
      <c r="ALG13" s="79"/>
      <c r="ALH13" s="79"/>
      <c r="ALI13" s="79"/>
      <c r="ALJ13" s="79"/>
      <c r="ALK13" s="79"/>
      <c r="ALL13" s="79"/>
      <c r="ALM13" s="79"/>
      <c r="ALN13" s="79"/>
      <c r="ALO13" s="79"/>
      <c r="ALP13" s="79"/>
      <c r="ALQ13" s="79"/>
      <c r="ALR13" s="79"/>
      <c r="ALS13" s="79"/>
      <c r="ALT13" s="79"/>
      <c r="ALU13" s="79"/>
      <c r="ALV13" s="79"/>
      <c r="ALW13" s="79"/>
      <c r="ALX13" s="79"/>
      <c r="ALY13" s="79"/>
      <c r="ALZ13" s="79"/>
      <c r="AMA13" s="79"/>
      <c r="AMB13" s="79"/>
      <c r="AMC13" s="79"/>
      <c r="AMD13" s="79"/>
      <c r="AME13" s="79"/>
      <c r="AMF13" s="79"/>
      <c r="AMG13" s="79"/>
      <c r="AMH13" s="79"/>
      <c r="AMI13" s="79"/>
      <c r="AMJ13" s="79"/>
      <c r="AMK13" s="79"/>
      <c r="AML13" s="79"/>
      <c r="AMM13" s="79"/>
      <c r="AMN13" s="79"/>
      <c r="AMO13" s="79"/>
      <c r="AMP13" s="79"/>
      <c r="AMQ13" s="79"/>
      <c r="AMR13" s="79"/>
      <c r="AMS13" s="79"/>
      <c r="AMT13" s="79"/>
      <c r="AMU13" s="79"/>
      <c r="AMV13" s="79"/>
      <c r="AMW13" s="79"/>
      <c r="AMX13" s="79"/>
      <c r="AMY13" s="79"/>
      <c r="AMZ13" s="79"/>
      <c r="ANA13" s="79"/>
      <c r="ANB13" s="79"/>
      <c r="ANC13" s="79"/>
      <c r="AND13" s="79"/>
      <c r="ANE13" s="79"/>
      <c r="ANF13" s="79"/>
      <c r="ANG13" s="79"/>
      <c r="ANH13" s="79"/>
      <c r="ANI13" s="79"/>
      <c r="ANJ13" s="79"/>
      <c r="ANK13" s="79"/>
      <c r="ANL13" s="79"/>
      <c r="ANM13" s="79"/>
      <c r="ANN13" s="79"/>
      <c r="ANO13" s="79"/>
      <c r="ANP13" s="79"/>
      <c r="ANQ13" s="79"/>
      <c r="ANR13" s="79"/>
      <c r="ANS13" s="79"/>
      <c r="ANT13" s="79"/>
      <c r="ANU13" s="79"/>
      <c r="ANV13" s="79"/>
      <c r="ANW13" s="79"/>
      <c r="ANX13" s="79"/>
      <c r="ANY13" s="79"/>
      <c r="ANZ13" s="79"/>
      <c r="AOA13" s="79"/>
      <c r="AOB13" s="79"/>
      <c r="AOC13" s="79"/>
      <c r="AOD13" s="79"/>
      <c r="AOE13" s="79"/>
      <c r="AOF13" s="79"/>
      <c r="AOG13" s="79"/>
      <c r="AOH13" s="79"/>
      <c r="AOI13" s="79"/>
      <c r="AOJ13" s="79"/>
      <c r="AOK13" s="79"/>
      <c r="AOL13" s="79"/>
      <c r="AOM13" s="79"/>
      <c r="AON13" s="79"/>
      <c r="AOO13" s="79"/>
      <c r="AOP13" s="79"/>
      <c r="AOQ13" s="79"/>
      <c r="AOR13" s="79"/>
      <c r="AOS13" s="79"/>
      <c r="AOT13" s="79"/>
      <c r="AOU13" s="79"/>
      <c r="AOV13" s="79"/>
      <c r="AOW13" s="79"/>
      <c r="AOX13" s="79"/>
      <c r="AOY13" s="79"/>
      <c r="AOZ13" s="79"/>
      <c r="APA13" s="79"/>
      <c r="APB13" s="79"/>
      <c r="APC13" s="79"/>
      <c r="APD13" s="79"/>
      <c r="APE13" s="79"/>
      <c r="APF13" s="79"/>
      <c r="APG13" s="79"/>
      <c r="APH13" s="79"/>
      <c r="API13" s="79"/>
      <c r="APJ13" s="79"/>
      <c r="APK13" s="79"/>
      <c r="APL13" s="79"/>
      <c r="APM13" s="79"/>
      <c r="APN13" s="79"/>
      <c r="APO13" s="79"/>
      <c r="APP13" s="79"/>
      <c r="APQ13" s="79"/>
      <c r="APR13" s="79"/>
      <c r="APS13" s="79"/>
      <c r="APT13" s="79"/>
      <c r="APU13" s="79"/>
      <c r="APV13" s="79"/>
      <c r="APW13" s="79"/>
      <c r="APX13" s="79"/>
      <c r="APY13" s="79"/>
      <c r="APZ13" s="79"/>
      <c r="AQA13" s="79"/>
      <c r="AQB13" s="79"/>
      <c r="AQC13" s="79"/>
      <c r="AQD13" s="79"/>
      <c r="AQE13" s="79"/>
      <c r="AQF13" s="79"/>
      <c r="AQG13" s="79"/>
      <c r="AQH13" s="79"/>
      <c r="AQI13" s="79"/>
      <c r="AQJ13" s="79"/>
      <c r="AQK13" s="79"/>
      <c r="AQL13" s="79"/>
      <c r="AQM13" s="79"/>
      <c r="AQN13" s="79"/>
      <c r="AQO13" s="79"/>
      <c r="AQP13" s="79"/>
      <c r="AQQ13" s="79"/>
      <c r="AQR13" s="79"/>
      <c r="AQS13" s="79"/>
      <c r="AQT13" s="79"/>
      <c r="AQU13" s="79"/>
      <c r="AQV13" s="79"/>
      <c r="AQW13" s="79"/>
      <c r="AQX13" s="79"/>
      <c r="AQY13" s="79"/>
      <c r="AQZ13" s="79"/>
      <c r="ARA13" s="79"/>
      <c r="ARB13" s="79"/>
      <c r="ARC13" s="79"/>
      <c r="ARD13" s="79"/>
      <c r="ARE13" s="79"/>
      <c r="ARF13" s="79"/>
      <c r="ARG13" s="79"/>
      <c r="ARH13" s="79"/>
      <c r="ARI13" s="79"/>
      <c r="ARJ13" s="79"/>
      <c r="ARK13" s="79"/>
      <c r="ARL13" s="79"/>
      <c r="ARM13" s="79"/>
      <c r="ARN13" s="79"/>
      <c r="ARO13" s="79"/>
      <c r="ARP13" s="79"/>
      <c r="ARQ13" s="79"/>
      <c r="ARR13" s="79"/>
      <c r="ARS13" s="79"/>
      <c r="ART13" s="79"/>
      <c r="ARU13" s="79"/>
      <c r="ARV13" s="79"/>
      <c r="ARW13" s="79"/>
      <c r="ARX13" s="79"/>
      <c r="ARY13" s="79"/>
      <c r="ARZ13" s="79"/>
      <c r="ASA13" s="79"/>
      <c r="ASB13" s="79"/>
      <c r="ASC13" s="79"/>
      <c r="ASD13" s="79"/>
      <c r="ASE13" s="79"/>
      <c r="ASF13" s="79"/>
      <c r="ASG13" s="79"/>
      <c r="ASH13" s="79"/>
      <c r="ASI13" s="79"/>
      <c r="ASJ13" s="79"/>
      <c r="ASK13" s="79"/>
      <c r="ASL13" s="79"/>
      <c r="ASM13" s="79"/>
      <c r="ASN13" s="79"/>
      <c r="ASO13" s="79"/>
      <c r="ASP13" s="79"/>
      <c r="ASQ13" s="79"/>
      <c r="ASR13" s="79"/>
      <c r="ASS13" s="79"/>
      <c r="AST13" s="79"/>
      <c r="ASU13" s="79"/>
      <c r="ASV13" s="79"/>
      <c r="ASW13" s="79"/>
      <c r="ASX13" s="79"/>
      <c r="ASY13" s="79"/>
      <c r="ASZ13" s="79"/>
      <c r="ATA13" s="79"/>
      <c r="ATB13" s="79"/>
      <c r="ATC13" s="79"/>
      <c r="ATD13" s="79"/>
      <c r="ATE13" s="79"/>
      <c r="ATF13" s="79"/>
      <c r="ATG13" s="79"/>
      <c r="ATH13" s="79"/>
      <c r="ATI13" s="79"/>
      <c r="ATJ13" s="79"/>
      <c r="ATK13" s="79"/>
      <c r="ATL13" s="79"/>
      <c r="ATM13" s="79"/>
      <c r="ATN13" s="79"/>
      <c r="ATO13" s="79"/>
      <c r="ATP13" s="79"/>
      <c r="ATQ13" s="79"/>
      <c r="ATR13" s="79"/>
      <c r="ATS13" s="79"/>
      <c r="ATT13" s="79"/>
      <c r="ATU13" s="79"/>
      <c r="ATV13" s="79"/>
      <c r="ATW13" s="79"/>
      <c r="ATX13" s="79"/>
      <c r="ATY13" s="79"/>
      <c r="ATZ13" s="79"/>
      <c r="AUA13" s="79"/>
      <c r="AUB13" s="79"/>
      <c r="AUC13" s="79"/>
      <c r="AUD13" s="79"/>
      <c r="AUE13" s="79"/>
      <c r="AUF13" s="79"/>
      <c r="AUG13" s="79"/>
      <c r="AUH13" s="79"/>
      <c r="AUI13" s="79"/>
      <c r="AUJ13" s="79"/>
      <c r="AUK13" s="79"/>
      <c r="AUL13" s="79"/>
      <c r="AUM13" s="79"/>
      <c r="AUN13" s="79"/>
      <c r="AUO13" s="79"/>
      <c r="AUP13" s="79"/>
      <c r="AUQ13" s="79"/>
      <c r="AUR13" s="79"/>
      <c r="AUS13" s="79"/>
      <c r="AUT13" s="79"/>
      <c r="AUU13" s="79"/>
      <c r="AUV13" s="79"/>
      <c r="AUW13" s="79"/>
      <c r="AUX13" s="79"/>
      <c r="AUY13" s="79"/>
      <c r="AUZ13" s="79"/>
      <c r="AVA13" s="79"/>
      <c r="AVB13" s="79"/>
      <c r="AVC13" s="79"/>
      <c r="AVD13" s="79"/>
      <c r="AVE13" s="79"/>
      <c r="AVF13" s="79"/>
      <c r="AVG13" s="79"/>
      <c r="AVH13" s="79"/>
      <c r="AVI13" s="79"/>
      <c r="AVJ13" s="79"/>
      <c r="AVK13" s="79"/>
      <c r="AVL13" s="79"/>
      <c r="AVM13" s="79"/>
      <c r="AVN13" s="79"/>
      <c r="AVO13" s="79"/>
      <c r="AVP13" s="79"/>
      <c r="AVQ13" s="79"/>
      <c r="AVR13" s="79"/>
      <c r="AVS13" s="79"/>
      <c r="AVT13" s="79"/>
      <c r="AVU13" s="79"/>
      <c r="AVV13" s="79"/>
      <c r="AVW13" s="79"/>
      <c r="AVX13" s="79"/>
      <c r="AVY13" s="79"/>
      <c r="AVZ13" s="79"/>
      <c r="AWA13" s="79"/>
      <c r="AWB13" s="79"/>
      <c r="AWC13" s="79"/>
      <c r="AWD13" s="79"/>
      <c r="AWE13" s="79"/>
      <c r="AWF13" s="79"/>
      <c r="AWG13" s="79"/>
      <c r="AWH13" s="79"/>
      <c r="AWI13" s="79"/>
      <c r="AWJ13" s="79"/>
      <c r="AWK13" s="79"/>
      <c r="AWL13" s="79"/>
      <c r="AWM13" s="79"/>
      <c r="AWN13" s="79"/>
      <c r="AWO13" s="79"/>
      <c r="AWP13" s="79"/>
      <c r="AWQ13" s="79"/>
      <c r="AWR13" s="79"/>
      <c r="AWS13" s="79"/>
      <c r="AWT13" s="79"/>
      <c r="AWU13" s="79"/>
      <c r="AWV13" s="79"/>
      <c r="AWW13" s="79"/>
      <c r="AWX13" s="79"/>
      <c r="AWY13" s="79"/>
      <c r="AWZ13" s="79"/>
      <c r="AXA13" s="79"/>
      <c r="AXB13" s="79"/>
      <c r="AXC13" s="79"/>
      <c r="AXD13" s="79"/>
      <c r="AXE13" s="79"/>
      <c r="AXF13" s="79"/>
      <c r="AXG13" s="79"/>
      <c r="AXH13" s="79"/>
      <c r="AXI13" s="79"/>
      <c r="AXJ13" s="79"/>
      <c r="AXK13" s="79"/>
      <c r="AXL13" s="79"/>
      <c r="AXM13" s="79"/>
      <c r="AXN13" s="79"/>
      <c r="AXO13" s="79"/>
      <c r="AXP13" s="79"/>
      <c r="AXQ13" s="79"/>
      <c r="AXR13" s="79"/>
      <c r="AXS13" s="79"/>
      <c r="AXT13" s="79"/>
      <c r="AXU13" s="79"/>
      <c r="AXV13" s="79"/>
      <c r="AXW13" s="79"/>
      <c r="AXX13" s="79"/>
      <c r="AXY13" s="79"/>
      <c r="AXZ13" s="79"/>
      <c r="AYA13" s="79"/>
      <c r="AYB13" s="79"/>
      <c r="AYC13" s="79"/>
      <c r="AYD13" s="79"/>
      <c r="AYE13" s="79"/>
      <c r="AYF13" s="79"/>
      <c r="AYG13" s="79"/>
      <c r="AYH13" s="79"/>
      <c r="AYI13" s="79"/>
      <c r="AYJ13" s="79"/>
      <c r="AYK13" s="79"/>
      <c r="AYL13" s="79"/>
      <c r="AYM13" s="79"/>
      <c r="AYN13" s="79"/>
      <c r="AYO13" s="79"/>
      <c r="AYP13" s="79"/>
      <c r="AYQ13" s="79"/>
      <c r="AYR13" s="79"/>
      <c r="AYS13" s="79"/>
      <c r="AYT13" s="79"/>
      <c r="AYU13" s="79"/>
      <c r="AYV13" s="79"/>
      <c r="AYW13" s="79"/>
      <c r="AYX13" s="79"/>
      <c r="AYY13" s="79"/>
      <c r="AYZ13" s="79"/>
      <c r="AZA13" s="79"/>
      <c r="AZB13" s="79"/>
      <c r="AZC13" s="79"/>
      <c r="AZD13" s="79"/>
      <c r="AZE13" s="79"/>
      <c r="AZF13" s="79"/>
      <c r="AZG13" s="79"/>
      <c r="AZH13" s="79"/>
      <c r="AZI13" s="79"/>
      <c r="AZJ13" s="79"/>
      <c r="AZK13" s="79"/>
      <c r="AZL13" s="79"/>
      <c r="AZM13" s="79"/>
      <c r="AZN13" s="79"/>
      <c r="AZO13" s="79"/>
      <c r="AZP13" s="79"/>
      <c r="AZQ13" s="79"/>
      <c r="AZR13" s="79"/>
      <c r="AZS13" s="79"/>
      <c r="AZT13" s="79"/>
      <c r="AZU13" s="79"/>
      <c r="AZV13" s="79"/>
      <c r="AZW13" s="79"/>
      <c r="AZX13" s="79"/>
      <c r="AZY13" s="79"/>
      <c r="AZZ13" s="79"/>
      <c r="BAA13" s="79"/>
      <c r="BAB13" s="79"/>
      <c r="BAC13" s="79"/>
      <c r="BAD13" s="79"/>
      <c r="BAE13" s="79"/>
      <c r="BAF13" s="79"/>
      <c r="BAG13" s="79"/>
      <c r="BAH13" s="79"/>
      <c r="BAI13" s="79"/>
      <c r="BAJ13" s="79"/>
      <c r="BAK13" s="79"/>
      <c r="BAL13" s="79"/>
      <c r="BAM13" s="79"/>
      <c r="BAN13" s="79"/>
      <c r="BAO13" s="79"/>
      <c r="BAP13" s="79"/>
      <c r="BAQ13" s="79"/>
      <c r="BAR13" s="79"/>
      <c r="BAS13" s="79"/>
      <c r="BAT13" s="79"/>
      <c r="BAU13" s="79"/>
      <c r="BAV13" s="79"/>
      <c r="BAW13" s="79"/>
      <c r="BAX13" s="79"/>
      <c r="BAY13" s="79"/>
      <c r="BAZ13" s="79"/>
      <c r="BBA13" s="79"/>
      <c r="BBB13" s="79"/>
      <c r="BBC13" s="79"/>
      <c r="BBD13" s="79"/>
      <c r="BBE13" s="79"/>
      <c r="BBF13" s="79"/>
      <c r="BBG13" s="79"/>
      <c r="BBH13" s="79"/>
      <c r="BBI13" s="79"/>
      <c r="BBJ13" s="79"/>
      <c r="BBK13" s="79"/>
      <c r="BBL13" s="79"/>
      <c r="BBM13" s="79"/>
      <c r="BBN13" s="79"/>
      <c r="BBO13" s="79"/>
      <c r="BBP13" s="79"/>
      <c r="BBQ13" s="79"/>
      <c r="BBR13" s="79"/>
      <c r="BBS13" s="79"/>
      <c r="BBT13" s="79"/>
      <c r="BBU13" s="79"/>
      <c r="BBV13" s="79"/>
      <c r="BBW13" s="79"/>
      <c r="BBX13" s="79"/>
      <c r="BBY13" s="79"/>
      <c r="BBZ13" s="79"/>
      <c r="BCA13" s="79"/>
      <c r="BCB13" s="79"/>
      <c r="BCC13" s="79"/>
      <c r="BCD13" s="79"/>
      <c r="BCE13" s="79"/>
      <c r="BCF13" s="79"/>
      <c r="BCG13" s="79"/>
      <c r="BCH13" s="79"/>
      <c r="BCI13" s="79"/>
      <c r="BCJ13" s="79"/>
      <c r="BCK13" s="79"/>
      <c r="BCL13" s="79"/>
      <c r="BCM13" s="79"/>
      <c r="BCN13" s="79"/>
      <c r="BCO13" s="79"/>
      <c r="BCP13" s="79"/>
      <c r="BCQ13" s="79"/>
      <c r="BCR13" s="79"/>
      <c r="BCS13" s="79"/>
      <c r="BCT13" s="79"/>
      <c r="BCU13" s="79"/>
      <c r="BCV13" s="79"/>
      <c r="BCW13" s="79"/>
      <c r="BCX13" s="79"/>
      <c r="BCY13" s="79"/>
      <c r="BCZ13" s="79"/>
      <c r="BDA13" s="79"/>
      <c r="BDB13" s="79"/>
      <c r="BDC13" s="79"/>
      <c r="BDD13" s="79"/>
      <c r="BDE13" s="79"/>
      <c r="BDF13" s="79"/>
      <c r="BDG13" s="79"/>
      <c r="BDH13" s="79"/>
      <c r="BDI13" s="79"/>
      <c r="BDJ13" s="79"/>
      <c r="BDK13" s="79"/>
      <c r="BDL13" s="79"/>
      <c r="BDM13" s="79"/>
      <c r="BDN13" s="79"/>
      <c r="BDO13" s="79"/>
      <c r="BDP13" s="79"/>
      <c r="BDQ13" s="79"/>
      <c r="BDR13" s="79"/>
      <c r="BDS13" s="79"/>
      <c r="BDT13" s="79"/>
      <c r="BDU13" s="79"/>
      <c r="BDV13" s="79"/>
      <c r="BDW13" s="79"/>
      <c r="BDX13" s="79"/>
      <c r="BDY13" s="79"/>
      <c r="BDZ13" s="79"/>
      <c r="BEA13" s="79"/>
      <c r="BEB13" s="79"/>
      <c r="BEC13" s="79"/>
      <c r="BED13" s="79"/>
      <c r="BEE13" s="79"/>
      <c r="BEF13" s="79"/>
      <c r="BEG13" s="79"/>
      <c r="BEH13" s="79"/>
      <c r="BEI13" s="79"/>
      <c r="BEJ13" s="79"/>
      <c r="BEK13" s="79"/>
      <c r="BEL13" s="79"/>
      <c r="BEM13" s="79"/>
      <c r="BEN13" s="79"/>
      <c r="BEO13" s="79"/>
      <c r="BEP13" s="79"/>
      <c r="BEQ13" s="79"/>
      <c r="BER13" s="79"/>
      <c r="BES13" s="79"/>
      <c r="BET13" s="79"/>
      <c r="BEU13" s="79"/>
      <c r="BEV13" s="79"/>
      <c r="BEW13" s="79"/>
      <c r="BEX13" s="79"/>
      <c r="BEY13" s="79"/>
      <c r="BEZ13" s="79"/>
      <c r="BFA13" s="79"/>
      <c r="BFB13" s="79"/>
      <c r="BFC13" s="79"/>
      <c r="BFD13" s="79"/>
      <c r="BFE13" s="79"/>
      <c r="BFF13" s="79"/>
      <c r="BFG13" s="79"/>
      <c r="BFH13" s="79"/>
      <c r="BFI13" s="79"/>
      <c r="BFJ13" s="79"/>
      <c r="BFK13" s="79"/>
      <c r="BFL13" s="79"/>
      <c r="BFM13" s="79"/>
      <c r="BFN13" s="79"/>
      <c r="BFO13" s="79"/>
      <c r="BFP13" s="79"/>
      <c r="BFQ13" s="79"/>
      <c r="BFR13" s="79"/>
      <c r="BFS13" s="79"/>
      <c r="BFT13" s="79"/>
      <c r="BFU13" s="79"/>
      <c r="BFV13" s="79"/>
      <c r="BFW13" s="79"/>
      <c r="BFX13" s="79"/>
      <c r="BFY13" s="79"/>
      <c r="BFZ13" s="79"/>
      <c r="BGA13" s="79"/>
      <c r="BGB13" s="79"/>
      <c r="BGC13" s="79"/>
      <c r="BGD13" s="79"/>
      <c r="BGE13" s="79"/>
      <c r="BGF13" s="79"/>
      <c r="BGG13" s="79"/>
      <c r="BGH13" s="79"/>
      <c r="BGI13" s="79"/>
      <c r="BGJ13" s="79"/>
      <c r="BGK13" s="79"/>
      <c r="BGL13" s="79"/>
      <c r="BGM13" s="79"/>
      <c r="BGN13" s="79"/>
      <c r="BGO13" s="79"/>
      <c r="BGP13" s="79"/>
      <c r="BGQ13" s="79"/>
      <c r="BGR13" s="79"/>
      <c r="BGS13" s="79"/>
      <c r="BGT13" s="79"/>
      <c r="BGU13" s="79"/>
      <c r="BGV13" s="79"/>
      <c r="BGW13" s="79"/>
      <c r="BGX13" s="79"/>
      <c r="BGY13" s="79"/>
      <c r="BGZ13" s="79"/>
      <c r="BHA13" s="79"/>
      <c r="BHB13" s="79"/>
      <c r="BHC13" s="79"/>
      <c r="BHD13" s="79"/>
      <c r="BHE13" s="79"/>
      <c r="BHF13" s="79"/>
      <c r="BHG13" s="79"/>
      <c r="BHH13" s="79"/>
      <c r="BHI13" s="79"/>
      <c r="BHJ13" s="79"/>
      <c r="BHK13" s="79"/>
      <c r="BHL13" s="79"/>
      <c r="BHM13" s="79"/>
      <c r="BHN13" s="79"/>
      <c r="BHO13" s="79"/>
      <c r="BHP13" s="79"/>
      <c r="BHQ13" s="79"/>
      <c r="BHR13" s="79"/>
      <c r="BHS13" s="79"/>
      <c r="BHT13" s="79"/>
      <c r="BHU13" s="79"/>
      <c r="BHV13" s="79"/>
      <c r="BHW13" s="79"/>
      <c r="BHX13" s="79"/>
      <c r="BHY13" s="79"/>
      <c r="BHZ13" s="79"/>
      <c r="BIA13" s="79"/>
      <c r="BIB13" s="79"/>
      <c r="BIC13" s="79"/>
      <c r="BID13" s="79"/>
      <c r="BIE13" s="79"/>
      <c r="BIF13" s="79"/>
      <c r="BIG13" s="79"/>
      <c r="BIH13" s="79"/>
      <c r="BII13" s="79"/>
      <c r="BIJ13" s="79"/>
      <c r="BIK13" s="79"/>
      <c r="BIL13" s="79"/>
      <c r="BIM13" s="79"/>
      <c r="BIN13" s="79"/>
      <c r="BIO13" s="79"/>
      <c r="BIP13" s="79"/>
      <c r="BIQ13" s="79"/>
      <c r="BIR13" s="79"/>
      <c r="BIS13" s="79"/>
      <c r="BIT13" s="79"/>
      <c r="BIU13" s="79"/>
      <c r="BIV13" s="79"/>
      <c r="BIW13" s="79"/>
      <c r="BIX13" s="79"/>
      <c r="BIY13" s="79"/>
      <c r="BIZ13" s="79"/>
      <c r="BJA13" s="79"/>
      <c r="BJB13" s="79"/>
      <c r="BJC13" s="79"/>
      <c r="BJD13" s="79"/>
      <c r="BJE13" s="79"/>
      <c r="BJF13" s="79"/>
      <c r="BJG13" s="79"/>
      <c r="BJH13" s="79"/>
      <c r="BJI13" s="79"/>
      <c r="BJJ13" s="79"/>
      <c r="BJK13" s="79"/>
      <c r="BJL13" s="79"/>
      <c r="BJM13" s="79"/>
      <c r="BJN13" s="79"/>
      <c r="BJO13" s="79"/>
      <c r="BJP13" s="79"/>
      <c r="BJQ13" s="79"/>
      <c r="BJR13" s="79"/>
      <c r="BJS13" s="79"/>
      <c r="BJT13" s="79"/>
      <c r="BJU13" s="79"/>
      <c r="BJV13" s="79"/>
      <c r="BJW13" s="79"/>
      <c r="BJX13" s="79"/>
      <c r="BJY13" s="79"/>
      <c r="BJZ13" s="79"/>
      <c r="BKA13" s="79"/>
      <c r="BKB13" s="79"/>
      <c r="BKC13" s="79"/>
      <c r="BKD13" s="79"/>
      <c r="BKE13" s="79"/>
      <c r="BKF13" s="79"/>
      <c r="BKG13" s="79"/>
      <c r="BKH13" s="79"/>
      <c r="BKI13" s="79"/>
      <c r="BKJ13" s="79"/>
      <c r="BKK13" s="79"/>
      <c r="BKL13" s="79"/>
      <c r="BKM13" s="79"/>
      <c r="BKN13" s="79"/>
      <c r="BKO13" s="79"/>
      <c r="BKP13" s="79"/>
      <c r="BKQ13" s="79"/>
      <c r="BKR13" s="79"/>
      <c r="BKS13" s="79"/>
      <c r="BKT13" s="79"/>
      <c r="BKU13" s="79"/>
      <c r="BKV13" s="79"/>
      <c r="BKW13" s="79"/>
      <c r="BKX13" s="79"/>
      <c r="BKY13" s="79"/>
      <c r="BKZ13" s="79"/>
      <c r="BLA13" s="79"/>
      <c r="BLB13" s="79"/>
      <c r="BLC13" s="79"/>
      <c r="BLD13" s="79"/>
      <c r="BLE13" s="79"/>
      <c r="BLF13" s="79"/>
      <c r="BLG13" s="79"/>
      <c r="BLH13" s="79"/>
      <c r="BLI13" s="79"/>
      <c r="BLJ13" s="79"/>
      <c r="BLK13" s="79"/>
      <c r="BLL13" s="79"/>
      <c r="BLM13" s="79"/>
      <c r="BLN13" s="79"/>
      <c r="BLO13" s="79"/>
      <c r="BLP13" s="79"/>
      <c r="BLQ13" s="79"/>
      <c r="BLR13" s="79"/>
      <c r="BLS13" s="79"/>
      <c r="BLT13" s="79"/>
      <c r="BLU13" s="79"/>
      <c r="BLV13" s="79"/>
      <c r="BLW13" s="79"/>
      <c r="BLX13" s="79"/>
      <c r="BLY13" s="79"/>
      <c r="BLZ13" s="79"/>
      <c r="BMA13" s="79"/>
      <c r="BMB13" s="79"/>
      <c r="BMC13" s="79"/>
      <c r="BMD13" s="79"/>
      <c r="BME13" s="79"/>
      <c r="BMF13" s="79"/>
      <c r="BMG13" s="79"/>
      <c r="BMH13" s="79"/>
      <c r="BMI13" s="79"/>
      <c r="BMJ13" s="79"/>
      <c r="BMK13" s="79"/>
      <c r="BML13" s="79"/>
      <c r="BMM13" s="79"/>
      <c r="BMN13" s="79"/>
      <c r="BMO13" s="79"/>
      <c r="BMP13" s="79"/>
      <c r="BMQ13" s="79"/>
      <c r="BMR13" s="79"/>
      <c r="BMS13" s="79"/>
      <c r="BMT13" s="79"/>
      <c r="BMU13" s="79"/>
      <c r="BMV13" s="79"/>
      <c r="BMW13" s="79"/>
      <c r="BMX13" s="79"/>
      <c r="BMY13" s="79"/>
      <c r="BMZ13" s="79"/>
      <c r="BNA13" s="79"/>
      <c r="BNB13" s="79"/>
      <c r="BNC13" s="79"/>
      <c r="BND13" s="79"/>
      <c r="BNE13" s="79"/>
      <c r="BNF13" s="79"/>
      <c r="BNG13" s="79"/>
      <c r="BNH13" s="79"/>
      <c r="BNI13" s="79"/>
      <c r="BNJ13" s="79"/>
      <c r="BNK13" s="79"/>
      <c r="BNL13" s="79"/>
      <c r="BNM13" s="79"/>
      <c r="BNN13" s="79"/>
      <c r="BNO13" s="79"/>
      <c r="BNP13" s="79"/>
      <c r="BNQ13" s="79"/>
      <c r="BNR13" s="79"/>
      <c r="BNS13" s="79"/>
      <c r="BNT13" s="79"/>
      <c r="BNU13" s="79"/>
      <c r="BNV13" s="79"/>
      <c r="BNW13" s="79"/>
      <c r="BNX13" s="79"/>
      <c r="BNY13" s="79"/>
      <c r="BNZ13" s="79"/>
      <c r="BOA13" s="79"/>
      <c r="BOB13" s="79"/>
      <c r="BOC13" s="79"/>
      <c r="BOD13" s="79"/>
      <c r="BOE13" s="79"/>
      <c r="BOF13" s="79"/>
      <c r="BOG13" s="79"/>
      <c r="BOH13" s="79"/>
      <c r="BOI13" s="79"/>
      <c r="BOJ13" s="79"/>
      <c r="BOK13" s="79"/>
      <c r="BOL13" s="79"/>
      <c r="BOM13" s="79"/>
      <c r="BON13" s="79"/>
      <c r="BOO13" s="79"/>
      <c r="BOP13" s="79"/>
      <c r="BOQ13" s="79"/>
      <c r="BOR13" s="79"/>
      <c r="BOS13" s="79"/>
      <c r="BOT13" s="79"/>
      <c r="BOU13" s="79"/>
      <c r="BOV13" s="79"/>
      <c r="BOW13" s="79"/>
      <c r="BOX13" s="79"/>
      <c r="BOY13" s="79"/>
      <c r="BOZ13" s="79"/>
      <c r="BPA13" s="79"/>
      <c r="BPB13" s="79"/>
      <c r="BPC13" s="79"/>
      <c r="BPD13" s="79"/>
      <c r="BPE13" s="79"/>
      <c r="BPF13" s="79"/>
      <c r="BPG13" s="79"/>
      <c r="BPH13" s="79"/>
      <c r="BPI13" s="79"/>
      <c r="BPJ13" s="79"/>
      <c r="BPK13" s="79"/>
      <c r="BPL13" s="79"/>
      <c r="BPM13" s="79"/>
      <c r="BPN13" s="79"/>
      <c r="BPO13" s="79"/>
      <c r="BPP13" s="79"/>
      <c r="BPQ13" s="79"/>
      <c r="BPR13" s="79"/>
      <c r="BPS13" s="79"/>
      <c r="BPT13" s="79"/>
      <c r="BPU13" s="79"/>
      <c r="BPV13" s="79"/>
      <c r="BPW13" s="79"/>
      <c r="BPX13" s="79"/>
      <c r="BPY13" s="79"/>
      <c r="BPZ13" s="79"/>
      <c r="BQA13" s="79"/>
      <c r="BQB13" s="79"/>
      <c r="BQC13" s="79"/>
      <c r="BQD13" s="79"/>
      <c r="BQE13" s="79"/>
      <c r="BQF13" s="79"/>
      <c r="BQG13" s="79"/>
      <c r="BQH13" s="79"/>
      <c r="BQI13" s="79"/>
      <c r="BQJ13" s="79"/>
      <c r="BQK13" s="79"/>
      <c r="BQL13" s="79"/>
      <c r="BQM13" s="79"/>
      <c r="BQN13" s="79"/>
      <c r="BQO13" s="79"/>
      <c r="BQP13" s="79"/>
      <c r="BQQ13" s="79"/>
      <c r="BQR13" s="79"/>
      <c r="BQS13" s="79"/>
      <c r="BQT13" s="79"/>
      <c r="BQU13" s="79"/>
      <c r="BQV13" s="79"/>
      <c r="BQW13" s="79"/>
      <c r="BQX13" s="79"/>
      <c r="BQY13" s="79"/>
      <c r="BQZ13" s="79"/>
      <c r="BRA13" s="79"/>
      <c r="BRB13" s="79"/>
      <c r="BRC13" s="79"/>
      <c r="BRD13" s="79"/>
      <c r="BRE13" s="79"/>
      <c r="BRF13" s="79"/>
      <c r="BRG13" s="79"/>
      <c r="BRH13" s="79"/>
      <c r="BRI13" s="79"/>
      <c r="BRJ13" s="79"/>
      <c r="BRK13" s="79"/>
      <c r="BRL13" s="79"/>
      <c r="BRM13" s="79"/>
      <c r="BRN13" s="79"/>
      <c r="BRO13" s="79"/>
      <c r="BRP13" s="79"/>
      <c r="BRQ13" s="79"/>
      <c r="BRR13" s="79"/>
      <c r="BRS13" s="79"/>
      <c r="BRT13" s="79"/>
      <c r="BRU13" s="79"/>
      <c r="BRV13" s="79"/>
      <c r="BRW13" s="79"/>
      <c r="BRX13" s="79"/>
      <c r="BRY13" s="79"/>
      <c r="BRZ13" s="79"/>
      <c r="BSA13" s="79"/>
      <c r="BSB13" s="79"/>
      <c r="BSC13" s="79"/>
      <c r="BSD13" s="79"/>
      <c r="BSE13" s="79"/>
      <c r="BSF13" s="79"/>
      <c r="BSG13" s="79"/>
      <c r="BSH13" s="79"/>
      <c r="BSI13" s="79"/>
      <c r="BSJ13" s="79"/>
      <c r="BSK13" s="79"/>
      <c r="BSL13" s="79"/>
      <c r="BSM13" s="79"/>
      <c r="BSN13" s="79"/>
      <c r="BSO13" s="79"/>
      <c r="BSP13" s="79"/>
      <c r="BSQ13" s="79"/>
      <c r="BSR13" s="79"/>
      <c r="BSS13" s="79"/>
      <c r="BST13" s="79"/>
      <c r="BSU13" s="79"/>
      <c r="BSV13" s="79"/>
      <c r="BSW13" s="79"/>
      <c r="BSX13" s="79"/>
      <c r="BSY13" s="79"/>
      <c r="BSZ13" s="79"/>
      <c r="BTA13" s="79"/>
      <c r="BTB13" s="79"/>
      <c r="BTC13" s="79"/>
      <c r="BTD13" s="79"/>
      <c r="BTE13" s="79"/>
      <c r="BTF13" s="79"/>
      <c r="BTG13" s="79"/>
      <c r="BTH13" s="79"/>
      <c r="BTI13" s="79"/>
      <c r="BTJ13" s="79"/>
      <c r="BTK13" s="79"/>
      <c r="BTL13" s="79"/>
      <c r="BTM13" s="79"/>
      <c r="BTN13" s="79"/>
      <c r="BTO13" s="79"/>
      <c r="BTP13" s="79"/>
      <c r="BTQ13" s="79"/>
      <c r="BTR13" s="79"/>
      <c r="BTS13" s="79"/>
      <c r="BTT13" s="79"/>
      <c r="BTU13" s="79"/>
      <c r="BTV13" s="79"/>
      <c r="BTW13" s="79"/>
      <c r="BTX13" s="79"/>
      <c r="BTY13" s="79"/>
      <c r="BTZ13" s="79"/>
      <c r="BUA13" s="79"/>
      <c r="BUB13" s="79"/>
      <c r="BUC13" s="79"/>
      <c r="BUD13" s="79"/>
      <c r="BUE13" s="79"/>
      <c r="BUF13" s="79"/>
      <c r="BUG13" s="79"/>
      <c r="BUH13" s="79"/>
      <c r="BUI13" s="79"/>
      <c r="BUJ13" s="79"/>
      <c r="BUK13" s="79"/>
      <c r="BUL13" s="79"/>
      <c r="BUM13" s="79"/>
      <c r="BUN13" s="79"/>
      <c r="BUO13" s="79"/>
      <c r="BUP13" s="79"/>
      <c r="BUQ13" s="79"/>
      <c r="BUR13" s="79"/>
      <c r="BUS13" s="79"/>
      <c r="BUT13" s="79"/>
      <c r="BUU13" s="79"/>
      <c r="BUV13" s="79"/>
      <c r="BUW13" s="79"/>
      <c r="BUX13" s="79"/>
      <c r="BUY13" s="79"/>
      <c r="BUZ13" s="79"/>
      <c r="BVA13" s="79"/>
      <c r="BVB13" s="79"/>
      <c r="BVC13" s="79"/>
      <c r="BVD13" s="79"/>
      <c r="BVE13" s="79"/>
      <c r="BVF13" s="79"/>
      <c r="BVG13" s="79"/>
      <c r="BVH13" s="79"/>
      <c r="BVI13" s="79"/>
      <c r="BVJ13" s="79"/>
      <c r="BVK13" s="79"/>
      <c r="BVL13" s="79"/>
      <c r="BVM13" s="79"/>
      <c r="BVN13" s="79"/>
      <c r="BVO13" s="79"/>
      <c r="BVP13" s="79"/>
      <c r="BVQ13" s="79"/>
      <c r="BVR13" s="79"/>
      <c r="BVS13" s="79"/>
      <c r="BVT13" s="79"/>
      <c r="BVU13" s="79"/>
      <c r="BVV13" s="79"/>
      <c r="BVW13" s="79"/>
      <c r="BVX13" s="79"/>
      <c r="BVY13" s="79"/>
      <c r="BVZ13" s="79"/>
      <c r="BWA13" s="79"/>
      <c r="BWB13" s="79"/>
      <c r="BWC13" s="79"/>
      <c r="BWD13" s="79"/>
      <c r="BWE13" s="79"/>
      <c r="BWF13" s="79"/>
      <c r="BWG13" s="79"/>
      <c r="BWH13" s="79"/>
      <c r="BWI13" s="79"/>
      <c r="BWJ13" s="79"/>
      <c r="BWK13" s="79"/>
      <c r="BWL13" s="79"/>
      <c r="BWM13" s="79"/>
      <c r="BWN13" s="79"/>
      <c r="BWO13" s="79"/>
      <c r="BWP13" s="79"/>
      <c r="BWQ13" s="79"/>
      <c r="BWR13" s="79"/>
      <c r="BWS13" s="79"/>
      <c r="BWT13" s="79"/>
      <c r="BWU13" s="79"/>
      <c r="BWV13" s="79"/>
      <c r="BWW13" s="79"/>
      <c r="BWX13" s="79"/>
      <c r="BWY13" s="79"/>
      <c r="BWZ13" s="79"/>
      <c r="BXA13" s="79"/>
      <c r="BXB13" s="79"/>
      <c r="BXC13" s="79"/>
      <c r="BXD13" s="79"/>
      <c r="BXE13" s="79"/>
      <c r="BXF13" s="79"/>
      <c r="BXG13" s="79"/>
      <c r="BXH13" s="79"/>
      <c r="BXI13" s="79"/>
      <c r="BXJ13" s="79"/>
      <c r="BXK13" s="79"/>
      <c r="BXL13" s="79"/>
      <c r="BXM13" s="79"/>
      <c r="BXN13" s="79"/>
      <c r="BXO13" s="79"/>
      <c r="BXP13" s="79"/>
      <c r="BXQ13" s="79"/>
      <c r="BXR13" s="79"/>
      <c r="BXS13" s="79"/>
      <c r="BXT13" s="79"/>
      <c r="BXU13" s="79"/>
      <c r="BXV13" s="79"/>
      <c r="BXW13" s="79"/>
      <c r="BXX13" s="79"/>
      <c r="BXY13" s="79"/>
      <c r="BXZ13" s="79"/>
      <c r="BYA13" s="79"/>
      <c r="BYB13" s="79"/>
      <c r="BYC13" s="79"/>
      <c r="BYD13" s="79"/>
      <c r="BYE13" s="79"/>
      <c r="BYF13" s="79"/>
      <c r="BYG13" s="79"/>
      <c r="BYH13" s="79"/>
      <c r="BYI13" s="79"/>
      <c r="BYJ13" s="79"/>
      <c r="BYK13" s="79"/>
      <c r="BYL13" s="79"/>
      <c r="BYM13" s="79"/>
      <c r="BYN13" s="79"/>
      <c r="BYO13" s="79"/>
      <c r="BYP13" s="79"/>
      <c r="BYQ13" s="79"/>
      <c r="BYR13" s="79"/>
      <c r="BYS13" s="79"/>
      <c r="BYT13" s="79"/>
      <c r="BYU13" s="79"/>
      <c r="BYV13" s="79"/>
      <c r="BYW13" s="79"/>
      <c r="BYX13" s="79"/>
      <c r="BYY13" s="79"/>
      <c r="BYZ13" s="79"/>
      <c r="BZA13" s="79"/>
      <c r="BZB13" s="79"/>
      <c r="BZC13" s="79"/>
      <c r="BZD13" s="79"/>
      <c r="BZE13" s="79"/>
      <c r="BZF13" s="79"/>
      <c r="BZG13" s="79"/>
      <c r="BZH13" s="79"/>
      <c r="BZI13" s="79"/>
      <c r="BZJ13" s="79"/>
      <c r="BZK13" s="79"/>
      <c r="BZL13" s="79"/>
      <c r="BZM13" s="79"/>
      <c r="BZN13" s="79"/>
      <c r="BZO13" s="79"/>
      <c r="BZP13" s="79"/>
      <c r="BZQ13" s="79"/>
      <c r="BZR13" s="79"/>
      <c r="BZS13" s="79"/>
      <c r="BZT13" s="79"/>
      <c r="BZU13" s="79"/>
      <c r="BZV13" s="79"/>
      <c r="BZW13" s="79"/>
      <c r="BZX13" s="79"/>
      <c r="BZY13" s="79"/>
      <c r="BZZ13" s="79"/>
      <c r="CAA13" s="79"/>
      <c r="CAB13" s="79"/>
      <c r="CAC13" s="79"/>
      <c r="CAD13" s="79"/>
      <c r="CAE13" s="79"/>
      <c r="CAF13" s="79"/>
      <c r="CAG13" s="79"/>
      <c r="CAH13" s="79"/>
      <c r="CAI13" s="79"/>
      <c r="CAJ13" s="79"/>
      <c r="CAK13" s="79"/>
      <c r="CAL13" s="79"/>
      <c r="CAM13" s="79"/>
      <c r="CAN13" s="79"/>
      <c r="CAO13" s="79"/>
      <c r="CAP13" s="79"/>
      <c r="CAQ13" s="79"/>
      <c r="CAR13" s="79"/>
      <c r="CAS13" s="79"/>
      <c r="CAT13" s="79"/>
      <c r="CAU13" s="79"/>
      <c r="CAV13" s="79"/>
      <c r="CAW13" s="79"/>
      <c r="CAX13" s="79"/>
      <c r="CAY13" s="79"/>
      <c r="CAZ13" s="79"/>
      <c r="CBA13" s="79"/>
      <c r="CBB13" s="79"/>
      <c r="CBC13" s="79"/>
      <c r="CBD13" s="79"/>
      <c r="CBE13" s="79"/>
      <c r="CBF13" s="79"/>
      <c r="CBG13" s="79"/>
      <c r="CBH13" s="79"/>
      <c r="CBI13" s="79"/>
      <c r="CBJ13" s="79"/>
      <c r="CBK13" s="79"/>
      <c r="CBL13" s="79"/>
      <c r="CBM13" s="79"/>
      <c r="CBN13" s="79"/>
      <c r="CBO13" s="79"/>
      <c r="CBP13" s="79"/>
      <c r="CBQ13" s="79"/>
      <c r="CBR13" s="79"/>
      <c r="CBS13" s="79"/>
      <c r="CBT13" s="79"/>
      <c r="CBU13" s="79"/>
      <c r="CBV13" s="79"/>
      <c r="CBW13" s="79"/>
      <c r="CBX13" s="79"/>
      <c r="CBY13" s="79"/>
      <c r="CBZ13" s="79"/>
      <c r="CCA13" s="79"/>
      <c r="CCB13" s="79"/>
      <c r="CCC13" s="79"/>
      <c r="CCD13" s="79"/>
      <c r="CCE13" s="79"/>
      <c r="CCF13" s="79"/>
      <c r="CCG13" s="79"/>
      <c r="CCH13" s="79"/>
      <c r="CCI13" s="79"/>
      <c r="CCJ13" s="79"/>
      <c r="CCK13" s="79"/>
      <c r="CCL13" s="79"/>
      <c r="CCM13" s="79"/>
      <c r="CCN13" s="79"/>
      <c r="CCO13" s="79"/>
      <c r="CCP13" s="79"/>
      <c r="CCQ13" s="79"/>
      <c r="CCR13" s="79"/>
      <c r="CCS13" s="79"/>
      <c r="CCT13" s="79"/>
      <c r="CCU13" s="79"/>
      <c r="CCV13" s="79"/>
      <c r="CCW13" s="79"/>
      <c r="CCX13" s="79"/>
      <c r="CCY13" s="79"/>
      <c r="CCZ13" s="79"/>
      <c r="CDA13" s="79"/>
      <c r="CDB13" s="79"/>
      <c r="CDC13" s="79"/>
      <c r="CDD13" s="79"/>
      <c r="CDE13" s="79"/>
      <c r="CDF13" s="79"/>
      <c r="CDG13" s="79"/>
      <c r="CDH13" s="79"/>
      <c r="CDI13" s="79"/>
      <c r="CDJ13" s="79"/>
      <c r="CDK13" s="79"/>
      <c r="CDL13" s="79"/>
      <c r="CDM13" s="79"/>
      <c r="CDN13" s="79"/>
      <c r="CDO13" s="79"/>
      <c r="CDP13" s="79"/>
      <c r="CDQ13" s="79"/>
      <c r="CDR13" s="79"/>
      <c r="CDS13" s="79"/>
      <c r="CDT13" s="79"/>
      <c r="CDU13" s="79"/>
      <c r="CDV13" s="79"/>
      <c r="CDW13" s="79"/>
      <c r="CDX13" s="79"/>
      <c r="CDY13" s="79"/>
      <c r="CDZ13" s="79"/>
      <c r="CEA13" s="79"/>
      <c r="CEB13" s="79"/>
      <c r="CEC13" s="79"/>
      <c r="CED13" s="79"/>
      <c r="CEE13" s="79"/>
      <c r="CEF13" s="79"/>
      <c r="CEG13" s="79"/>
      <c r="CEH13" s="79"/>
      <c r="CEI13" s="79"/>
      <c r="CEJ13" s="79"/>
      <c r="CEK13" s="79"/>
      <c r="CEL13" s="79"/>
      <c r="CEM13" s="79"/>
      <c r="CEN13" s="79"/>
      <c r="CEO13" s="79"/>
      <c r="CEP13" s="79"/>
      <c r="CEQ13" s="79"/>
      <c r="CER13" s="79"/>
      <c r="CES13" s="79"/>
      <c r="CET13" s="79"/>
      <c r="CEU13" s="79"/>
      <c r="CEV13" s="79"/>
      <c r="CEW13" s="79"/>
      <c r="CEX13" s="79"/>
      <c r="CEY13" s="79"/>
      <c r="CEZ13" s="79"/>
      <c r="CFA13" s="79"/>
      <c r="CFB13" s="79"/>
      <c r="CFC13" s="79"/>
      <c r="CFD13" s="79"/>
      <c r="CFE13" s="79"/>
      <c r="CFF13" s="79"/>
      <c r="CFG13" s="79"/>
      <c r="CFH13" s="79"/>
      <c r="CFI13" s="79"/>
      <c r="CFJ13" s="79"/>
      <c r="CFK13" s="79"/>
      <c r="CFL13" s="79"/>
      <c r="CFM13" s="79"/>
      <c r="CFN13" s="79"/>
      <c r="CFO13" s="79"/>
      <c r="CFP13" s="79"/>
      <c r="CFQ13" s="79"/>
      <c r="CFR13" s="79"/>
      <c r="CFS13" s="79"/>
      <c r="CFT13" s="79"/>
      <c r="CFU13" s="79"/>
      <c r="CFV13" s="79"/>
      <c r="CFW13" s="79"/>
      <c r="CFX13" s="79"/>
      <c r="CFY13" s="79"/>
      <c r="CFZ13" s="79"/>
      <c r="CGA13" s="79"/>
      <c r="CGB13" s="79"/>
      <c r="CGC13" s="79"/>
      <c r="CGD13" s="79"/>
      <c r="CGE13" s="79"/>
      <c r="CGF13" s="79"/>
      <c r="CGG13" s="79"/>
      <c r="CGH13" s="79"/>
      <c r="CGI13" s="79"/>
      <c r="CGJ13" s="79"/>
      <c r="CGK13" s="79"/>
      <c r="CGL13" s="79"/>
      <c r="CGM13" s="79"/>
      <c r="CGN13" s="79"/>
      <c r="CGO13" s="79"/>
      <c r="CGP13" s="79"/>
      <c r="CGQ13" s="79"/>
      <c r="CGR13" s="79"/>
      <c r="CGS13" s="79"/>
      <c r="CGT13" s="79"/>
      <c r="CGU13" s="79"/>
      <c r="CGV13" s="79"/>
      <c r="CGW13" s="79"/>
      <c r="CGX13" s="79"/>
      <c r="CGY13" s="79"/>
      <c r="CGZ13" s="79"/>
      <c r="CHA13" s="79"/>
      <c r="CHB13" s="79"/>
      <c r="CHC13" s="79"/>
      <c r="CHD13" s="79"/>
      <c r="CHE13" s="79"/>
      <c r="CHF13" s="79"/>
      <c r="CHG13" s="79"/>
      <c r="CHH13" s="79"/>
      <c r="CHI13" s="79"/>
      <c r="CHJ13" s="79"/>
      <c r="CHK13" s="79"/>
      <c r="CHL13" s="79"/>
      <c r="CHM13" s="79"/>
      <c r="CHN13" s="79"/>
      <c r="CHO13" s="79"/>
      <c r="CHP13" s="79"/>
      <c r="CHQ13" s="79"/>
      <c r="CHR13" s="79"/>
      <c r="CHS13" s="79"/>
      <c r="CHT13" s="79"/>
      <c r="CHU13" s="79"/>
      <c r="CHV13" s="79"/>
      <c r="CHW13" s="79"/>
      <c r="CHX13" s="79"/>
      <c r="CHY13" s="79"/>
      <c r="CHZ13" s="79"/>
      <c r="CIA13" s="79"/>
      <c r="CIB13" s="79"/>
      <c r="CIC13" s="79"/>
      <c r="CID13" s="79"/>
      <c r="CIE13" s="79"/>
      <c r="CIF13" s="79"/>
      <c r="CIG13" s="79"/>
      <c r="CIH13" s="79"/>
      <c r="CII13" s="79"/>
      <c r="CIJ13" s="79"/>
      <c r="CIK13" s="79"/>
      <c r="CIL13" s="79"/>
      <c r="CIM13" s="79"/>
      <c r="CIN13" s="79"/>
      <c r="CIO13" s="79"/>
      <c r="CIP13" s="79"/>
      <c r="CIQ13" s="79"/>
      <c r="CIR13" s="79"/>
      <c r="CIS13" s="79"/>
      <c r="CIT13" s="79"/>
      <c r="CIU13" s="79"/>
      <c r="CIV13" s="79"/>
      <c r="CIW13" s="79"/>
      <c r="CIX13" s="79"/>
      <c r="CIY13" s="79"/>
      <c r="CIZ13" s="79"/>
      <c r="CJA13" s="79"/>
      <c r="CJB13" s="79"/>
      <c r="CJC13" s="79"/>
      <c r="CJD13" s="79"/>
      <c r="CJE13" s="79"/>
      <c r="CJF13" s="79"/>
      <c r="CJG13" s="79"/>
      <c r="CJH13" s="79"/>
      <c r="CJI13" s="79"/>
      <c r="CJJ13" s="79"/>
      <c r="CJK13" s="79"/>
      <c r="CJL13" s="79"/>
      <c r="CJM13" s="79"/>
      <c r="CJN13" s="79"/>
      <c r="CJO13" s="79"/>
      <c r="CJP13" s="79"/>
      <c r="CJQ13" s="79"/>
      <c r="CJR13" s="79"/>
      <c r="CJS13" s="79"/>
      <c r="CJT13" s="79"/>
      <c r="CJU13" s="79"/>
      <c r="CJV13" s="79"/>
      <c r="CJW13" s="79"/>
      <c r="CJX13" s="79"/>
      <c r="CJY13" s="79"/>
      <c r="CJZ13" s="79"/>
      <c r="CKA13" s="79"/>
      <c r="CKB13" s="79"/>
      <c r="CKC13" s="79"/>
      <c r="CKD13" s="79"/>
      <c r="CKE13" s="79"/>
      <c r="CKF13" s="79"/>
      <c r="CKG13" s="79"/>
      <c r="CKH13" s="79"/>
      <c r="CKI13" s="79"/>
      <c r="CKJ13" s="79"/>
      <c r="CKK13" s="79"/>
      <c r="CKL13" s="79"/>
      <c r="CKM13" s="79"/>
      <c r="CKN13" s="79"/>
      <c r="CKO13" s="79"/>
      <c r="CKP13" s="79"/>
      <c r="CKQ13" s="79"/>
      <c r="CKR13" s="79"/>
      <c r="CKS13" s="79"/>
      <c r="CKT13" s="79"/>
      <c r="CKU13" s="79"/>
      <c r="CKV13" s="79"/>
      <c r="CKW13" s="79"/>
      <c r="CKX13" s="79"/>
      <c r="CKY13" s="79"/>
      <c r="CKZ13" s="79"/>
      <c r="CLA13" s="79"/>
      <c r="CLB13" s="79"/>
      <c r="CLC13" s="79"/>
      <c r="CLD13" s="79"/>
      <c r="CLE13" s="79"/>
      <c r="CLF13" s="79"/>
      <c r="CLG13" s="79"/>
      <c r="CLH13" s="79"/>
      <c r="CLI13" s="79"/>
      <c r="CLJ13" s="79"/>
      <c r="CLK13" s="79"/>
      <c r="CLL13" s="79"/>
      <c r="CLM13" s="79"/>
      <c r="CLN13" s="79"/>
      <c r="CLO13" s="79"/>
      <c r="CLP13" s="79"/>
      <c r="CLQ13" s="79"/>
      <c r="CLR13" s="79"/>
      <c r="CLS13" s="79"/>
      <c r="CLT13" s="79"/>
      <c r="CLU13" s="79"/>
      <c r="CLV13" s="79"/>
      <c r="CLW13" s="79"/>
      <c r="CLX13" s="79"/>
      <c r="CLY13" s="79"/>
      <c r="CLZ13" s="79"/>
      <c r="CMA13" s="79"/>
      <c r="CMB13" s="79"/>
      <c r="CMC13" s="79"/>
      <c r="CMD13" s="79"/>
      <c r="CME13" s="79"/>
      <c r="CMF13" s="79"/>
      <c r="CMG13" s="79"/>
      <c r="CMH13" s="79"/>
      <c r="CMI13" s="79"/>
      <c r="CMJ13" s="79"/>
      <c r="CMK13" s="79"/>
      <c r="CML13" s="79"/>
      <c r="CMM13" s="79"/>
      <c r="CMN13" s="79"/>
      <c r="CMO13" s="79"/>
      <c r="CMP13" s="79"/>
      <c r="CMQ13" s="79"/>
      <c r="CMR13" s="79"/>
      <c r="CMS13" s="79"/>
      <c r="CMT13" s="79"/>
      <c r="CMU13" s="79"/>
      <c r="CMV13" s="79"/>
      <c r="CMW13" s="79"/>
      <c r="CMX13" s="79"/>
      <c r="CMY13" s="79"/>
      <c r="CMZ13" s="79"/>
      <c r="CNA13" s="79"/>
      <c r="CNB13" s="79"/>
      <c r="CNC13" s="79"/>
      <c r="CND13" s="79"/>
      <c r="CNE13" s="79"/>
      <c r="CNF13" s="79"/>
      <c r="CNG13" s="79"/>
      <c r="CNH13" s="79"/>
      <c r="CNI13" s="79"/>
      <c r="CNJ13" s="79"/>
      <c r="CNK13" s="79"/>
      <c r="CNL13" s="79"/>
      <c r="CNM13" s="79"/>
      <c r="CNN13" s="79"/>
      <c r="CNO13" s="79"/>
      <c r="CNP13" s="79"/>
      <c r="CNQ13" s="79"/>
      <c r="CNR13" s="79"/>
      <c r="CNS13" s="79"/>
      <c r="CNT13" s="79"/>
      <c r="CNU13" s="79"/>
      <c r="CNV13" s="79"/>
      <c r="CNW13" s="79"/>
      <c r="CNX13" s="79"/>
      <c r="CNY13" s="79"/>
      <c r="CNZ13" s="79"/>
      <c r="COA13" s="79"/>
      <c r="COB13" s="79"/>
      <c r="COC13" s="79"/>
      <c r="COD13" s="79"/>
      <c r="COE13" s="79"/>
      <c r="COF13" s="79"/>
      <c r="COG13" s="79"/>
      <c r="COH13" s="79"/>
      <c r="COI13" s="79"/>
      <c r="COJ13" s="79"/>
      <c r="COK13" s="79"/>
      <c r="COL13" s="79"/>
      <c r="COM13" s="79"/>
      <c r="CON13" s="79"/>
      <c r="COO13" s="79"/>
      <c r="COP13" s="79"/>
      <c r="COQ13" s="79"/>
      <c r="COR13" s="79"/>
      <c r="COS13" s="79"/>
      <c r="COT13" s="79"/>
      <c r="COU13" s="79"/>
      <c r="COV13" s="79"/>
      <c r="COW13" s="79"/>
      <c r="COX13" s="79"/>
      <c r="COY13" s="79"/>
      <c r="COZ13" s="79"/>
      <c r="CPA13" s="79"/>
      <c r="CPB13" s="79"/>
      <c r="CPC13" s="79"/>
      <c r="CPD13" s="79"/>
      <c r="CPE13" s="79"/>
      <c r="CPF13" s="79"/>
      <c r="CPG13" s="79"/>
      <c r="CPH13" s="79"/>
      <c r="CPI13" s="79"/>
      <c r="CPJ13" s="79"/>
      <c r="CPK13" s="79"/>
      <c r="CPL13" s="79"/>
      <c r="CPM13" s="79"/>
      <c r="CPN13" s="79"/>
      <c r="CPO13" s="79"/>
      <c r="CPP13" s="79"/>
      <c r="CPQ13" s="79"/>
      <c r="CPR13" s="79"/>
      <c r="CPS13" s="79"/>
      <c r="CPT13" s="79"/>
      <c r="CPU13" s="79"/>
      <c r="CPV13" s="79"/>
      <c r="CPW13" s="79"/>
      <c r="CPX13" s="79"/>
      <c r="CPY13" s="79"/>
      <c r="CPZ13" s="79"/>
      <c r="CQA13" s="79"/>
      <c r="CQB13" s="79"/>
      <c r="CQC13" s="79"/>
      <c r="CQD13" s="79"/>
      <c r="CQE13" s="79"/>
      <c r="CQF13" s="79"/>
      <c r="CQG13" s="79"/>
      <c r="CQH13" s="79"/>
      <c r="CQI13" s="79"/>
      <c r="CQJ13" s="79"/>
      <c r="CQK13" s="79"/>
      <c r="CQL13" s="79"/>
      <c r="CQM13" s="79"/>
      <c r="CQN13" s="79"/>
      <c r="CQO13" s="79"/>
      <c r="CQP13" s="79"/>
      <c r="CQQ13" s="79"/>
      <c r="CQR13" s="79"/>
      <c r="CQS13" s="79"/>
      <c r="CQT13" s="79"/>
      <c r="CQU13" s="79"/>
      <c r="CQV13" s="79"/>
      <c r="CQW13" s="79"/>
      <c r="CQX13" s="79"/>
      <c r="CQY13" s="79"/>
      <c r="CQZ13" s="79"/>
      <c r="CRA13" s="79"/>
      <c r="CRB13" s="79"/>
      <c r="CRC13" s="79"/>
      <c r="CRD13" s="79"/>
      <c r="CRE13" s="79"/>
      <c r="CRF13" s="79"/>
      <c r="CRG13" s="79"/>
      <c r="CRH13" s="79"/>
      <c r="CRI13" s="79"/>
      <c r="CRJ13" s="79"/>
      <c r="CRK13" s="79"/>
      <c r="CRL13" s="79"/>
      <c r="CRM13" s="79"/>
      <c r="CRN13" s="79"/>
      <c r="CRO13" s="79"/>
      <c r="CRP13" s="79"/>
      <c r="CRQ13" s="79"/>
      <c r="CRR13" s="79"/>
      <c r="CRS13" s="79"/>
      <c r="CRT13" s="79"/>
      <c r="CRU13" s="79"/>
      <c r="CRV13" s="79"/>
      <c r="CRW13" s="79"/>
      <c r="CRX13" s="79"/>
      <c r="CRY13" s="79"/>
      <c r="CRZ13" s="79"/>
      <c r="CSA13" s="79"/>
      <c r="CSB13" s="79"/>
      <c r="CSC13" s="79"/>
      <c r="CSD13" s="79"/>
      <c r="CSE13" s="79"/>
      <c r="CSF13" s="79"/>
      <c r="CSG13" s="79"/>
      <c r="CSH13" s="79"/>
      <c r="CSI13" s="79"/>
      <c r="CSJ13" s="79"/>
      <c r="CSK13" s="79"/>
      <c r="CSL13" s="79"/>
      <c r="CSM13" s="79"/>
      <c r="CSN13" s="79"/>
      <c r="CSO13" s="79"/>
      <c r="CSP13" s="79"/>
      <c r="CSQ13" s="79"/>
      <c r="CSR13" s="79"/>
      <c r="CSS13" s="79"/>
      <c r="CST13" s="79"/>
      <c r="CSU13" s="79"/>
      <c r="CSV13" s="79"/>
      <c r="CSW13" s="79"/>
      <c r="CSX13" s="79"/>
      <c r="CSY13" s="79"/>
      <c r="CSZ13" s="79"/>
      <c r="CTA13" s="79"/>
      <c r="CTB13" s="79"/>
      <c r="CTC13" s="79"/>
      <c r="CTD13" s="79"/>
      <c r="CTE13" s="79"/>
      <c r="CTF13" s="79"/>
      <c r="CTG13" s="79"/>
      <c r="CTH13" s="79"/>
      <c r="CTI13" s="79"/>
      <c r="CTJ13" s="79"/>
      <c r="CTK13" s="79"/>
      <c r="CTL13" s="79"/>
      <c r="CTM13" s="79"/>
      <c r="CTN13" s="79"/>
      <c r="CTO13" s="79"/>
      <c r="CTP13" s="79"/>
      <c r="CTQ13" s="79"/>
      <c r="CTR13" s="79"/>
      <c r="CTS13" s="79"/>
      <c r="CTT13" s="79"/>
      <c r="CTU13" s="79"/>
      <c r="CTV13" s="79"/>
      <c r="CTW13" s="79"/>
      <c r="CTX13" s="79"/>
      <c r="CTY13" s="79"/>
      <c r="CTZ13" s="79"/>
      <c r="CUA13" s="79"/>
      <c r="CUB13" s="79"/>
      <c r="CUC13" s="79"/>
      <c r="CUD13" s="79"/>
      <c r="CUE13" s="79"/>
      <c r="CUF13" s="79"/>
      <c r="CUG13" s="79"/>
      <c r="CUH13" s="79"/>
      <c r="CUI13" s="79"/>
      <c r="CUJ13" s="79"/>
      <c r="CUK13" s="79"/>
      <c r="CUL13" s="79"/>
      <c r="CUM13" s="79"/>
      <c r="CUN13" s="79"/>
      <c r="CUO13" s="79"/>
      <c r="CUP13" s="79"/>
      <c r="CUQ13" s="79"/>
      <c r="CUR13" s="79"/>
      <c r="CUS13" s="79"/>
      <c r="CUT13" s="79"/>
      <c r="CUU13" s="79"/>
      <c r="CUV13" s="79"/>
      <c r="CUW13" s="79"/>
      <c r="CUX13" s="79"/>
      <c r="CUY13" s="79"/>
      <c r="CUZ13" s="79"/>
      <c r="CVA13" s="79"/>
      <c r="CVB13" s="79"/>
      <c r="CVC13" s="79"/>
      <c r="CVD13" s="79"/>
      <c r="CVE13" s="79"/>
      <c r="CVF13" s="79"/>
      <c r="CVG13" s="79"/>
      <c r="CVH13" s="79"/>
      <c r="CVI13" s="79"/>
      <c r="CVJ13" s="79"/>
      <c r="CVK13" s="79"/>
      <c r="CVL13" s="79"/>
      <c r="CVM13" s="79"/>
      <c r="CVN13" s="79"/>
      <c r="CVO13" s="79"/>
      <c r="CVP13" s="79"/>
      <c r="CVQ13" s="79"/>
      <c r="CVR13" s="79"/>
      <c r="CVS13" s="79"/>
      <c r="CVT13" s="79"/>
      <c r="CVU13" s="79"/>
      <c r="CVV13" s="79"/>
      <c r="CVW13" s="79"/>
      <c r="CVX13" s="79"/>
      <c r="CVY13" s="79"/>
      <c r="CVZ13" s="79"/>
      <c r="CWA13" s="79"/>
      <c r="CWB13" s="79"/>
      <c r="CWC13" s="79"/>
      <c r="CWD13" s="79"/>
      <c r="CWE13" s="79"/>
      <c r="CWF13" s="79"/>
      <c r="CWG13" s="79"/>
      <c r="CWH13" s="79"/>
      <c r="CWI13" s="79"/>
      <c r="CWJ13" s="79"/>
      <c r="CWK13" s="79"/>
      <c r="CWL13" s="79"/>
      <c r="CWM13" s="79"/>
      <c r="CWN13" s="79"/>
      <c r="CWO13" s="79"/>
      <c r="CWP13" s="79"/>
      <c r="CWQ13" s="79"/>
      <c r="CWR13" s="79"/>
      <c r="CWS13" s="79"/>
      <c r="CWT13" s="79"/>
      <c r="CWU13" s="79"/>
      <c r="CWV13" s="79"/>
      <c r="CWW13" s="79"/>
      <c r="CWX13" s="79"/>
      <c r="CWY13" s="79"/>
      <c r="CWZ13" s="79"/>
      <c r="CXA13" s="79"/>
      <c r="CXB13" s="79"/>
      <c r="CXC13" s="79"/>
      <c r="CXD13" s="79"/>
      <c r="CXE13" s="79"/>
      <c r="CXF13" s="79"/>
      <c r="CXG13" s="79"/>
      <c r="CXH13" s="79"/>
      <c r="CXI13" s="79"/>
      <c r="CXJ13" s="79"/>
      <c r="CXK13" s="79"/>
      <c r="CXL13" s="79"/>
      <c r="CXM13" s="79"/>
      <c r="CXN13" s="79"/>
      <c r="CXO13" s="79"/>
      <c r="CXP13" s="79"/>
      <c r="CXQ13" s="79"/>
      <c r="CXR13" s="79"/>
      <c r="CXS13" s="79"/>
      <c r="CXT13" s="79"/>
      <c r="CXU13" s="79"/>
      <c r="CXV13" s="79"/>
      <c r="CXW13" s="79"/>
      <c r="CXX13" s="79"/>
      <c r="CXY13" s="79"/>
      <c r="CXZ13" s="79"/>
      <c r="CYA13" s="79"/>
      <c r="CYB13" s="79"/>
      <c r="CYC13" s="79"/>
      <c r="CYD13" s="79"/>
      <c r="CYE13" s="79"/>
      <c r="CYF13" s="79"/>
      <c r="CYG13" s="79"/>
      <c r="CYH13" s="79"/>
      <c r="CYI13" s="79"/>
      <c r="CYJ13" s="79"/>
      <c r="CYK13" s="79"/>
      <c r="CYL13" s="79"/>
      <c r="CYM13" s="79"/>
      <c r="CYN13" s="79"/>
      <c r="CYO13" s="79"/>
      <c r="CYP13" s="79"/>
      <c r="CYQ13" s="79"/>
      <c r="CYR13" s="79"/>
      <c r="CYS13" s="79"/>
      <c r="CYT13" s="79"/>
      <c r="CYU13" s="79"/>
      <c r="CYV13" s="79"/>
      <c r="CYW13" s="79"/>
      <c r="CYX13" s="79"/>
      <c r="CYY13" s="79"/>
      <c r="CYZ13" s="79"/>
      <c r="CZA13" s="79"/>
      <c r="CZB13" s="79"/>
      <c r="CZC13" s="79"/>
      <c r="CZD13" s="79"/>
      <c r="CZE13" s="79"/>
      <c r="CZF13" s="79"/>
      <c r="CZG13" s="79"/>
      <c r="CZH13" s="79"/>
      <c r="CZI13" s="79"/>
      <c r="CZJ13" s="79"/>
      <c r="CZK13" s="79"/>
      <c r="CZL13" s="79"/>
      <c r="CZM13" s="79"/>
      <c r="CZN13" s="79"/>
      <c r="CZO13" s="79"/>
      <c r="CZP13" s="79"/>
      <c r="CZQ13" s="79"/>
      <c r="CZR13" s="79"/>
      <c r="CZS13" s="79"/>
      <c r="CZT13" s="79"/>
      <c r="CZU13" s="79"/>
      <c r="CZV13" s="79"/>
      <c r="CZW13" s="79"/>
      <c r="CZX13" s="79"/>
      <c r="CZY13" s="79"/>
      <c r="CZZ13" s="79"/>
      <c r="DAA13" s="79"/>
      <c r="DAB13" s="79"/>
      <c r="DAC13" s="79"/>
      <c r="DAD13" s="79"/>
      <c r="DAE13" s="79"/>
      <c r="DAF13" s="79"/>
      <c r="DAG13" s="79"/>
      <c r="DAH13" s="79"/>
      <c r="DAI13" s="79"/>
      <c r="DAJ13" s="79"/>
      <c r="DAK13" s="79"/>
      <c r="DAL13" s="79"/>
      <c r="DAM13" s="79"/>
      <c r="DAN13" s="79"/>
      <c r="DAO13" s="79"/>
      <c r="DAP13" s="79"/>
      <c r="DAQ13" s="79"/>
      <c r="DAR13" s="79"/>
      <c r="DAS13" s="79"/>
      <c r="DAT13" s="79"/>
      <c r="DAU13" s="79"/>
      <c r="DAV13" s="79"/>
      <c r="DAW13" s="79"/>
      <c r="DAX13" s="79"/>
      <c r="DAY13" s="79"/>
      <c r="DAZ13" s="79"/>
      <c r="DBA13" s="79"/>
      <c r="DBB13" s="79"/>
      <c r="DBC13" s="79"/>
      <c r="DBD13" s="79"/>
      <c r="DBE13" s="79"/>
      <c r="DBF13" s="79"/>
      <c r="DBG13" s="79"/>
      <c r="DBH13" s="79"/>
      <c r="DBI13" s="79"/>
      <c r="DBJ13" s="79"/>
      <c r="DBK13" s="79"/>
      <c r="DBL13" s="79"/>
      <c r="DBM13" s="79"/>
      <c r="DBN13" s="79"/>
      <c r="DBO13" s="79"/>
      <c r="DBP13" s="79"/>
      <c r="DBQ13" s="79"/>
      <c r="DBR13" s="79"/>
      <c r="DBS13" s="79"/>
      <c r="DBT13" s="79"/>
      <c r="DBU13" s="79"/>
      <c r="DBV13" s="79"/>
      <c r="DBW13" s="79"/>
      <c r="DBX13" s="79"/>
      <c r="DBY13" s="79"/>
      <c r="DBZ13" s="79"/>
      <c r="DCA13" s="79"/>
      <c r="DCB13" s="79"/>
      <c r="DCC13" s="79"/>
      <c r="DCD13" s="79"/>
      <c r="DCE13" s="79"/>
      <c r="DCF13" s="79"/>
      <c r="DCG13" s="79"/>
      <c r="DCH13" s="79"/>
      <c r="DCI13" s="79"/>
      <c r="DCJ13" s="79"/>
      <c r="DCK13" s="79"/>
      <c r="DCL13" s="79"/>
      <c r="DCM13" s="79"/>
      <c r="DCN13" s="79"/>
      <c r="DCO13" s="79"/>
      <c r="DCP13" s="79"/>
      <c r="DCQ13" s="79"/>
      <c r="DCR13" s="79"/>
      <c r="DCS13" s="79"/>
      <c r="DCT13" s="79"/>
      <c r="DCU13" s="79"/>
      <c r="DCV13" s="79"/>
      <c r="DCW13" s="79"/>
      <c r="DCX13" s="79"/>
      <c r="DCY13" s="79"/>
      <c r="DCZ13" s="79"/>
      <c r="DDA13" s="79"/>
      <c r="DDB13" s="79"/>
      <c r="DDC13" s="79"/>
      <c r="DDD13" s="79"/>
      <c r="DDE13" s="79"/>
      <c r="DDF13" s="79"/>
      <c r="DDG13" s="79"/>
      <c r="DDH13" s="79"/>
      <c r="DDI13" s="79"/>
      <c r="DDJ13" s="79"/>
      <c r="DDK13" s="79"/>
      <c r="DDL13" s="79"/>
      <c r="DDM13" s="79"/>
      <c r="DDN13" s="79"/>
      <c r="DDO13" s="79"/>
      <c r="DDP13" s="79"/>
      <c r="DDQ13" s="79"/>
      <c r="DDR13" s="79"/>
      <c r="DDS13" s="79"/>
      <c r="DDT13" s="79"/>
      <c r="DDU13" s="79"/>
      <c r="DDV13" s="79"/>
      <c r="DDW13" s="79"/>
      <c r="DDX13" s="79"/>
      <c r="DDY13" s="79"/>
      <c r="DDZ13" s="79"/>
      <c r="DEA13" s="79"/>
      <c r="DEB13" s="79"/>
      <c r="DEC13" s="79"/>
      <c r="DED13" s="79"/>
      <c r="DEE13" s="79"/>
      <c r="DEF13" s="79"/>
      <c r="DEG13" s="79"/>
      <c r="DEH13" s="79"/>
      <c r="DEI13" s="79"/>
      <c r="DEJ13" s="79"/>
      <c r="DEK13" s="79"/>
      <c r="DEL13" s="79"/>
      <c r="DEM13" s="79"/>
      <c r="DEN13" s="79"/>
      <c r="DEO13" s="79"/>
      <c r="DEP13" s="79"/>
      <c r="DEQ13" s="79"/>
      <c r="DER13" s="79"/>
      <c r="DES13" s="79"/>
      <c r="DET13" s="79"/>
      <c r="DEU13" s="79"/>
      <c r="DEV13" s="79"/>
      <c r="DEW13" s="79"/>
      <c r="DEX13" s="79"/>
      <c r="DEY13" s="79"/>
      <c r="DEZ13" s="79"/>
      <c r="DFA13" s="79"/>
      <c r="DFB13" s="79"/>
      <c r="DFC13" s="79"/>
      <c r="DFD13" s="79"/>
      <c r="DFE13" s="79"/>
      <c r="DFF13" s="79"/>
      <c r="DFG13" s="79"/>
      <c r="DFH13" s="79"/>
      <c r="DFI13" s="79"/>
      <c r="DFJ13" s="79"/>
      <c r="DFK13" s="79"/>
      <c r="DFL13" s="79"/>
      <c r="DFM13" s="79"/>
      <c r="DFN13" s="79"/>
      <c r="DFO13" s="79"/>
      <c r="DFP13" s="79"/>
      <c r="DFQ13" s="79"/>
      <c r="DFR13" s="79"/>
      <c r="DFS13" s="79"/>
      <c r="DFT13" s="79"/>
      <c r="DFU13" s="79"/>
      <c r="DFV13" s="79"/>
      <c r="DFW13" s="79"/>
      <c r="DFX13" s="79"/>
      <c r="DFY13" s="79"/>
      <c r="DFZ13" s="79"/>
      <c r="DGA13" s="79"/>
      <c r="DGB13" s="79"/>
      <c r="DGC13" s="79"/>
      <c r="DGD13" s="79"/>
      <c r="DGE13" s="79"/>
      <c r="DGF13" s="79"/>
      <c r="DGG13" s="79"/>
      <c r="DGH13" s="79"/>
      <c r="DGI13" s="79"/>
      <c r="DGJ13" s="79"/>
      <c r="DGK13" s="79"/>
      <c r="DGL13" s="79"/>
      <c r="DGM13" s="79"/>
      <c r="DGN13" s="79"/>
      <c r="DGO13" s="79"/>
      <c r="DGP13" s="79"/>
      <c r="DGQ13" s="79"/>
      <c r="DGR13" s="79"/>
      <c r="DGS13" s="79"/>
      <c r="DGT13" s="79"/>
      <c r="DGU13" s="79"/>
      <c r="DGV13" s="79"/>
      <c r="DGW13" s="79"/>
      <c r="DGX13" s="79"/>
      <c r="DGY13" s="79"/>
      <c r="DGZ13" s="79"/>
      <c r="DHA13" s="79"/>
      <c r="DHB13" s="79"/>
      <c r="DHC13" s="79"/>
      <c r="DHD13" s="79"/>
      <c r="DHE13" s="79"/>
      <c r="DHF13" s="79"/>
      <c r="DHG13" s="79"/>
      <c r="DHH13" s="79"/>
      <c r="DHI13" s="79"/>
      <c r="DHJ13" s="79"/>
      <c r="DHK13" s="79"/>
      <c r="DHL13" s="79"/>
      <c r="DHM13" s="79"/>
      <c r="DHN13" s="79"/>
      <c r="DHO13" s="79"/>
      <c r="DHP13" s="79"/>
      <c r="DHQ13" s="79"/>
      <c r="DHR13" s="79"/>
      <c r="DHS13" s="79"/>
      <c r="DHT13" s="79"/>
      <c r="DHU13" s="79"/>
      <c r="DHV13" s="79"/>
      <c r="DHW13" s="79"/>
      <c r="DHX13" s="79"/>
      <c r="DHY13" s="79"/>
      <c r="DHZ13" s="79"/>
      <c r="DIA13" s="79"/>
      <c r="DIB13" s="79"/>
      <c r="DIC13" s="79"/>
      <c r="DID13" s="79"/>
      <c r="DIE13" s="79"/>
      <c r="DIF13" s="79"/>
      <c r="DIG13" s="79"/>
      <c r="DIH13" s="79"/>
      <c r="DII13" s="79"/>
      <c r="DIJ13" s="79"/>
      <c r="DIK13" s="79"/>
      <c r="DIL13" s="79"/>
      <c r="DIM13" s="79"/>
      <c r="DIN13" s="79"/>
      <c r="DIO13" s="79"/>
      <c r="DIP13" s="79"/>
      <c r="DIQ13" s="79"/>
      <c r="DIR13" s="79"/>
      <c r="DIS13" s="79"/>
      <c r="DIT13" s="79"/>
      <c r="DIU13" s="79"/>
      <c r="DIV13" s="79"/>
      <c r="DIW13" s="79"/>
      <c r="DIX13" s="79"/>
      <c r="DIY13" s="79"/>
      <c r="DIZ13" s="79"/>
      <c r="DJA13" s="79"/>
      <c r="DJB13" s="79"/>
      <c r="DJC13" s="79"/>
      <c r="DJD13" s="79"/>
      <c r="DJE13" s="79"/>
      <c r="DJF13" s="79"/>
      <c r="DJG13" s="79"/>
      <c r="DJH13" s="79"/>
      <c r="DJI13" s="79"/>
      <c r="DJJ13" s="79"/>
      <c r="DJK13" s="79"/>
      <c r="DJL13" s="79"/>
      <c r="DJM13" s="79"/>
      <c r="DJN13" s="79"/>
      <c r="DJO13" s="79"/>
      <c r="DJP13" s="79"/>
      <c r="DJQ13" s="79"/>
      <c r="DJR13" s="79"/>
      <c r="DJS13" s="79"/>
      <c r="DJT13" s="79"/>
      <c r="DJU13" s="79"/>
      <c r="DJV13" s="79"/>
      <c r="DJW13" s="79"/>
      <c r="DJX13" s="79"/>
      <c r="DJY13" s="79"/>
      <c r="DJZ13" s="79"/>
      <c r="DKA13" s="79"/>
      <c r="DKB13" s="79"/>
      <c r="DKC13" s="79"/>
      <c r="DKD13" s="79"/>
      <c r="DKE13" s="79"/>
      <c r="DKF13" s="79"/>
      <c r="DKG13" s="79"/>
      <c r="DKH13" s="79"/>
      <c r="DKI13" s="79"/>
      <c r="DKJ13" s="79"/>
      <c r="DKK13" s="79"/>
      <c r="DKL13" s="79"/>
      <c r="DKM13" s="79"/>
      <c r="DKN13" s="79"/>
      <c r="DKO13" s="79"/>
      <c r="DKP13" s="79"/>
      <c r="DKQ13" s="79"/>
      <c r="DKR13" s="79"/>
      <c r="DKS13" s="79"/>
      <c r="DKT13" s="79"/>
      <c r="DKU13" s="79"/>
      <c r="DKV13" s="79"/>
      <c r="DKW13" s="79"/>
      <c r="DKX13" s="79"/>
      <c r="DKY13" s="79"/>
      <c r="DKZ13" s="79"/>
      <c r="DLA13" s="79"/>
      <c r="DLB13" s="79"/>
      <c r="DLC13" s="79"/>
      <c r="DLD13" s="79"/>
      <c r="DLE13" s="79"/>
      <c r="DLF13" s="79"/>
      <c r="DLG13" s="79"/>
      <c r="DLH13" s="79"/>
      <c r="DLI13" s="79"/>
      <c r="DLJ13" s="79"/>
      <c r="DLK13" s="79"/>
      <c r="DLL13" s="79"/>
      <c r="DLM13" s="79"/>
      <c r="DLN13" s="79"/>
      <c r="DLO13" s="79"/>
      <c r="DLP13" s="79"/>
      <c r="DLQ13" s="79"/>
      <c r="DLR13" s="79"/>
      <c r="DLS13" s="79"/>
      <c r="DLT13" s="79"/>
      <c r="DLU13" s="79"/>
      <c r="DLV13" s="79"/>
      <c r="DLW13" s="79"/>
      <c r="DLX13" s="79"/>
      <c r="DLY13" s="79"/>
      <c r="DLZ13" s="79"/>
      <c r="DMA13" s="79"/>
      <c r="DMB13" s="79"/>
      <c r="DMC13" s="79"/>
      <c r="DMD13" s="79"/>
      <c r="DME13" s="79"/>
      <c r="DMF13" s="79"/>
      <c r="DMG13" s="79"/>
      <c r="DMH13" s="79"/>
      <c r="DMI13" s="79"/>
      <c r="DMJ13" s="79"/>
      <c r="DMK13" s="79"/>
      <c r="DML13" s="79"/>
      <c r="DMM13" s="79"/>
      <c r="DMN13" s="79"/>
      <c r="DMO13" s="79"/>
      <c r="DMP13" s="79"/>
      <c r="DMQ13" s="79"/>
      <c r="DMR13" s="79"/>
      <c r="DMS13" s="79"/>
      <c r="DMT13" s="79"/>
      <c r="DMU13" s="79"/>
      <c r="DMV13" s="79"/>
      <c r="DMW13" s="79"/>
      <c r="DMX13" s="79"/>
      <c r="DMY13" s="79"/>
      <c r="DMZ13" s="79"/>
      <c r="DNA13" s="79"/>
      <c r="DNB13" s="79"/>
      <c r="DNC13" s="79"/>
      <c r="DND13" s="79"/>
      <c r="DNE13" s="79"/>
      <c r="DNF13" s="79"/>
      <c r="DNG13" s="79"/>
      <c r="DNH13" s="79"/>
      <c r="DNI13" s="79"/>
      <c r="DNJ13" s="79"/>
      <c r="DNK13" s="79"/>
      <c r="DNL13" s="79"/>
      <c r="DNM13" s="79"/>
      <c r="DNN13" s="79"/>
      <c r="DNO13" s="79"/>
      <c r="DNP13" s="79"/>
      <c r="DNQ13" s="79"/>
      <c r="DNR13" s="79"/>
      <c r="DNS13" s="79"/>
      <c r="DNT13" s="79"/>
      <c r="DNU13" s="79"/>
      <c r="DNV13" s="79"/>
      <c r="DNW13" s="79"/>
      <c r="DNX13" s="79"/>
      <c r="DNY13" s="79"/>
      <c r="DNZ13" s="79"/>
      <c r="DOA13" s="79"/>
      <c r="DOB13" s="79"/>
      <c r="DOC13" s="79"/>
      <c r="DOD13" s="79"/>
      <c r="DOE13" s="79"/>
      <c r="DOF13" s="79"/>
      <c r="DOG13" s="79"/>
      <c r="DOH13" s="79"/>
      <c r="DOI13" s="79"/>
      <c r="DOJ13" s="79"/>
      <c r="DOK13" s="79"/>
      <c r="DOL13" s="79"/>
      <c r="DOM13" s="79"/>
      <c r="DON13" s="79"/>
      <c r="DOO13" s="79"/>
      <c r="DOP13" s="79"/>
      <c r="DOQ13" s="79"/>
      <c r="DOR13" s="79"/>
      <c r="DOS13" s="79"/>
      <c r="DOT13" s="79"/>
      <c r="DOU13" s="79"/>
      <c r="DOV13" s="79"/>
      <c r="DOW13" s="79"/>
      <c r="DOX13" s="79"/>
      <c r="DOY13" s="79"/>
      <c r="DOZ13" s="79"/>
      <c r="DPA13" s="79"/>
      <c r="DPB13" s="79"/>
      <c r="DPC13" s="79"/>
      <c r="DPD13" s="79"/>
      <c r="DPE13" s="79"/>
      <c r="DPF13" s="79"/>
      <c r="DPG13" s="79"/>
      <c r="DPH13" s="79"/>
      <c r="DPI13" s="79"/>
      <c r="DPJ13" s="79"/>
      <c r="DPK13" s="79"/>
      <c r="DPL13" s="79"/>
      <c r="DPM13" s="79"/>
      <c r="DPN13" s="79"/>
      <c r="DPO13" s="79"/>
      <c r="DPP13" s="79"/>
      <c r="DPQ13" s="79"/>
      <c r="DPR13" s="79"/>
      <c r="DPS13" s="79"/>
      <c r="DPT13" s="79"/>
      <c r="DPU13" s="79"/>
      <c r="DPV13" s="79"/>
      <c r="DPW13" s="79"/>
      <c r="DPX13" s="79"/>
      <c r="DPY13" s="79"/>
      <c r="DPZ13" s="79"/>
      <c r="DQA13" s="79"/>
      <c r="DQB13" s="79"/>
      <c r="DQC13" s="79"/>
      <c r="DQD13" s="79"/>
      <c r="DQE13" s="79"/>
      <c r="DQF13" s="79"/>
      <c r="DQG13" s="79"/>
      <c r="DQH13" s="79"/>
      <c r="DQI13" s="79"/>
      <c r="DQJ13" s="79"/>
      <c r="DQK13" s="79"/>
      <c r="DQL13" s="79"/>
      <c r="DQM13" s="79"/>
      <c r="DQN13" s="79"/>
      <c r="DQO13" s="79"/>
      <c r="DQP13" s="79"/>
      <c r="DQQ13" s="79"/>
      <c r="DQR13" s="79"/>
      <c r="DQS13" s="79"/>
      <c r="DQT13" s="79"/>
      <c r="DQU13" s="79"/>
      <c r="DQV13" s="79"/>
      <c r="DQW13" s="79"/>
      <c r="DQX13" s="79"/>
      <c r="DQY13" s="79"/>
      <c r="DQZ13" s="79"/>
      <c r="DRA13" s="79"/>
      <c r="DRB13" s="79"/>
      <c r="DRC13" s="79"/>
      <c r="DRD13" s="79"/>
      <c r="DRE13" s="79"/>
      <c r="DRF13" s="79"/>
      <c r="DRG13" s="79"/>
      <c r="DRH13" s="79"/>
      <c r="DRI13" s="79"/>
      <c r="DRJ13" s="79"/>
      <c r="DRK13" s="79"/>
      <c r="DRL13" s="79"/>
      <c r="DRM13" s="79"/>
      <c r="DRN13" s="79"/>
      <c r="DRO13" s="79"/>
      <c r="DRP13" s="79"/>
      <c r="DRQ13" s="79"/>
      <c r="DRR13" s="79"/>
      <c r="DRS13" s="79"/>
      <c r="DRT13" s="79"/>
      <c r="DRU13" s="79"/>
      <c r="DRV13" s="79"/>
      <c r="DRW13" s="79"/>
      <c r="DRX13" s="79"/>
      <c r="DRY13" s="79"/>
      <c r="DRZ13" s="79"/>
      <c r="DSA13" s="79"/>
      <c r="DSB13" s="79"/>
      <c r="DSC13" s="79"/>
      <c r="DSD13" s="79"/>
      <c r="DSE13" s="79"/>
      <c r="DSF13" s="79"/>
      <c r="DSG13" s="79"/>
      <c r="DSH13" s="79"/>
      <c r="DSI13" s="79"/>
      <c r="DSJ13" s="79"/>
      <c r="DSK13" s="79"/>
      <c r="DSL13" s="79"/>
      <c r="DSM13" s="79"/>
      <c r="DSN13" s="79"/>
      <c r="DSO13" s="79"/>
      <c r="DSP13" s="79"/>
      <c r="DSQ13" s="79"/>
      <c r="DSR13" s="79"/>
      <c r="DSS13" s="79"/>
      <c r="DST13" s="79"/>
      <c r="DSU13" s="79"/>
      <c r="DSV13" s="79"/>
      <c r="DSW13" s="79"/>
      <c r="DSX13" s="79"/>
      <c r="DSY13" s="79"/>
      <c r="DSZ13" s="79"/>
      <c r="DTA13" s="79"/>
      <c r="DTB13" s="79"/>
      <c r="DTC13" s="79"/>
      <c r="DTD13" s="79"/>
      <c r="DTE13" s="79"/>
      <c r="DTF13" s="79"/>
      <c r="DTG13" s="79"/>
      <c r="DTH13" s="79"/>
      <c r="DTI13" s="79"/>
      <c r="DTJ13" s="79"/>
      <c r="DTK13" s="79"/>
      <c r="DTL13" s="79"/>
      <c r="DTM13" s="79"/>
      <c r="DTN13" s="79"/>
      <c r="DTO13" s="79"/>
      <c r="DTP13" s="79"/>
      <c r="DTQ13" s="79"/>
      <c r="DTR13" s="79"/>
      <c r="DTS13" s="79"/>
      <c r="DTT13" s="79"/>
      <c r="DTU13" s="79"/>
      <c r="DTV13" s="79"/>
      <c r="DTW13" s="79"/>
      <c r="DTX13" s="79"/>
      <c r="DTY13" s="79"/>
      <c r="DTZ13" s="79"/>
      <c r="DUA13" s="79"/>
      <c r="DUB13" s="79"/>
      <c r="DUC13" s="79"/>
      <c r="DUD13" s="79"/>
      <c r="DUE13" s="79"/>
      <c r="DUF13" s="79"/>
      <c r="DUG13" s="79"/>
      <c r="DUH13" s="79"/>
      <c r="DUI13" s="79"/>
      <c r="DUJ13" s="79"/>
      <c r="DUK13" s="79"/>
      <c r="DUL13" s="79"/>
      <c r="DUM13" s="79"/>
      <c r="DUN13" s="79"/>
      <c r="DUO13" s="79"/>
      <c r="DUP13" s="79"/>
      <c r="DUQ13" s="79"/>
      <c r="DUR13" s="79"/>
      <c r="DUS13" s="79"/>
      <c r="DUT13" s="79"/>
      <c r="DUU13" s="79"/>
      <c r="DUV13" s="79"/>
      <c r="DUW13" s="79"/>
      <c r="DUX13" s="79"/>
      <c r="DUY13" s="79"/>
      <c r="DUZ13" s="79"/>
      <c r="DVA13" s="79"/>
      <c r="DVB13" s="79"/>
      <c r="DVC13" s="79"/>
      <c r="DVD13" s="79"/>
      <c r="DVE13" s="79"/>
      <c r="DVF13" s="79"/>
      <c r="DVG13" s="79"/>
      <c r="DVH13" s="79"/>
      <c r="DVI13" s="79"/>
      <c r="DVJ13" s="79"/>
      <c r="DVK13" s="79"/>
      <c r="DVL13" s="79"/>
      <c r="DVM13" s="79"/>
      <c r="DVN13" s="79"/>
      <c r="DVO13" s="79"/>
      <c r="DVP13" s="79"/>
      <c r="DVQ13" s="79"/>
      <c r="DVR13" s="79"/>
      <c r="DVS13" s="79"/>
      <c r="DVT13" s="79"/>
      <c r="DVU13" s="79"/>
      <c r="DVV13" s="79"/>
      <c r="DVW13" s="79"/>
      <c r="DVX13" s="79"/>
      <c r="DVY13" s="79"/>
      <c r="DVZ13" s="79"/>
      <c r="DWA13" s="79"/>
      <c r="DWB13" s="79"/>
      <c r="DWC13" s="79"/>
      <c r="DWD13" s="79"/>
      <c r="DWE13" s="79"/>
      <c r="DWF13" s="79"/>
      <c r="DWG13" s="79"/>
      <c r="DWH13" s="79"/>
      <c r="DWI13" s="79"/>
      <c r="DWJ13" s="79"/>
      <c r="DWK13" s="79"/>
      <c r="DWL13" s="79"/>
      <c r="DWM13" s="79"/>
      <c r="DWN13" s="79"/>
      <c r="DWO13" s="79"/>
      <c r="DWP13" s="79"/>
      <c r="DWQ13" s="79"/>
      <c r="DWR13" s="79"/>
      <c r="DWS13" s="79"/>
      <c r="DWT13" s="79"/>
      <c r="DWU13" s="79"/>
      <c r="DWV13" s="79"/>
      <c r="DWW13" s="79"/>
      <c r="DWX13" s="79"/>
      <c r="DWY13" s="79"/>
      <c r="DWZ13" s="79"/>
      <c r="DXA13" s="79"/>
      <c r="DXB13" s="79"/>
      <c r="DXC13" s="79"/>
      <c r="DXD13" s="79"/>
      <c r="DXE13" s="79"/>
      <c r="DXF13" s="79"/>
      <c r="DXG13" s="79"/>
      <c r="DXH13" s="79"/>
      <c r="DXI13" s="79"/>
      <c r="DXJ13" s="79"/>
      <c r="DXK13" s="79"/>
      <c r="DXL13" s="79"/>
      <c r="DXM13" s="79"/>
      <c r="DXN13" s="79"/>
      <c r="DXO13" s="79"/>
      <c r="DXP13" s="79"/>
      <c r="DXQ13" s="79"/>
      <c r="DXR13" s="79"/>
      <c r="DXS13" s="79"/>
      <c r="DXT13" s="79"/>
      <c r="DXU13" s="79"/>
      <c r="DXV13" s="79"/>
      <c r="DXW13" s="79"/>
      <c r="DXX13" s="79"/>
      <c r="DXY13" s="79"/>
      <c r="DXZ13" s="79"/>
      <c r="DYA13" s="79"/>
      <c r="DYB13" s="79"/>
      <c r="DYC13" s="79"/>
      <c r="DYD13" s="79"/>
      <c r="DYE13" s="79"/>
      <c r="DYF13" s="79"/>
      <c r="DYG13" s="79"/>
      <c r="DYH13" s="79"/>
      <c r="DYI13" s="79"/>
      <c r="DYJ13" s="79"/>
      <c r="DYK13" s="79"/>
      <c r="DYL13" s="79"/>
      <c r="DYM13" s="79"/>
      <c r="DYN13" s="79"/>
      <c r="DYO13" s="79"/>
      <c r="DYP13" s="79"/>
      <c r="DYQ13" s="79"/>
      <c r="DYR13" s="79"/>
      <c r="DYS13" s="79"/>
      <c r="DYT13" s="79"/>
      <c r="DYU13" s="79"/>
      <c r="DYV13" s="79"/>
      <c r="DYW13" s="79"/>
      <c r="DYX13" s="79"/>
      <c r="DYY13" s="79"/>
      <c r="DYZ13" s="79"/>
      <c r="DZA13" s="79"/>
      <c r="DZB13" s="79"/>
      <c r="DZC13" s="79"/>
      <c r="DZD13" s="79"/>
      <c r="DZE13" s="79"/>
      <c r="DZF13" s="79"/>
      <c r="DZG13" s="79"/>
      <c r="DZH13" s="79"/>
      <c r="DZI13" s="79"/>
      <c r="DZJ13" s="79"/>
      <c r="DZK13" s="79"/>
      <c r="DZL13" s="79"/>
      <c r="DZM13" s="79"/>
      <c r="DZN13" s="79"/>
      <c r="DZO13" s="79"/>
      <c r="DZP13" s="79"/>
      <c r="DZQ13" s="79"/>
      <c r="DZR13" s="79"/>
      <c r="DZS13" s="79"/>
      <c r="DZT13" s="79"/>
      <c r="DZU13" s="79"/>
      <c r="DZV13" s="79"/>
      <c r="DZW13" s="79"/>
      <c r="DZX13" s="79"/>
      <c r="DZY13" s="79"/>
      <c r="DZZ13" s="79"/>
      <c r="EAA13" s="79"/>
      <c r="EAB13" s="79"/>
      <c r="EAC13" s="79"/>
      <c r="EAD13" s="79"/>
      <c r="EAE13" s="79"/>
      <c r="EAF13" s="79"/>
      <c r="EAG13" s="79"/>
      <c r="EAH13" s="79"/>
      <c r="EAI13" s="79"/>
      <c r="EAJ13" s="79"/>
      <c r="EAK13" s="79"/>
      <c r="EAL13" s="79"/>
      <c r="EAM13" s="79"/>
      <c r="EAN13" s="79"/>
      <c r="EAO13" s="79"/>
      <c r="EAP13" s="79"/>
      <c r="EAQ13" s="79"/>
      <c r="EAR13" s="79"/>
      <c r="EAS13" s="79"/>
      <c r="EAT13" s="79"/>
      <c r="EAU13" s="79"/>
      <c r="EAV13" s="79"/>
      <c r="EAW13" s="79"/>
      <c r="EAX13" s="79"/>
      <c r="EAY13" s="79"/>
      <c r="EAZ13" s="79"/>
      <c r="EBA13" s="79"/>
      <c r="EBB13" s="79"/>
      <c r="EBC13" s="79"/>
      <c r="EBD13" s="79"/>
      <c r="EBE13" s="79"/>
      <c r="EBF13" s="79"/>
      <c r="EBG13" s="79"/>
      <c r="EBH13" s="79"/>
      <c r="EBI13" s="79"/>
      <c r="EBJ13" s="79"/>
      <c r="EBK13" s="79"/>
      <c r="EBL13" s="79"/>
      <c r="EBM13" s="79"/>
      <c r="EBN13" s="79"/>
      <c r="EBO13" s="79"/>
      <c r="EBP13" s="79"/>
      <c r="EBQ13" s="79"/>
      <c r="EBR13" s="79"/>
      <c r="EBS13" s="79"/>
      <c r="EBT13" s="79"/>
      <c r="EBU13" s="79"/>
      <c r="EBV13" s="79"/>
      <c r="EBW13" s="79"/>
      <c r="EBX13" s="79"/>
      <c r="EBY13" s="79"/>
      <c r="EBZ13" s="79"/>
      <c r="ECA13" s="79"/>
      <c r="ECB13" s="79"/>
      <c r="ECC13" s="79"/>
      <c r="ECD13" s="79"/>
      <c r="ECE13" s="79"/>
      <c r="ECF13" s="79"/>
      <c r="ECG13" s="79"/>
      <c r="ECH13" s="79"/>
      <c r="ECI13" s="79"/>
      <c r="ECJ13" s="79"/>
      <c r="ECK13" s="79"/>
      <c r="ECL13" s="79"/>
      <c r="ECM13" s="79"/>
      <c r="ECN13" s="79"/>
      <c r="ECO13" s="79"/>
      <c r="ECP13" s="79"/>
      <c r="ECQ13" s="79"/>
      <c r="ECR13" s="79"/>
      <c r="ECS13" s="79"/>
      <c r="ECT13" s="79"/>
      <c r="ECU13" s="79"/>
      <c r="ECV13" s="79"/>
      <c r="ECW13" s="79"/>
      <c r="ECX13" s="79"/>
      <c r="ECY13" s="79"/>
      <c r="ECZ13" s="79"/>
      <c r="EDA13" s="79"/>
      <c r="EDB13" s="79"/>
      <c r="EDC13" s="79"/>
      <c r="EDD13" s="79"/>
      <c r="EDE13" s="79"/>
      <c r="EDF13" s="79"/>
      <c r="EDG13" s="79"/>
      <c r="EDH13" s="79"/>
      <c r="EDI13" s="79"/>
      <c r="EDJ13" s="79"/>
      <c r="EDK13" s="79"/>
      <c r="EDL13" s="79"/>
      <c r="EDM13" s="79"/>
      <c r="EDN13" s="79"/>
      <c r="EDO13" s="79"/>
      <c r="EDP13" s="79"/>
      <c r="EDQ13" s="79"/>
      <c r="EDR13" s="79"/>
      <c r="EDS13" s="79"/>
      <c r="EDT13" s="79"/>
      <c r="EDU13" s="79"/>
      <c r="EDV13" s="79"/>
      <c r="EDW13" s="79"/>
      <c r="EDX13" s="79"/>
      <c r="EDY13" s="79"/>
      <c r="EDZ13" s="79"/>
      <c r="EEA13" s="79"/>
      <c r="EEB13" s="79"/>
      <c r="EEC13" s="79"/>
      <c r="EED13" s="79"/>
      <c r="EEE13" s="79"/>
      <c r="EEF13" s="79"/>
      <c r="EEG13" s="79"/>
      <c r="EEH13" s="79"/>
      <c r="EEI13" s="79"/>
      <c r="EEJ13" s="79"/>
      <c r="EEK13" s="79"/>
      <c r="EEL13" s="79"/>
      <c r="EEM13" s="79"/>
      <c r="EEN13" s="79"/>
      <c r="EEO13" s="79"/>
      <c r="EEP13" s="79"/>
      <c r="EEQ13" s="79"/>
      <c r="EER13" s="79"/>
      <c r="EES13" s="79"/>
      <c r="EET13" s="79"/>
      <c r="EEU13" s="79"/>
      <c r="EEV13" s="79"/>
      <c r="EEW13" s="79"/>
      <c r="EEX13" s="79"/>
      <c r="EEY13" s="79"/>
      <c r="EEZ13" s="79"/>
      <c r="EFA13" s="79"/>
      <c r="EFB13" s="79"/>
      <c r="EFC13" s="79"/>
      <c r="EFD13" s="79"/>
      <c r="EFE13" s="79"/>
      <c r="EFF13" s="79"/>
      <c r="EFG13" s="79"/>
      <c r="EFH13" s="79"/>
      <c r="EFI13" s="79"/>
      <c r="EFJ13" s="79"/>
      <c r="EFK13" s="79"/>
      <c r="EFL13" s="79"/>
      <c r="EFM13" s="79"/>
      <c r="EFN13" s="79"/>
      <c r="EFO13" s="79"/>
      <c r="EFP13" s="79"/>
      <c r="EFQ13" s="79"/>
      <c r="EFR13" s="79"/>
      <c r="EFS13" s="79"/>
      <c r="EFT13" s="79"/>
      <c r="EFU13" s="79"/>
      <c r="EFV13" s="79"/>
      <c r="EFW13" s="79"/>
      <c r="EFX13" s="79"/>
      <c r="EFY13" s="79"/>
      <c r="EFZ13" s="79"/>
      <c r="EGA13" s="79"/>
      <c r="EGB13" s="79"/>
      <c r="EGC13" s="79"/>
      <c r="EGD13" s="79"/>
      <c r="EGE13" s="79"/>
      <c r="EGF13" s="79"/>
      <c r="EGG13" s="79"/>
      <c r="EGH13" s="79"/>
      <c r="EGI13" s="79"/>
      <c r="EGJ13" s="79"/>
      <c r="EGK13" s="79"/>
      <c r="EGL13" s="79"/>
      <c r="EGM13" s="79"/>
      <c r="EGN13" s="79"/>
      <c r="EGO13" s="79"/>
      <c r="EGP13" s="79"/>
      <c r="EGQ13" s="79"/>
      <c r="EGR13" s="79"/>
      <c r="EGS13" s="79"/>
      <c r="EGT13" s="79"/>
      <c r="EGU13" s="79"/>
      <c r="EGV13" s="79"/>
      <c r="EGW13" s="79"/>
      <c r="EGX13" s="79"/>
      <c r="EGY13" s="79"/>
      <c r="EGZ13" s="79"/>
      <c r="EHA13" s="79"/>
      <c r="EHB13" s="79"/>
      <c r="EHC13" s="79"/>
      <c r="EHD13" s="79"/>
      <c r="EHE13" s="79"/>
      <c r="EHF13" s="79"/>
      <c r="EHG13" s="79"/>
      <c r="EHH13" s="79"/>
      <c r="EHI13" s="79"/>
      <c r="EHJ13" s="79"/>
      <c r="EHK13" s="79"/>
      <c r="EHL13" s="79"/>
      <c r="EHM13" s="79"/>
      <c r="EHN13" s="79"/>
      <c r="EHO13" s="79"/>
      <c r="EHP13" s="79"/>
      <c r="EHQ13" s="79"/>
      <c r="EHR13" s="79"/>
      <c r="EHS13" s="79"/>
      <c r="EHT13" s="79"/>
      <c r="EHU13" s="79"/>
      <c r="EHV13" s="79"/>
      <c r="EHW13" s="79"/>
      <c r="EHX13" s="79"/>
      <c r="EHY13" s="79"/>
      <c r="EHZ13" s="79"/>
      <c r="EIA13" s="79"/>
      <c r="EIB13" s="79"/>
      <c r="EIC13" s="79"/>
      <c r="EID13" s="79"/>
      <c r="EIE13" s="79"/>
      <c r="EIF13" s="79"/>
      <c r="EIG13" s="79"/>
      <c r="EIH13" s="79"/>
      <c r="EII13" s="79"/>
      <c r="EIJ13" s="79"/>
      <c r="EIK13" s="79"/>
      <c r="EIL13" s="79"/>
      <c r="EIM13" s="79"/>
      <c r="EIN13" s="79"/>
      <c r="EIO13" s="79"/>
      <c r="EIP13" s="79"/>
      <c r="EIQ13" s="79"/>
      <c r="EIR13" s="79"/>
      <c r="EIS13" s="79"/>
      <c r="EIT13" s="79"/>
      <c r="EIU13" s="79"/>
      <c r="EIV13" s="79"/>
      <c r="EIW13" s="79"/>
      <c r="EIX13" s="79"/>
      <c r="EIY13" s="79"/>
      <c r="EIZ13" s="79"/>
      <c r="EJA13" s="79"/>
      <c r="EJB13" s="79"/>
      <c r="EJC13" s="79"/>
      <c r="EJD13" s="79"/>
      <c r="EJE13" s="79"/>
      <c r="EJF13" s="79"/>
      <c r="EJG13" s="79"/>
      <c r="EJH13" s="79"/>
      <c r="EJI13" s="79"/>
      <c r="EJJ13" s="79"/>
      <c r="EJK13" s="79"/>
      <c r="EJL13" s="79"/>
      <c r="EJM13" s="79"/>
      <c r="EJN13" s="79"/>
      <c r="EJO13" s="79"/>
      <c r="EJP13" s="79"/>
      <c r="EJQ13" s="79"/>
      <c r="EJR13" s="79"/>
      <c r="EJS13" s="79"/>
      <c r="EJT13" s="79"/>
      <c r="EJU13" s="79"/>
      <c r="EJV13" s="79"/>
      <c r="EJW13" s="79"/>
      <c r="EJX13" s="79"/>
      <c r="EJY13" s="79"/>
      <c r="EJZ13" s="79"/>
      <c r="EKA13" s="79"/>
      <c r="EKB13" s="79"/>
      <c r="EKC13" s="79"/>
      <c r="EKD13" s="79"/>
      <c r="EKE13" s="79"/>
      <c r="EKF13" s="79"/>
      <c r="EKG13" s="79"/>
      <c r="EKH13" s="79"/>
      <c r="EKI13" s="79"/>
      <c r="EKJ13" s="79"/>
      <c r="EKK13" s="79"/>
      <c r="EKL13" s="79"/>
      <c r="EKM13" s="79"/>
      <c r="EKN13" s="79"/>
      <c r="EKO13" s="79"/>
      <c r="EKP13" s="79"/>
      <c r="EKQ13" s="79"/>
      <c r="EKR13" s="79"/>
      <c r="EKS13" s="79"/>
      <c r="EKT13" s="79"/>
      <c r="EKU13" s="79"/>
      <c r="EKV13" s="79"/>
      <c r="EKW13" s="79"/>
      <c r="EKX13" s="79"/>
      <c r="EKY13" s="79"/>
      <c r="EKZ13" s="79"/>
      <c r="ELA13" s="79"/>
      <c r="ELB13" s="79"/>
      <c r="ELC13" s="79"/>
      <c r="ELD13" s="79"/>
      <c r="ELE13" s="79"/>
      <c r="ELF13" s="79"/>
      <c r="ELG13" s="79"/>
      <c r="ELH13" s="79"/>
      <c r="ELI13" s="79"/>
      <c r="ELJ13" s="79"/>
      <c r="ELK13" s="79"/>
      <c r="ELL13" s="79"/>
      <c r="ELM13" s="79"/>
      <c r="ELN13" s="79"/>
      <c r="ELO13" s="79"/>
      <c r="ELP13" s="79"/>
      <c r="ELQ13" s="79"/>
      <c r="ELR13" s="79"/>
      <c r="ELS13" s="79"/>
      <c r="ELT13" s="79"/>
      <c r="ELU13" s="79"/>
      <c r="ELV13" s="79"/>
      <c r="ELW13" s="79"/>
      <c r="ELX13" s="79"/>
      <c r="ELY13" s="79"/>
      <c r="ELZ13" s="79"/>
      <c r="EMA13" s="79"/>
      <c r="EMB13" s="79"/>
      <c r="EMC13" s="79"/>
      <c r="EMD13" s="79"/>
      <c r="EME13" s="79"/>
      <c r="EMF13" s="79"/>
      <c r="EMG13" s="79"/>
      <c r="EMH13" s="79"/>
      <c r="EMI13" s="79"/>
      <c r="EMJ13" s="79"/>
      <c r="EMK13" s="79"/>
      <c r="EML13" s="79"/>
      <c r="EMM13" s="79"/>
      <c r="EMN13" s="79"/>
      <c r="EMO13" s="79"/>
      <c r="EMP13" s="79"/>
      <c r="EMQ13" s="79"/>
      <c r="EMR13" s="79"/>
      <c r="EMS13" s="79"/>
      <c r="EMT13" s="79"/>
      <c r="EMU13" s="79"/>
      <c r="EMV13" s="79"/>
      <c r="EMW13" s="79"/>
      <c r="EMX13" s="79"/>
      <c r="EMY13" s="79"/>
      <c r="EMZ13" s="79"/>
      <c r="ENA13" s="79"/>
      <c r="ENB13" s="79"/>
      <c r="ENC13" s="79"/>
      <c r="END13" s="79"/>
      <c r="ENE13" s="79"/>
      <c r="ENF13" s="79"/>
      <c r="ENG13" s="79"/>
      <c r="ENH13" s="79"/>
      <c r="ENI13" s="79"/>
      <c r="ENJ13" s="79"/>
      <c r="ENK13" s="79"/>
      <c r="ENL13" s="79"/>
      <c r="ENM13" s="79"/>
      <c r="ENN13" s="79"/>
      <c r="ENO13" s="79"/>
      <c r="ENP13" s="79"/>
      <c r="ENQ13" s="79"/>
      <c r="ENR13" s="79"/>
      <c r="ENS13" s="79"/>
      <c r="ENT13" s="79"/>
      <c r="ENU13" s="79"/>
      <c r="ENV13" s="79"/>
      <c r="ENW13" s="79"/>
      <c r="ENX13" s="79"/>
      <c r="ENY13" s="79"/>
      <c r="ENZ13" s="79"/>
      <c r="EOA13" s="79"/>
      <c r="EOB13" s="79"/>
      <c r="EOC13" s="79"/>
      <c r="EOD13" s="79"/>
      <c r="EOE13" s="79"/>
      <c r="EOF13" s="79"/>
      <c r="EOG13" s="79"/>
      <c r="EOH13" s="79"/>
      <c r="EOI13" s="79"/>
      <c r="EOJ13" s="79"/>
      <c r="EOK13" s="79"/>
      <c r="EOL13" s="79"/>
      <c r="EOM13" s="79"/>
      <c r="EON13" s="79"/>
      <c r="EOO13" s="79"/>
      <c r="EOP13" s="79"/>
      <c r="EOQ13" s="79"/>
      <c r="EOR13" s="79"/>
      <c r="EOS13" s="79"/>
      <c r="EOT13" s="79"/>
      <c r="EOU13" s="79"/>
      <c r="EOV13" s="79"/>
      <c r="EOW13" s="79"/>
      <c r="EOX13" s="79"/>
      <c r="EOY13" s="79"/>
      <c r="EOZ13" s="79"/>
      <c r="EPA13" s="79"/>
      <c r="EPB13" s="79"/>
      <c r="EPC13" s="79"/>
      <c r="EPD13" s="79"/>
      <c r="EPE13" s="79"/>
      <c r="EPF13" s="79"/>
      <c r="EPG13" s="79"/>
      <c r="EPH13" s="79"/>
      <c r="EPI13" s="79"/>
      <c r="EPJ13" s="79"/>
      <c r="EPK13" s="79"/>
      <c r="EPL13" s="79"/>
      <c r="EPM13" s="79"/>
      <c r="EPN13" s="79"/>
      <c r="EPO13" s="79"/>
      <c r="EPP13" s="79"/>
      <c r="EPQ13" s="79"/>
      <c r="EPR13" s="79"/>
      <c r="EPS13" s="79"/>
      <c r="EPT13" s="79"/>
      <c r="EPU13" s="79"/>
      <c r="EPV13" s="79"/>
      <c r="EPW13" s="79"/>
      <c r="EPX13" s="79"/>
      <c r="EPY13" s="79"/>
      <c r="EPZ13" s="79"/>
      <c r="EQA13" s="79"/>
      <c r="EQB13" s="79"/>
      <c r="EQC13" s="79"/>
      <c r="EQD13" s="79"/>
      <c r="EQE13" s="79"/>
      <c r="EQF13" s="79"/>
      <c r="EQG13" s="79"/>
      <c r="EQH13" s="79"/>
      <c r="EQI13" s="79"/>
      <c r="EQJ13" s="79"/>
      <c r="EQK13" s="79"/>
      <c r="EQL13" s="79"/>
      <c r="EQM13" s="79"/>
      <c r="EQN13" s="79"/>
      <c r="EQO13" s="79"/>
      <c r="EQP13" s="79"/>
      <c r="EQQ13" s="79"/>
      <c r="EQR13" s="79"/>
      <c r="EQS13" s="79"/>
      <c r="EQT13" s="79"/>
      <c r="EQU13" s="79"/>
      <c r="EQV13" s="79"/>
      <c r="EQW13" s="79"/>
      <c r="EQX13" s="79"/>
      <c r="EQY13" s="79"/>
      <c r="EQZ13" s="79"/>
      <c r="ERA13" s="79"/>
      <c r="ERB13" s="79"/>
      <c r="ERC13" s="79"/>
      <c r="ERD13" s="79"/>
      <c r="ERE13" s="79"/>
      <c r="ERF13" s="79"/>
      <c r="ERG13" s="79"/>
      <c r="ERH13" s="79"/>
      <c r="ERI13" s="79"/>
      <c r="ERJ13" s="79"/>
      <c r="ERK13" s="79"/>
      <c r="ERL13" s="79"/>
      <c r="ERM13" s="79"/>
      <c r="ERN13" s="79"/>
      <c r="ERO13" s="79"/>
      <c r="ERP13" s="79"/>
      <c r="ERQ13" s="79"/>
      <c r="ERR13" s="79"/>
      <c r="ERS13" s="79"/>
      <c r="ERT13" s="79"/>
      <c r="ERU13" s="79"/>
      <c r="ERV13" s="79"/>
      <c r="ERW13" s="79"/>
      <c r="ERX13" s="79"/>
      <c r="ERY13" s="79"/>
      <c r="ERZ13" s="79"/>
      <c r="ESA13" s="79"/>
      <c r="ESB13" s="79"/>
      <c r="ESC13" s="79"/>
      <c r="ESD13" s="79"/>
      <c r="ESE13" s="79"/>
      <c r="ESF13" s="79"/>
      <c r="ESG13" s="79"/>
      <c r="ESH13" s="79"/>
      <c r="ESI13" s="79"/>
      <c r="ESJ13" s="79"/>
      <c r="ESK13" s="79"/>
      <c r="ESL13" s="79"/>
      <c r="ESM13" s="79"/>
      <c r="ESN13" s="79"/>
      <c r="ESO13" s="79"/>
      <c r="ESP13" s="79"/>
      <c r="ESQ13" s="79"/>
      <c r="ESR13" s="79"/>
      <c r="ESS13" s="79"/>
      <c r="EST13" s="79"/>
      <c r="ESU13" s="79"/>
      <c r="ESV13" s="79"/>
      <c r="ESW13" s="79"/>
      <c r="ESX13" s="79"/>
      <c r="ESY13" s="79"/>
      <c r="ESZ13" s="79"/>
      <c r="ETA13" s="79"/>
      <c r="ETB13" s="79"/>
      <c r="ETC13" s="79"/>
      <c r="ETD13" s="79"/>
      <c r="ETE13" s="79"/>
      <c r="ETF13" s="79"/>
      <c r="ETG13" s="79"/>
      <c r="ETH13" s="79"/>
      <c r="ETI13" s="79"/>
      <c r="ETJ13" s="79"/>
      <c r="ETK13" s="79"/>
      <c r="ETL13" s="79"/>
      <c r="ETM13" s="79"/>
      <c r="ETN13" s="79"/>
      <c r="ETO13" s="79"/>
      <c r="ETP13" s="79"/>
      <c r="ETQ13" s="79"/>
      <c r="ETR13" s="79"/>
      <c r="ETS13" s="79"/>
      <c r="ETT13" s="79"/>
      <c r="ETU13" s="79"/>
      <c r="ETV13" s="79"/>
      <c r="ETW13" s="79"/>
      <c r="ETX13" s="79"/>
      <c r="ETY13" s="79"/>
      <c r="ETZ13" s="79"/>
      <c r="EUA13" s="79"/>
      <c r="EUB13" s="79"/>
      <c r="EUC13" s="79"/>
      <c r="EUD13" s="79"/>
      <c r="EUE13" s="79"/>
      <c r="EUF13" s="79"/>
      <c r="EUG13" s="79"/>
      <c r="EUH13" s="79"/>
      <c r="EUI13" s="79"/>
      <c r="EUJ13" s="79"/>
      <c r="EUK13" s="79"/>
      <c r="EUL13" s="79"/>
      <c r="EUM13" s="79"/>
      <c r="EUN13" s="79"/>
      <c r="EUO13" s="79"/>
      <c r="EUP13" s="79"/>
      <c r="EUQ13" s="79"/>
      <c r="EUR13" s="79"/>
      <c r="EUS13" s="79"/>
      <c r="EUT13" s="79"/>
      <c r="EUU13" s="79"/>
      <c r="EUV13" s="79"/>
      <c r="EUW13" s="79"/>
      <c r="EUX13" s="79"/>
      <c r="EUY13" s="79"/>
      <c r="EUZ13" s="79"/>
      <c r="EVA13" s="79"/>
      <c r="EVB13" s="79"/>
      <c r="EVC13" s="79"/>
      <c r="EVD13" s="79"/>
      <c r="EVE13" s="79"/>
      <c r="EVF13" s="79"/>
      <c r="EVG13" s="79"/>
      <c r="EVH13" s="79"/>
      <c r="EVI13" s="79"/>
      <c r="EVJ13" s="79"/>
      <c r="EVK13" s="79"/>
      <c r="EVL13" s="79"/>
      <c r="EVM13" s="79"/>
      <c r="EVN13" s="79"/>
      <c r="EVO13" s="79"/>
      <c r="EVP13" s="79"/>
      <c r="EVQ13" s="79"/>
      <c r="EVR13" s="79"/>
      <c r="EVS13" s="79"/>
      <c r="EVT13" s="79"/>
      <c r="EVU13" s="79"/>
      <c r="EVV13" s="79"/>
      <c r="EVW13" s="79"/>
      <c r="EVX13" s="79"/>
      <c r="EVY13" s="79"/>
      <c r="EVZ13" s="79"/>
      <c r="EWA13" s="79"/>
      <c r="EWB13" s="79"/>
      <c r="EWC13" s="79"/>
      <c r="EWD13" s="79"/>
      <c r="EWE13" s="79"/>
      <c r="EWF13" s="79"/>
      <c r="EWG13" s="79"/>
      <c r="EWH13" s="79"/>
      <c r="EWI13" s="79"/>
      <c r="EWJ13" s="79"/>
      <c r="EWK13" s="79"/>
      <c r="EWL13" s="79"/>
      <c r="EWM13" s="79"/>
      <c r="EWN13" s="79"/>
      <c r="EWO13" s="79"/>
      <c r="EWP13" s="79"/>
      <c r="EWQ13" s="79"/>
      <c r="EWR13" s="79"/>
      <c r="EWS13" s="79"/>
      <c r="EWT13" s="79"/>
      <c r="EWU13" s="79"/>
      <c r="EWV13" s="79"/>
      <c r="EWW13" s="79"/>
      <c r="EWX13" s="79"/>
      <c r="EWY13" s="79"/>
      <c r="EWZ13" s="79"/>
      <c r="EXA13" s="79"/>
      <c r="EXB13" s="79"/>
      <c r="EXC13" s="79"/>
      <c r="EXD13" s="79"/>
      <c r="EXE13" s="79"/>
      <c r="EXF13" s="79"/>
      <c r="EXG13" s="79"/>
      <c r="EXH13" s="79"/>
      <c r="EXI13" s="79"/>
      <c r="EXJ13" s="79"/>
      <c r="EXK13" s="79"/>
      <c r="EXL13" s="79"/>
      <c r="EXM13" s="79"/>
      <c r="EXN13" s="79"/>
      <c r="EXO13" s="79"/>
      <c r="EXP13" s="79"/>
      <c r="EXQ13" s="79"/>
      <c r="EXR13" s="79"/>
      <c r="EXS13" s="79"/>
      <c r="EXT13" s="79"/>
      <c r="EXU13" s="79"/>
      <c r="EXV13" s="79"/>
      <c r="EXW13" s="79"/>
      <c r="EXX13" s="79"/>
      <c r="EXY13" s="79"/>
      <c r="EXZ13" s="79"/>
      <c r="EYA13" s="79"/>
      <c r="EYB13" s="79"/>
      <c r="EYC13" s="79"/>
      <c r="EYD13" s="79"/>
      <c r="EYE13" s="79"/>
      <c r="EYF13" s="79"/>
      <c r="EYG13" s="79"/>
      <c r="EYH13" s="79"/>
      <c r="EYI13" s="79"/>
      <c r="EYJ13" s="79"/>
      <c r="EYK13" s="79"/>
      <c r="EYL13" s="79"/>
      <c r="EYM13" s="79"/>
      <c r="EYN13" s="79"/>
      <c r="EYO13" s="79"/>
      <c r="EYP13" s="79"/>
      <c r="EYQ13" s="79"/>
      <c r="EYR13" s="79"/>
      <c r="EYS13" s="79"/>
      <c r="EYT13" s="79"/>
      <c r="EYU13" s="79"/>
      <c r="EYV13" s="79"/>
      <c r="EYW13" s="79"/>
      <c r="EYX13" s="79"/>
      <c r="EYY13" s="79"/>
      <c r="EYZ13" s="79"/>
      <c r="EZA13" s="79"/>
      <c r="EZB13" s="79"/>
      <c r="EZC13" s="79"/>
      <c r="EZD13" s="79"/>
      <c r="EZE13" s="79"/>
      <c r="EZF13" s="79"/>
      <c r="EZG13" s="79"/>
      <c r="EZH13" s="79"/>
      <c r="EZI13" s="79"/>
      <c r="EZJ13" s="79"/>
      <c r="EZK13" s="79"/>
      <c r="EZL13" s="79"/>
      <c r="EZM13" s="79"/>
      <c r="EZN13" s="79"/>
      <c r="EZO13" s="79"/>
      <c r="EZP13" s="79"/>
      <c r="EZQ13" s="79"/>
      <c r="EZR13" s="79"/>
      <c r="EZS13" s="79"/>
      <c r="EZT13" s="79"/>
      <c r="EZU13" s="79"/>
      <c r="EZV13" s="79"/>
      <c r="EZW13" s="79"/>
      <c r="EZX13" s="79"/>
      <c r="EZY13" s="79"/>
      <c r="EZZ13" s="79"/>
      <c r="FAA13" s="79"/>
      <c r="FAB13" s="79"/>
      <c r="FAC13" s="79"/>
      <c r="FAD13" s="79"/>
      <c r="FAE13" s="79"/>
      <c r="FAF13" s="79"/>
      <c r="FAG13" s="79"/>
      <c r="FAH13" s="79"/>
      <c r="FAI13" s="79"/>
      <c r="FAJ13" s="79"/>
      <c r="FAK13" s="79"/>
      <c r="FAL13" s="79"/>
      <c r="FAM13" s="79"/>
      <c r="FAN13" s="79"/>
      <c r="FAO13" s="79"/>
      <c r="FAP13" s="79"/>
      <c r="FAQ13" s="79"/>
      <c r="FAR13" s="79"/>
      <c r="FAS13" s="79"/>
      <c r="FAT13" s="79"/>
      <c r="FAU13" s="79"/>
      <c r="FAV13" s="79"/>
      <c r="FAW13" s="79"/>
      <c r="FAX13" s="79"/>
      <c r="FAY13" s="79"/>
      <c r="FAZ13" s="79"/>
      <c r="FBA13" s="79"/>
      <c r="FBB13" s="79"/>
      <c r="FBC13" s="79"/>
      <c r="FBD13" s="79"/>
      <c r="FBE13" s="79"/>
      <c r="FBF13" s="79"/>
      <c r="FBG13" s="79"/>
      <c r="FBH13" s="79"/>
      <c r="FBI13" s="79"/>
      <c r="FBJ13" s="79"/>
      <c r="FBK13" s="79"/>
      <c r="FBL13" s="79"/>
      <c r="FBM13" s="79"/>
      <c r="FBN13" s="79"/>
      <c r="FBO13" s="79"/>
      <c r="FBP13" s="79"/>
      <c r="FBQ13" s="79"/>
      <c r="FBR13" s="79"/>
      <c r="FBS13" s="79"/>
      <c r="FBT13" s="79"/>
      <c r="FBU13" s="79"/>
      <c r="FBV13" s="79"/>
      <c r="FBW13" s="79"/>
      <c r="FBX13" s="79"/>
      <c r="FBY13" s="79"/>
      <c r="FBZ13" s="79"/>
      <c r="FCA13" s="79"/>
      <c r="FCB13" s="79"/>
      <c r="FCC13" s="79"/>
      <c r="FCD13" s="79"/>
      <c r="FCE13" s="79"/>
      <c r="FCF13" s="79"/>
      <c r="FCG13" s="79"/>
      <c r="FCH13" s="79"/>
      <c r="FCI13" s="79"/>
      <c r="FCJ13" s="79"/>
      <c r="FCK13" s="79"/>
      <c r="FCL13" s="79"/>
      <c r="FCM13" s="79"/>
      <c r="FCN13" s="79"/>
      <c r="FCO13" s="79"/>
      <c r="FCP13" s="79"/>
      <c r="FCQ13" s="79"/>
      <c r="FCR13" s="79"/>
      <c r="FCS13" s="79"/>
      <c r="FCT13" s="79"/>
      <c r="FCU13" s="79"/>
      <c r="FCV13" s="79"/>
      <c r="FCW13" s="79"/>
      <c r="FCX13" s="79"/>
      <c r="FCY13" s="79"/>
      <c r="FCZ13" s="79"/>
      <c r="FDA13" s="79"/>
      <c r="FDB13" s="79"/>
      <c r="FDC13" s="79"/>
      <c r="FDD13" s="79"/>
      <c r="FDE13" s="79"/>
      <c r="FDF13" s="79"/>
      <c r="FDG13" s="79"/>
      <c r="FDH13" s="79"/>
      <c r="FDI13" s="79"/>
      <c r="FDJ13" s="79"/>
      <c r="FDK13" s="79"/>
      <c r="FDL13" s="79"/>
      <c r="FDM13" s="79"/>
      <c r="FDN13" s="79"/>
      <c r="FDO13" s="79"/>
      <c r="FDP13" s="79"/>
      <c r="FDQ13" s="79"/>
      <c r="FDR13" s="79"/>
      <c r="FDS13" s="79"/>
      <c r="FDT13" s="79"/>
      <c r="FDU13" s="79"/>
      <c r="FDV13" s="79"/>
      <c r="FDW13" s="79"/>
      <c r="FDX13" s="79"/>
      <c r="FDY13" s="79"/>
      <c r="FDZ13" s="79"/>
      <c r="FEA13" s="79"/>
      <c r="FEB13" s="79"/>
      <c r="FEC13" s="79"/>
      <c r="FED13" s="79"/>
      <c r="FEE13" s="79"/>
      <c r="FEF13" s="79"/>
      <c r="FEG13" s="79"/>
      <c r="FEH13" s="79"/>
      <c r="FEI13" s="79"/>
      <c r="FEJ13" s="79"/>
      <c r="FEK13" s="79"/>
      <c r="FEL13" s="79"/>
      <c r="FEM13" s="79"/>
      <c r="FEN13" s="79"/>
      <c r="FEO13" s="79"/>
      <c r="FEP13" s="79"/>
      <c r="FEQ13" s="79"/>
      <c r="FER13" s="79"/>
      <c r="FES13" s="79"/>
      <c r="FET13" s="79"/>
      <c r="FEU13" s="79"/>
      <c r="FEV13" s="79"/>
      <c r="FEW13" s="79"/>
      <c r="FEX13" s="79"/>
      <c r="FEY13" s="79"/>
      <c r="FEZ13" s="79"/>
      <c r="FFA13" s="79"/>
      <c r="FFB13" s="79"/>
      <c r="FFC13" s="79"/>
      <c r="FFD13" s="79"/>
      <c r="FFE13" s="79"/>
      <c r="FFF13" s="79"/>
      <c r="FFG13" s="79"/>
      <c r="FFH13" s="79"/>
      <c r="FFI13" s="79"/>
      <c r="FFJ13" s="79"/>
      <c r="FFK13" s="79"/>
      <c r="FFL13" s="79"/>
      <c r="FFM13" s="79"/>
      <c r="FFN13" s="79"/>
      <c r="FFO13" s="79"/>
      <c r="FFP13" s="79"/>
      <c r="FFQ13" s="79"/>
      <c r="FFR13" s="79"/>
      <c r="FFS13" s="79"/>
      <c r="FFT13" s="79"/>
      <c r="FFU13" s="79"/>
      <c r="FFV13" s="79"/>
      <c r="FFW13" s="79"/>
      <c r="FFX13" s="79"/>
      <c r="FFY13" s="79"/>
      <c r="FFZ13" s="79"/>
      <c r="FGA13" s="79"/>
      <c r="FGB13" s="79"/>
      <c r="FGC13" s="79"/>
      <c r="FGD13" s="79"/>
      <c r="FGE13" s="79"/>
      <c r="FGF13" s="79"/>
      <c r="FGG13" s="79"/>
      <c r="FGH13" s="79"/>
      <c r="FGI13" s="79"/>
      <c r="FGJ13" s="79"/>
      <c r="FGK13" s="79"/>
      <c r="FGL13" s="79"/>
      <c r="FGM13" s="79"/>
      <c r="FGN13" s="79"/>
      <c r="FGO13" s="79"/>
      <c r="FGP13" s="79"/>
      <c r="FGQ13" s="79"/>
      <c r="FGR13" s="79"/>
      <c r="FGS13" s="79"/>
      <c r="FGT13" s="79"/>
      <c r="FGU13" s="79"/>
      <c r="FGV13" s="79"/>
      <c r="FGW13" s="79"/>
      <c r="FGX13" s="79"/>
      <c r="FGY13" s="79"/>
      <c r="FGZ13" s="79"/>
      <c r="FHA13" s="79"/>
      <c r="FHB13" s="79"/>
      <c r="FHC13" s="79"/>
      <c r="FHD13" s="79"/>
      <c r="FHE13" s="79"/>
      <c r="FHF13" s="79"/>
      <c r="FHG13" s="79"/>
      <c r="FHH13" s="79"/>
      <c r="FHI13" s="79"/>
      <c r="FHJ13" s="79"/>
      <c r="FHK13" s="79"/>
      <c r="FHL13" s="79"/>
      <c r="FHM13" s="79"/>
      <c r="FHN13" s="79"/>
      <c r="FHO13" s="79"/>
      <c r="FHP13" s="79"/>
      <c r="FHQ13" s="79"/>
      <c r="FHR13" s="79"/>
      <c r="FHS13" s="79"/>
      <c r="FHT13" s="79"/>
      <c r="FHU13" s="79"/>
      <c r="FHV13" s="79"/>
      <c r="FHW13" s="79"/>
      <c r="FHX13" s="79"/>
      <c r="FHY13" s="79"/>
      <c r="FHZ13" s="79"/>
      <c r="FIA13" s="79"/>
      <c r="FIB13" s="79"/>
      <c r="FIC13" s="79"/>
      <c r="FID13" s="79"/>
      <c r="FIE13" s="79"/>
      <c r="FIF13" s="79"/>
      <c r="FIG13" s="79"/>
      <c r="FIH13" s="79"/>
      <c r="FII13" s="79"/>
      <c r="FIJ13" s="79"/>
      <c r="FIK13" s="79"/>
      <c r="FIL13" s="79"/>
      <c r="FIM13" s="79"/>
      <c r="FIN13" s="79"/>
      <c r="FIO13" s="79"/>
      <c r="FIP13" s="79"/>
      <c r="FIQ13" s="79"/>
      <c r="FIR13" s="79"/>
      <c r="FIS13" s="79"/>
      <c r="FIT13" s="79"/>
      <c r="FIU13" s="79"/>
      <c r="FIV13" s="79"/>
      <c r="FIW13" s="79"/>
      <c r="FIX13" s="79"/>
      <c r="FIY13" s="79"/>
      <c r="FIZ13" s="79"/>
      <c r="FJA13" s="79"/>
      <c r="FJB13" s="79"/>
      <c r="FJC13" s="79"/>
      <c r="FJD13" s="79"/>
      <c r="FJE13" s="79"/>
      <c r="FJF13" s="79"/>
      <c r="FJG13" s="79"/>
      <c r="FJH13" s="79"/>
      <c r="FJI13" s="79"/>
      <c r="FJJ13" s="79"/>
      <c r="FJK13" s="79"/>
      <c r="FJL13" s="79"/>
      <c r="FJM13" s="79"/>
      <c r="FJN13" s="79"/>
      <c r="FJO13" s="79"/>
      <c r="FJP13" s="79"/>
      <c r="FJQ13" s="79"/>
      <c r="FJR13" s="79"/>
      <c r="FJS13" s="79"/>
      <c r="FJT13" s="79"/>
      <c r="FJU13" s="79"/>
      <c r="FJV13" s="79"/>
      <c r="FJW13" s="79"/>
      <c r="FJX13" s="79"/>
      <c r="FJY13" s="79"/>
      <c r="FJZ13" s="79"/>
      <c r="FKA13" s="79"/>
      <c r="FKB13" s="79"/>
      <c r="FKC13" s="79"/>
      <c r="FKD13" s="79"/>
      <c r="FKE13" s="79"/>
      <c r="FKF13" s="79"/>
      <c r="FKG13" s="79"/>
      <c r="FKH13" s="79"/>
      <c r="FKI13" s="79"/>
      <c r="FKJ13" s="79"/>
      <c r="FKK13" s="79"/>
      <c r="FKL13" s="79"/>
      <c r="FKM13" s="79"/>
      <c r="FKN13" s="79"/>
      <c r="FKO13" s="79"/>
      <c r="FKP13" s="79"/>
      <c r="FKQ13" s="79"/>
      <c r="FKR13" s="79"/>
      <c r="FKS13" s="79"/>
      <c r="FKT13" s="79"/>
      <c r="FKU13" s="79"/>
      <c r="FKV13" s="79"/>
      <c r="FKW13" s="79"/>
      <c r="FKX13" s="79"/>
      <c r="FKY13" s="79"/>
      <c r="FKZ13" s="79"/>
      <c r="FLA13" s="79"/>
      <c r="FLB13" s="79"/>
      <c r="FLC13" s="79"/>
      <c r="FLD13" s="79"/>
      <c r="FLE13" s="79"/>
      <c r="FLF13" s="79"/>
      <c r="FLG13" s="79"/>
      <c r="FLH13" s="79"/>
      <c r="FLI13" s="79"/>
      <c r="FLJ13" s="79"/>
      <c r="FLK13" s="79"/>
      <c r="FLL13" s="79"/>
      <c r="FLM13" s="79"/>
      <c r="FLN13" s="79"/>
      <c r="FLO13" s="79"/>
      <c r="FLP13" s="79"/>
      <c r="FLQ13" s="79"/>
      <c r="FLR13" s="79"/>
      <c r="FLS13" s="79"/>
      <c r="FLT13" s="79"/>
      <c r="FLU13" s="79"/>
      <c r="FLV13" s="79"/>
      <c r="FLW13" s="79"/>
      <c r="FLX13" s="79"/>
      <c r="FLY13" s="79"/>
      <c r="FLZ13" s="79"/>
      <c r="FMA13" s="79"/>
      <c r="FMB13" s="79"/>
      <c r="FMC13" s="79"/>
      <c r="FMD13" s="79"/>
      <c r="FME13" s="79"/>
      <c r="FMF13" s="79"/>
      <c r="FMG13" s="79"/>
      <c r="FMH13" s="79"/>
      <c r="FMI13" s="79"/>
      <c r="FMJ13" s="79"/>
      <c r="FMK13" s="79"/>
      <c r="FML13" s="79"/>
      <c r="FMM13" s="79"/>
      <c r="FMN13" s="79"/>
      <c r="FMO13" s="79"/>
      <c r="FMP13" s="79"/>
      <c r="FMQ13" s="79"/>
      <c r="FMR13" s="79"/>
      <c r="FMS13" s="79"/>
      <c r="FMT13" s="79"/>
      <c r="FMU13" s="79"/>
      <c r="FMV13" s="79"/>
      <c r="FMW13" s="79"/>
      <c r="FMX13" s="79"/>
      <c r="FMY13" s="79"/>
      <c r="FMZ13" s="79"/>
      <c r="FNA13" s="79"/>
      <c r="FNB13" s="79"/>
      <c r="FNC13" s="79"/>
      <c r="FND13" s="79"/>
      <c r="FNE13" s="79"/>
      <c r="FNF13" s="79"/>
      <c r="FNG13" s="79"/>
      <c r="FNH13" s="79"/>
      <c r="FNI13" s="79"/>
      <c r="FNJ13" s="79"/>
      <c r="FNK13" s="79"/>
      <c r="FNL13" s="79"/>
      <c r="FNM13" s="79"/>
      <c r="FNN13" s="79"/>
      <c r="FNO13" s="79"/>
      <c r="FNP13" s="79"/>
      <c r="FNQ13" s="79"/>
      <c r="FNR13" s="79"/>
      <c r="FNS13" s="79"/>
      <c r="FNT13" s="79"/>
      <c r="FNU13" s="79"/>
      <c r="FNV13" s="79"/>
      <c r="FNW13" s="79"/>
      <c r="FNX13" s="79"/>
      <c r="FNY13" s="79"/>
      <c r="FNZ13" s="79"/>
      <c r="FOA13" s="79"/>
      <c r="FOB13" s="79"/>
      <c r="FOC13" s="79"/>
      <c r="FOD13" s="79"/>
      <c r="FOE13" s="79"/>
      <c r="FOF13" s="79"/>
      <c r="FOG13" s="79"/>
      <c r="FOH13" s="79"/>
      <c r="FOI13" s="79"/>
      <c r="FOJ13" s="79"/>
      <c r="FOK13" s="79"/>
      <c r="FOL13" s="79"/>
      <c r="FOM13" s="79"/>
      <c r="FON13" s="79"/>
      <c r="FOO13" s="79"/>
      <c r="FOP13" s="79"/>
      <c r="FOQ13" s="79"/>
      <c r="FOR13" s="79"/>
      <c r="FOS13" s="79"/>
      <c r="FOT13" s="79"/>
      <c r="FOU13" s="79"/>
      <c r="FOV13" s="79"/>
      <c r="FOW13" s="79"/>
      <c r="FOX13" s="79"/>
      <c r="FOY13" s="79"/>
      <c r="FOZ13" s="79"/>
      <c r="FPA13" s="79"/>
      <c r="FPB13" s="79"/>
      <c r="FPC13" s="79"/>
      <c r="FPD13" s="79"/>
      <c r="FPE13" s="79"/>
      <c r="FPF13" s="79"/>
      <c r="FPG13" s="79"/>
      <c r="FPH13" s="79"/>
      <c r="FPI13" s="79"/>
      <c r="FPJ13" s="79"/>
      <c r="FPK13" s="79"/>
      <c r="FPL13" s="79"/>
      <c r="FPM13" s="79"/>
      <c r="FPN13" s="79"/>
      <c r="FPO13" s="79"/>
      <c r="FPP13" s="79"/>
      <c r="FPQ13" s="79"/>
      <c r="FPR13" s="79"/>
      <c r="FPS13" s="79"/>
      <c r="FPT13" s="79"/>
      <c r="FPU13" s="79"/>
      <c r="FPV13" s="79"/>
      <c r="FPW13" s="79"/>
      <c r="FPX13" s="79"/>
      <c r="FPY13" s="79"/>
      <c r="FPZ13" s="79"/>
      <c r="FQA13" s="79"/>
      <c r="FQB13" s="79"/>
      <c r="FQC13" s="79"/>
      <c r="FQD13" s="79"/>
      <c r="FQE13" s="79"/>
      <c r="FQF13" s="79"/>
      <c r="FQG13" s="79"/>
      <c r="FQH13" s="79"/>
      <c r="FQI13" s="79"/>
      <c r="FQJ13" s="79"/>
      <c r="FQK13" s="79"/>
      <c r="FQL13" s="79"/>
      <c r="FQM13" s="79"/>
      <c r="FQN13" s="79"/>
      <c r="FQO13" s="79"/>
      <c r="FQP13" s="79"/>
      <c r="FQQ13" s="79"/>
      <c r="FQR13" s="79"/>
      <c r="FQS13" s="79"/>
      <c r="FQT13" s="79"/>
      <c r="FQU13" s="79"/>
      <c r="FQV13" s="79"/>
      <c r="FQW13" s="79"/>
      <c r="FQX13" s="79"/>
      <c r="FQY13" s="79"/>
      <c r="FQZ13" s="79"/>
      <c r="FRA13" s="79"/>
      <c r="FRB13" s="79"/>
      <c r="FRC13" s="79"/>
      <c r="FRD13" s="79"/>
      <c r="FRE13" s="79"/>
      <c r="FRF13" s="79"/>
      <c r="FRG13" s="79"/>
      <c r="FRH13" s="79"/>
      <c r="FRI13" s="79"/>
      <c r="FRJ13" s="79"/>
      <c r="FRK13" s="79"/>
      <c r="FRL13" s="79"/>
      <c r="FRM13" s="79"/>
      <c r="FRN13" s="79"/>
      <c r="FRO13" s="79"/>
      <c r="FRP13" s="79"/>
      <c r="FRQ13" s="79"/>
      <c r="FRR13" s="79"/>
      <c r="FRS13" s="79"/>
      <c r="FRT13" s="79"/>
      <c r="FRU13" s="79"/>
      <c r="FRV13" s="79"/>
      <c r="FRW13" s="79"/>
      <c r="FRX13" s="79"/>
      <c r="FRY13" s="79"/>
      <c r="FRZ13" s="79"/>
      <c r="FSA13" s="79"/>
      <c r="FSB13" s="79"/>
      <c r="FSC13" s="79"/>
      <c r="FSD13" s="79"/>
      <c r="FSE13" s="79"/>
      <c r="FSF13" s="79"/>
      <c r="FSG13" s="79"/>
      <c r="FSH13" s="79"/>
      <c r="FSI13" s="79"/>
      <c r="FSJ13" s="79"/>
      <c r="FSK13" s="79"/>
      <c r="FSL13" s="79"/>
      <c r="FSM13" s="79"/>
      <c r="FSN13" s="79"/>
      <c r="FSO13" s="79"/>
      <c r="FSP13" s="79"/>
      <c r="FSQ13" s="79"/>
      <c r="FSR13" s="79"/>
      <c r="FSS13" s="79"/>
      <c r="FST13" s="79"/>
      <c r="FSU13" s="79"/>
      <c r="FSV13" s="79"/>
      <c r="FSW13" s="79"/>
      <c r="FSX13" s="79"/>
      <c r="FSY13" s="79"/>
      <c r="FSZ13" s="79"/>
      <c r="FTA13" s="79"/>
      <c r="FTB13" s="79"/>
      <c r="FTC13" s="79"/>
      <c r="FTD13" s="79"/>
      <c r="FTE13" s="79"/>
      <c r="FTF13" s="79"/>
      <c r="FTG13" s="79"/>
      <c r="FTH13" s="79"/>
      <c r="FTI13" s="79"/>
      <c r="FTJ13" s="79"/>
      <c r="FTK13" s="79"/>
      <c r="FTL13" s="79"/>
      <c r="FTM13" s="79"/>
      <c r="FTN13" s="79"/>
      <c r="FTO13" s="79"/>
      <c r="FTP13" s="79"/>
      <c r="FTQ13" s="79"/>
      <c r="FTR13" s="79"/>
      <c r="FTS13" s="79"/>
      <c r="FTT13" s="79"/>
      <c r="FTU13" s="79"/>
      <c r="FTV13" s="79"/>
      <c r="FTW13" s="79"/>
      <c r="FTX13" s="79"/>
      <c r="FTY13" s="79"/>
      <c r="FTZ13" s="79"/>
      <c r="FUA13" s="79"/>
      <c r="FUB13" s="79"/>
      <c r="FUC13" s="79"/>
      <c r="FUD13" s="79"/>
      <c r="FUE13" s="79"/>
      <c r="FUF13" s="79"/>
      <c r="FUG13" s="79"/>
      <c r="FUH13" s="79"/>
      <c r="FUI13" s="79"/>
      <c r="FUJ13" s="79"/>
      <c r="FUK13" s="79"/>
      <c r="FUL13" s="79"/>
      <c r="FUM13" s="79"/>
      <c r="FUN13" s="79"/>
      <c r="FUO13" s="79"/>
      <c r="FUP13" s="79"/>
      <c r="FUQ13" s="79"/>
      <c r="FUR13" s="79"/>
      <c r="FUS13" s="79"/>
      <c r="FUT13" s="79"/>
      <c r="FUU13" s="79"/>
      <c r="FUV13" s="79"/>
      <c r="FUW13" s="79"/>
      <c r="FUX13" s="79"/>
      <c r="FUY13" s="79"/>
      <c r="FUZ13" s="79"/>
      <c r="FVA13" s="79"/>
      <c r="FVB13" s="79"/>
      <c r="FVC13" s="79"/>
      <c r="FVD13" s="79"/>
      <c r="FVE13" s="79"/>
      <c r="FVF13" s="79"/>
      <c r="FVG13" s="79"/>
      <c r="FVH13" s="79"/>
      <c r="FVI13" s="79"/>
      <c r="FVJ13" s="79"/>
      <c r="FVK13" s="79"/>
      <c r="FVL13" s="79"/>
      <c r="FVM13" s="79"/>
      <c r="FVN13" s="79"/>
      <c r="FVO13" s="79"/>
      <c r="FVP13" s="79"/>
      <c r="FVQ13" s="79"/>
      <c r="FVR13" s="79"/>
      <c r="FVS13" s="79"/>
      <c r="FVT13" s="79"/>
      <c r="FVU13" s="79"/>
      <c r="FVV13" s="79"/>
      <c r="FVW13" s="79"/>
      <c r="FVX13" s="79"/>
      <c r="FVY13" s="79"/>
      <c r="FVZ13" s="79"/>
      <c r="FWA13" s="79"/>
      <c r="FWB13" s="79"/>
      <c r="FWC13" s="79"/>
      <c r="FWD13" s="79"/>
      <c r="FWE13" s="79"/>
      <c r="FWF13" s="79"/>
      <c r="FWG13" s="79"/>
      <c r="FWH13" s="79"/>
      <c r="FWI13" s="79"/>
      <c r="FWJ13" s="79"/>
      <c r="FWK13" s="79"/>
      <c r="FWL13" s="79"/>
      <c r="FWM13" s="79"/>
      <c r="FWN13" s="79"/>
      <c r="FWO13" s="79"/>
      <c r="FWP13" s="79"/>
      <c r="FWQ13" s="79"/>
      <c r="FWR13" s="79"/>
      <c r="FWS13" s="79"/>
      <c r="FWT13" s="79"/>
      <c r="FWU13" s="79"/>
      <c r="FWV13" s="79"/>
      <c r="FWW13" s="79"/>
      <c r="FWX13" s="79"/>
      <c r="FWY13" s="79"/>
      <c r="FWZ13" s="79"/>
      <c r="FXA13" s="79"/>
      <c r="FXB13" s="79"/>
      <c r="FXC13" s="79"/>
      <c r="FXD13" s="79"/>
      <c r="FXE13" s="79"/>
      <c r="FXF13" s="79"/>
      <c r="FXG13" s="79"/>
      <c r="FXH13" s="79"/>
      <c r="FXI13" s="79"/>
      <c r="FXJ13" s="79"/>
      <c r="FXK13" s="79"/>
      <c r="FXL13" s="79"/>
      <c r="FXM13" s="79"/>
      <c r="FXN13" s="79"/>
      <c r="FXO13" s="79"/>
      <c r="FXP13" s="79"/>
      <c r="FXQ13" s="79"/>
      <c r="FXR13" s="79"/>
      <c r="FXS13" s="79"/>
      <c r="FXT13" s="79"/>
      <c r="FXU13" s="79"/>
      <c r="FXV13" s="79"/>
      <c r="FXW13" s="79"/>
      <c r="FXX13" s="79"/>
      <c r="FXY13" s="79"/>
      <c r="FXZ13" s="79"/>
      <c r="FYA13" s="79"/>
      <c r="FYB13" s="79"/>
      <c r="FYC13" s="79"/>
      <c r="FYD13" s="79"/>
      <c r="FYE13" s="79"/>
      <c r="FYF13" s="79"/>
      <c r="FYG13" s="79"/>
      <c r="FYH13" s="79"/>
      <c r="FYI13" s="79"/>
      <c r="FYJ13" s="79"/>
      <c r="FYK13" s="79"/>
      <c r="FYL13" s="79"/>
      <c r="FYM13" s="79"/>
      <c r="FYN13" s="79"/>
      <c r="FYO13" s="79"/>
      <c r="FYP13" s="79"/>
      <c r="FYQ13" s="79"/>
      <c r="FYR13" s="79"/>
      <c r="FYS13" s="79"/>
      <c r="FYT13" s="79"/>
      <c r="FYU13" s="79"/>
      <c r="FYV13" s="79"/>
      <c r="FYW13" s="79"/>
      <c r="FYX13" s="79"/>
      <c r="FYY13" s="79"/>
      <c r="FYZ13" s="79"/>
      <c r="FZA13" s="79"/>
      <c r="FZB13" s="79"/>
      <c r="FZC13" s="79"/>
      <c r="FZD13" s="79"/>
      <c r="FZE13" s="79"/>
      <c r="FZF13" s="79"/>
      <c r="FZG13" s="79"/>
      <c r="FZH13" s="79"/>
      <c r="FZI13" s="79"/>
      <c r="FZJ13" s="79"/>
      <c r="FZK13" s="79"/>
      <c r="FZL13" s="79"/>
      <c r="FZM13" s="79"/>
      <c r="FZN13" s="79"/>
      <c r="FZO13" s="79"/>
      <c r="FZP13" s="79"/>
      <c r="FZQ13" s="79"/>
      <c r="FZR13" s="79"/>
      <c r="FZS13" s="79"/>
      <c r="FZT13" s="79"/>
      <c r="FZU13" s="79"/>
      <c r="FZV13" s="79"/>
      <c r="FZW13" s="79"/>
      <c r="FZX13" s="79"/>
      <c r="FZY13" s="79"/>
      <c r="FZZ13" s="79"/>
      <c r="GAA13" s="79"/>
      <c r="GAB13" s="79"/>
      <c r="GAC13" s="79"/>
      <c r="GAD13" s="79"/>
      <c r="GAE13" s="79"/>
      <c r="GAF13" s="79"/>
      <c r="GAG13" s="79"/>
      <c r="GAH13" s="79"/>
      <c r="GAI13" s="79"/>
      <c r="GAJ13" s="79"/>
      <c r="GAK13" s="79"/>
      <c r="GAL13" s="79"/>
      <c r="GAM13" s="79"/>
      <c r="GAN13" s="79"/>
      <c r="GAO13" s="79"/>
      <c r="GAP13" s="79"/>
      <c r="GAQ13" s="79"/>
      <c r="GAR13" s="79"/>
      <c r="GAS13" s="79"/>
      <c r="GAT13" s="79"/>
      <c r="GAU13" s="79"/>
      <c r="GAV13" s="79"/>
      <c r="GAW13" s="79"/>
      <c r="GAX13" s="79"/>
      <c r="GAY13" s="79"/>
      <c r="GAZ13" s="79"/>
      <c r="GBA13" s="79"/>
      <c r="GBB13" s="79"/>
      <c r="GBC13" s="79"/>
      <c r="GBD13" s="79"/>
      <c r="GBE13" s="79"/>
      <c r="GBF13" s="79"/>
      <c r="GBG13" s="79"/>
      <c r="GBH13" s="79"/>
      <c r="GBI13" s="79"/>
      <c r="GBJ13" s="79"/>
      <c r="GBK13" s="79"/>
      <c r="GBL13" s="79"/>
      <c r="GBM13" s="79"/>
      <c r="GBN13" s="79"/>
      <c r="GBO13" s="79"/>
      <c r="GBP13" s="79"/>
      <c r="GBQ13" s="79"/>
      <c r="GBR13" s="79"/>
      <c r="GBS13" s="79"/>
      <c r="GBT13" s="79"/>
      <c r="GBU13" s="79"/>
      <c r="GBV13" s="79"/>
      <c r="GBW13" s="79"/>
      <c r="GBX13" s="79"/>
      <c r="GBY13" s="79"/>
      <c r="GBZ13" s="79"/>
      <c r="GCA13" s="79"/>
      <c r="GCB13" s="79"/>
      <c r="GCC13" s="79"/>
      <c r="GCD13" s="79"/>
      <c r="GCE13" s="79"/>
      <c r="GCF13" s="79"/>
      <c r="GCG13" s="79"/>
      <c r="GCH13" s="79"/>
      <c r="GCI13" s="79"/>
      <c r="GCJ13" s="79"/>
      <c r="GCK13" s="79"/>
      <c r="GCL13" s="79"/>
      <c r="GCM13" s="79"/>
      <c r="GCN13" s="79"/>
      <c r="GCO13" s="79"/>
      <c r="GCP13" s="79"/>
      <c r="GCQ13" s="79"/>
      <c r="GCR13" s="79"/>
      <c r="GCS13" s="79"/>
      <c r="GCT13" s="79"/>
      <c r="GCU13" s="79"/>
      <c r="GCV13" s="79"/>
      <c r="GCW13" s="79"/>
      <c r="GCX13" s="79"/>
      <c r="GCY13" s="79"/>
      <c r="GCZ13" s="79"/>
      <c r="GDA13" s="79"/>
      <c r="GDB13" s="79"/>
      <c r="GDC13" s="79"/>
      <c r="GDD13" s="79"/>
      <c r="GDE13" s="79"/>
      <c r="GDF13" s="79"/>
      <c r="GDG13" s="79"/>
      <c r="GDH13" s="79"/>
      <c r="GDI13" s="79"/>
      <c r="GDJ13" s="79"/>
      <c r="GDK13" s="79"/>
      <c r="GDL13" s="79"/>
      <c r="GDM13" s="79"/>
      <c r="GDN13" s="79"/>
      <c r="GDO13" s="79"/>
      <c r="GDP13" s="79"/>
      <c r="GDQ13" s="79"/>
      <c r="GDR13" s="79"/>
      <c r="GDS13" s="79"/>
      <c r="GDT13" s="79"/>
      <c r="GDU13" s="79"/>
      <c r="GDV13" s="79"/>
      <c r="GDW13" s="79"/>
      <c r="GDX13" s="79"/>
      <c r="GDY13" s="79"/>
      <c r="GDZ13" s="79"/>
      <c r="GEA13" s="79"/>
      <c r="GEB13" s="79"/>
      <c r="GEC13" s="79"/>
      <c r="GED13" s="79"/>
      <c r="GEE13" s="79"/>
      <c r="GEF13" s="79"/>
      <c r="GEG13" s="79"/>
      <c r="GEH13" s="79"/>
      <c r="GEI13" s="79"/>
      <c r="GEJ13" s="79"/>
      <c r="GEK13" s="79"/>
      <c r="GEL13" s="79"/>
      <c r="GEM13" s="79"/>
      <c r="GEN13" s="79"/>
      <c r="GEO13" s="79"/>
      <c r="GEP13" s="79"/>
      <c r="GEQ13" s="79"/>
      <c r="GER13" s="79"/>
      <c r="GES13" s="79"/>
      <c r="GET13" s="79"/>
      <c r="GEU13" s="79"/>
      <c r="GEV13" s="79"/>
      <c r="GEW13" s="79"/>
      <c r="GEX13" s="79"/>
      <c r="GEY13" s="79"/>
      <c r="GEZ13" s="79"/>
      <c r="GFA13" s="79"/>
      <c r="GFB13" s="79"/>
      <c r="GFC13" s="79"/>
      <c r="GFD13" s="79"/>
      <c r="GFE13" s="79"/>
      <c r="GFF13" s="79"/>
      <c r="GFG13" s="79"/>
      <c r="GFH13" s="79"/>
      <c r="GFI13" s="79"/>
      <c r="GFJ13" s="79"/>
      <c r="GFK13" s="79"/>
      <c r="GFL13" s="79"/>
      <c r="GFM13" s="79"/>
      <c r="GFN13" s="79"/>
      <c r="GFO13" s="79"/>
      <c r="GFP13" s="79"/>
      <c r="GFQ13" s="79"/>
      <c r="GFR13" s="79"/>
      <c r="GFS13" s="79"/>
      <c r="GFT13" s="79"/>
      <c r="GFU13" s="79"/>
      <c r="GFV13" s="79"/>
      <c r="GFW13" s="79"/>
      <c r="GFX13" s="79"/>
      <c r="GFY13" s="79"/>
      <c r="GFZ13" s="79"/>
      <c r="GGA13" s="79"/>
      <c r="GGB13" s="79"/>
      <c r="GGC13" s="79"/>
      <c r="GGD13" s="79"/>
      <c r="GGE13" s="79"/>
      <c r="GGF13" s="79"/>
      <c r="GGG13" s="79"/>
      <c r="GGH13" s="79"/>
      <c r="GGI13" s="79"/>
      <c r="GGJ13" s="79"/>
      <c r="GGK13" s="79"/>
      <c r="GGL13" s="79"/>
      <c r="GGM13" s="79"/>
      <c r="GGN13" s="79"/>
      <c r="GGO13" s="79"/>
      <c r="GGP13" s="79"/>
      <c r="GGQ13" s="79"/>
      <c r="GGR13" s="79"/>
      <c r="GGS13" s="79"/>
      <c r="GGT13" s="79"/>
      <c r="GGU13" s="79"/>
      <c r="GGV13" s="79"/>
      <c r="GGW13" s="79"/>
      <c r="GGX13" s="79"/>
      <c r="GGY13" s="79"/>
      <c r="GGZ13" s="79"/>
      <c r="GHA13" s="79"/>
      <c r="GHB13" s="79"/>
      <c r="GHC13" s="79"/>
      <c r="GHD13" s="79"/>
      <c r="GHE13" s="79"/>
      <c r="GHF13" s="79"/>
      <c r="GHG13" s="79"/>
      <c r="GHH13" s="79"/>
      <c r="GHI13" s="79"/>
      <c r="GHJ13" s="79"/>
      <c r="GHK13" s="79"/>
      <c r="GHL13" s="79"/>
      <c r="GHM13" s="79"/>
      <c r="GHN13" s="79"/>
      <c r="GHO13" s="79"/>
      <c r="GHP13" s="79"/>
      <c r="GHQ13" s="79"/>
      <c r="GHR13" s="79"/>
      <c r="GHS13" s="79"/>
      <c r="GHT13" s="79"/>
      <c r="GHU13" s="79"/>
      <c r="GHV13" s="79"/>
      <c r="GHW13" s="79"/>
      <c r="GHX13" s="79"/>
      <c r="GHY13" s="79"/>
      <c r="GHZ13" s="79"/>
      <c r="GIA13" s="79"/>
      <c r="GIB13" s="79"/>
      <c r="GIC13" s="79"/>
      <c r="GID13" s="79"/>
      <c r="GIE13" s="79"/>
      <c r="GIF13" s="79"/>
      <c r="GIG13" s="79"/>
      <c r="GIH13" s="79"/>
      <c r="GII13" s="79"/>
      <c r="GIJ13" s="79"/>
      <c r="GIK13" s="79"/>
      <c r="GIL13" s="79"/>
      <c r="GIM13" s="79"/>
      <c r="GIN13" s="79"/>
      <c r="GIO13" s="79"/>
      <c r="GIP13" s="79"/>
      <c r="GIQ13" s="79"/>
      <c r="GIR13" s="79"/>
      <c r="GIS13" s="79"/>
      <c r="GIT13" s="79"/>
      <c r="GIU13" s="79"/>
      <c r="GIV13" s="79"/>
      <c r="GIW13" s="79"/>
      <c r="GIX13" s="79"/>
      <c r="GIY13" s="79"/>
      <c r="GIZ13" s="79"/>
      <c r="GJA13" s="79"/>
      <c r="GJB13" s="79"/>
      <c r="GJC13" s="79"/>
      <c r="GJD13" s="79"/>
      <c r="GJE13" s="79"/>
      <c r="GJF13" s="79"/>
      <c r="GJG13" s="79"/>
      <c r="GJH13" s="79"/>
      <c r="GJI13" s="79"/>
      <c r="GJJ13" s="79"/>
      <c r="GJK13" s="79"/>
      <c r="GJL13" s="79"/>
      <c r="GJM13" s="79"/>
      <c r="GJN13" s="79"/>
      <c r="GJO13" s="79"/>
      <c r="GJP13" s="79"/>
      <c r="GJQ13" s="79"/>
      <c r="GJR13" s="79"/>
      <c r="GJS13" s="79"/>
      <c r="GJT13" s="79"/>
      <c r="GJU13" s="79"/>
      <c r="GJV13" s="79"/>
      <c r="GJW13" s="79"/>
      <c r="GJX13" s="79"/>
      <c r="GJY13" s="79"/>
      <c r="GJZ13" s="79"/>
      <c r="GKA13" s="79"/>
      <c r="GKB13" s="79"/>
      <c r="GKC13" s="79"/>
      <c r="GKD13" s="79"/>
      <c r="GKE13" s="79"/>
      <c r="GKF13" s="79"/>
      <c r="GKG13" s="79"/>
      <c r="GKH13" s="79"/>
      <c r="GKI13" s="79"/>
      <c r="GKJ13" s="79"/>
      <c r="GKK13" s="79"/>
      <c r="GKL13" s="79"/>
      <c r="GKM13" s="79"/>
      <c r="GKN13" s="79"/>
      <c r="GKO13" s="79"/>
      <c r="GKP13" s="79"/>
      <c r="GKQ13" s="79"/>
      <c r="GKR13" s="79"/>
      <c r="GKS13" s="79"/>
      <c r="GKT13" s="79"/>
      <c r="GKU13" s="79"/>
      <c r="GKV13" s="79"/>
      <c r="GKW13" s="79"/>
      <c r="GKX13" s="79"/>
      <c r="GKY13" s="79"/>
      <c r="GKZ13" s="79"/>
      <c r="GLA13" s="79"/>
      <c r="GLB13" s="79"/>
      <c r="GLC13" s="79"/>
      <c r="GLD13" s="79"/>
      <c r="GLE13" s="79"/>
      <c r="GLF13" s="79"/>
      <c r="GLG13" s="79"/>
      <c r="GLH13" s="79"/>
      <c r="GLI13" s="79"/>
      <c r="GLJ13" s="79"/>
      <c r="GLK13" s="79"/>
      <c r="GLL13" s="79"/>
      <c r="GLM13" s="79"/>
      <c r="GLN13" s="79"/>
      <c r="GLO13" s="79"/>
      <c r="GLP13" s="79"/>
      <c r="GLQ13" s="79"/>
      <c r="GLR13" s="79"/>
      <c r="GLS13" s="79"/>
      <c r="GLT13" s="79"/>
      <c r="GLU13" s="79"/>
      <c r="GLV13" s="79"/>
      <c r="GLW13" s="79"/>
      <c r="GLX13" s="79"/>
      <c r="GLY13" s="79"/>
      <c r="GLZ13" s="79"/>
      <c r="GMA13" s="79"/>
      <c r="GMB13" s="79"/>
      <c r="GMC13" s="79"/>
      <c r="GMD13" s="79"/>
      <c r="GME13" s="79"/>
      <c r="GMF13" s="79"/>
      <c r="GMG13" s="79"/>
      <c r="GMH13" s="79"/>
      <c r="GMI13" s="79"/>
      <c r="GMJ13" s="79"/>
      <c r="GMK13" s="79"/>
      <c r="GML13" s="79"/>
      <c r="GMM13" s="79"/>
      <c r="GMN13" s="79"/>
      <c r="GMO13" s="79"/>
      <c r="GMP13" s="79"/>
      <c r="GMQ13" s="79"/>
      <c r="GMR13" s="79"/>
      <c r="GMS13" s="79"/>
      <c r="GMT13" s="79"/>
      <c r="GMU13" s="79"/>
      <c r="GMV13" s="79"/>
      <c r="GMW13" s="79"/>
      <c r="GMX13" s="79"/>
      <c r="GMY13" s="79"/>
      <c r="GMZ13" s="79"/>
      <c r="GNA13" s="79"/>
      <c r="GNB13" s="79"/>
      <c r="GNC13" s="79"/>
      <c r="GND13" s="79"/>
      <c r="GNE13" s="79"/>
      <c r="GNF13" s="79"/>
      <c r="GNG13" s="79"/>
      <c r="GNH13" s="79"/>
      <c r="GNI13" s="79"/>
      <c r="GNJ13" s="79"/>
      <c r="GNK13" s="79"/>
      <c r="GNL13" s="79"/>
      <c r="GNM13" s="79"/>
      <c r="GNN13" s="79"/>
      <c r="GNO13" s="79"/>
      <c r="GNP13" s="79"/>
      <c r="GNQ13" s="79"/>
      <c r="GNR13" s="79"/>
      <c r="GNS13" s="79"/>
      <c r="GNT13" s="79"/>
      <c r="GNU13" s="79"/>
      <c r="GNV13" s="79"/>
      <c r="GNW13" s="79"/>
      <c r="GNX13" s="79"/>
      <c r="GNY13" s="79"/>
      <c r="GNZ13" s="79"/>
      <c r="GOA13" s="79"/>
      <c r="GOB13" s="79"/>
      <c r="GOC13" s="79"/>
      <c r="GOD13" s="79"/>
      <c r="GOE13" s="79"/>
      <c r="GOF13" s="79"/>
      <c r="GOG13" s="79"/>
      <c r="GOH13" s="79"/>
      <c r="GOI13" s="79"/>
      <c r="GOJ13" s="79"/>
      <c r="GOK13" s="79"/>
      <c r="GOL13" s="79"/>
      <c r="GOM13" s="79"/>
      <c r="GON13" s="79"/>
      <c r="GOO13" s="79"/>
      <c r="GOP13" s="79"/>
      <c r="GOQ13" s="79"/>
      <c r="GOR13" s="79"/>
      <c r="GOS13" s="79"/>
      <c r="GOT13" s="79"/>
      <c r="GOU13" s="79"/>
      <c r="GOV13" s="79"/>
      <c r="GOW13" s="79"/>
      <c r="GOX13" s="79"/>
      <c r="GOY13" s="79"/>
      <c r="GOZ13" s="79"/>
      <c r="GPA13" s="79"/>
      <c r="GPB13" s="79"/>
      <c r="GPC13" s="79"/>
      <c r="GPD13" s="79"/>
      <c r="GPE13" s="79"/>
      <c r="GPF13" s="79"/>
      <c r="GPG13" s="79"/>
      <c r="GPH13" s="79"/>
      <c r="GPI13" s="79"/>
      <c r="GPJ13" s="79"/>
      <c r="GPK13" s="79"/>
      <c r="GPL13" s="79"/>
      <c r="GPM13" s="79"/>
      <c r="GPN13" s="79"/>
      <c r="GPO13" s="79"/>
      <c r="GPP13" s="79"/>
      <c r="GPQ13" s="79"/>
      <c r="GPR13" s="79"/>
      <c r="GPS13" s="79"/>
      <c r="GPT13" s="79"/>
      <c r="GPU13" s="79"/>
      <c r="GPV13" s="79"/>
      <c r="GPW13" s="79"/>
      <c r="GPX13" s="79"/>
      <c r="GPY13" s="79"/>
      <c r="GPZ13" s="79"/>
      <c r="GQA13" s="79"/>
      <c r="GQB13" s="79"/>
      <c r="GQC13" s="79"/>
      <c r="GQD13" s="79"/>
      <c r="GQE13" s="79"/>
      <c r="GQF13" s="79"/>
      <c r="GQG13" s="79"/>
      <c r="GQH13" s="79"/>
      <c r="GQI13" s="79"/>
      <c r="GQJ13" s="79"/>
      <c r="GQK13" s="79"/>
      <c r="GQL13" s="79"/>
      <c r="GQM13" s="79"/>
      <c r="GQN13" s="79"/>
      <c r="GQO13" s="79"/>
      <c r="GQP13" s="79"/>
      <c r="GQQ13" s="79"/>
      <c r="GQR13" s="79"/>
      <c r="GQS13" s="79"/>
      <c r="GQT13" s="79"/>
      <c r="GQU13" s="79"/>
      <c r="GQV13" s="79"/>
      <c r="GQW13" s="79"/>
      <c r="GQX13" s="79"/>
      <c r="GQY13" s="79"/>
      <c r="GQZ13" s="79"/>
      <c r="GRA13" s="79"/>
      <c r="GRB13" s="79"/>
      <c r="GRC13" s="79"/>
      <c r="GRD13" s="79"/>
      <c r="GRE13" s="79"/>
      <c r="GRF13" s="79"/>
    </row>
    <row r="14" spans="1:5206" s="8" customFormat="1" ht="15.75" hidden="1" customHeight="1" thickBot="1" x14ac:dyDescent="0.25">
      <c r="A14" s="9"/>
      <c r="B14" s="9"/>
      <c r="C14" s="9"/>
      <c r="D14" s="9"/>
      <c r="E14" s="10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>
        <v>9</v>
      </c>
      <c r="N14" s="10">
        <v>10</v>
      </c>
      <c r="O14" s="10">
        <v>11</v>
      </c>
      <c r="P14" s="10">
        <v>12</v>
      </c>
      <c r="Q14" s="10">
        <v>13</v>
      </c>
      <c r="R14" s="10">
        <v>14</v>
      </c>
      <c r="S14" s="10">
        <v>15</v>
      </c>
      <c r="T14" s="10">
        <v>16</v>
      </c>
      <c r="U14" s="10">
        <v>17</v>
      </c>
      <c r="V14" s="10">
        <v>18</v>
      </c>
      <c r="W14" s="10">
        <v>19</v>
      </c>
      <c r="X14" s="10">
        <v>20</v>
      </c>
      <c r="Y14" s="10">
        <v>21</v>
      </c>
      <c r="Z14" s="10">
        <v>22</v>
      </c>
      <c r="AA14" s="10">
        <v>23</v>
      </c>
      <c r="AB14" s="10">
        <v>24</v>
      </c>
      <c r="AC14" s="10">
        <v>25</v>
      </c>
      <c r="AD14" s="10">
        <v>26</v>
      </c>
      <c r="AE14" s="10">
        <v>27</v>
      </c>
      <c r="AF14" s="10">
        <v>28</v>
      </c>
      <c r="AG14" s="10">
        <f>IF(DAY($AF12+1)&gt;DAY(AF12),29,"")</f>
        <v>29</v>
      </c>
      <c r="AH14" s="10">
        <f>IF(DAY($AF12+2)&gt;DAY(AF12),30,"")</f>
        <v>30</v>
      </c>
      <c r="AI14" s="10">
        <f>IF(DAY($AF12+3)&gt;DAY(AF12),31,"")</f>
        <v>31</v>
      </c>
      <c r="AJ14" s="11"/>
      <c r="AK14" s="11"/>
      <c r="AL14" s="9"/>
      <c r="AM14" s="9"/>
      <c r="AN14" s="9"/>
      <c r="AO14" s="9"/>
      <c r="AP14" s="12"/>
      <c r="AQ14" s="9"/>
      <c r="AR14" s="9"/>
      <c r="AS14" s="9"/>
      <c r="AT14" s="13"/>
      <c r="AU14" s="14"/>
      <c r="AV14" s="14"/>
      <c r="AW14" s="14"/>
      <c r="AX14" s="14"/>
      <c r="AY14" s="15"/>
      <c r="AZ14" s="15"/>
      <c r="BA14" s="15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  <c r="FF14" s="79"/>
      <c r="FG14" s="79"/>
      <c r="FH14" s="79"/>
      <c r="FI14" s="79"/>
      <c r="FJ14" s="79"/>
      <c r="FK14" s="79"/>
      <c r="FL14" s="79"/>
      <c r="FM14" s="79"/>
      <c r="FN14" s="79"/>
      <c r="FO14" s="79"/>
      <c r="FP14" s="79"/>
      <c r="FQ14" s="79"/>
      <c r="FR14" s="79"/>
      <c r="FS14" s="79"/>
      <c r="FT14" s="79"/>
      <c r="FU14" s="79"/>
      <c r="FV14" s="79"/>
      <c r="FW14" s="79"/>
      <c r="FX14" s="79"/>
      <c r="FY14" s="79"/>
      <c r="FZ14" s="79"/>
      <c r="GA14" s="79"/>
      <c r="GB14" s="79"/>
      <c r="GC14" s="79"/>
      <c r="GD14" s="79"/>
      <c r="GE14" s="79"/>
      <c r="GF14" s="79"/>
      <c r="GG14" s="79"/>
      <c r="GH14" s="79"/>
      <c r="GI14" s="79"/>
      <c r="GJ14" s="79"/>
      <c r="GK14" s="79"/>
      <c r="GL14" s="79"/>
      <c r="GM14" s="79"/>
      <c r="GN14" s="79"/>
      <c r="GO14" s="79"/>
      <c r="GP14" s="79"/>
      <c r="GQ14" s="79"/>
      <c r="GR14" s="79"/>
      <c r="GS14" s="79"/>
      <c r="GT14" s="79"/>
      <c r="GU14" s="79"/>
      <c r="GV14" s="79"/>
      <c r="GW14" s="79"/>
      <c r="GX14" s="79"/>
      <c r="GY14" s="79"/>
      <c r="GZ14" s="79"/>
      <c r="HA14" s="79"/>
      <c r="HB14" s="79"/>
      <c r="HC14" s="79"/>
      <c r="HD14" s="79"/>
      <c r="HE14" s="79"/>
      <c r="HF14" s="79"/>
      <c r="HG14" s="79"/>
      <c r="HH14" s="79"/>
      <c r="HI14" s="79"/>
      <c r="HJ14" s="79"/>
      <c r="HK14" s="79"/>
      <c r="HL14" s="79"/>
      <c r="HM14" s="79"/>
      <c r="HN14" s="79"/>
      <c r="HO14" s="79"/>
      <c r="HP14" s="79"/>
      <c r="HQ14" s="79"/>
      <c r="HR14" s="79"/>
      <c r="HS14" s="79"/>
      <c r="HT14" s="79"/>
      <c r="HU14" s="79"/>
      <c r="HV14" s="79"/>
      <c r="HW14" s="79"/>
      <c r="HX14" s="79"/>
      <c r="HY14" s="79"/>
      <c r="HZ14" s="79"/>
      <c r="IA14" s="79"/>
      <c r="IB14" s="79"/>
      <c r="IC14" s="79"/>
      <c r="ID14" s="79"/>
      <c r="IE14" s="79"/>
      <c r="IF14" s="79"/>
      <c r="IG14" s="79"/>
      <c r="IH14" s="79"/>
      <c r="II14" s="79"/>
      <c r="IJ14" s="79"/>
      <c r="IK14" s="79"/>
      <c r="IL14" s="79"/>
      <c r="IM14" s="79"/>
      <c r="IN14" s="79"/>
      <c r="IO14" s="79"/>
      <c r="IP14" s="79"/>
      <c r="IQ14" s="79"/>
      <c r="IR14" s="79"/>
      <c r="IS14" s="79"/>
      <c r="IT14" s="79"/>
      <c r="IU14" s="79"/>
      <c r="IV14" s="79"/>
      <c r="IW14" s="79"/>
      <c r="IX14" s="79"/>
      <c r="IY14" s="79"/>
      <c r="IZ14" s="79"/>
      <c r="JA14" s="79"/>
      <c r="JB14" s="79"/>
      <c r="JC14" s="79"/>
      <c r="JD14" s="79"/>
      <c r="JE14" s="79"/>
      <c r="JF14" s="79"/>
      <c r="JG14" s="79"/>
      <c r="JH14" s="79"/>
      <c r="JI14" s="79"/>
      <c r="JJ14" s="79"/>
      <c r="JK14" s="79"/>
      <c r="JL14" s="79"/>
      <c r="JM14" s="79"/>
      <c r="JN14" s="79"/>
      <c r="JO14" s="79"/>
      <c r="JP14" s="79"/>
      <c r="JQ14" s="79"/>
      <c r="JR14" s="79"/>
      <c r="JS14" s="79"/>
      <c r="JT14" s="79"/>
      <c r="JU14" s="79"/>
      <c r="JV14" s="79"/>
      <c r="JW14" s="79"/>
      <c r="JX14" s="79"/>
      <c r="JY14" s="79"/>
      <c r="JZ14" s="79"/>
      <c r="KA14" s="79"/>
      <c r="KB14" s="79"/>
      <c r="KC14" s="79"/>
      <c r="KD14" s="79"/>
      <c r="KE14" s="79"/>
      <c r="KF14" s="79"/>
      <c r="KG14" s="79"/>
      <c r="KH14" s="79"/>
      <c r="KI14" s="79"/>
      <c r="KJ14" s="79"/>
      <c r="KK14" s="79"/>
      <c r="KL14" s="79"/>
      <c r="KM14" s="79"/>
      <c r="KN14" s="79"/>
      <c r="KO14" s="79"/>
      <c r="KP14" s="79"/>
      <c r="KQ14" s="79"/>
      <c r="KR14" s="79"/>
      <c r="KS14" s="79"/>
      <c r="KT14" s="79"/>
      <c r="KU14" s="79"/>
      <c r="KV14" s="79"/>
      <c r="KW14" s="79"/>
      <c r="KX14" s="79"/>
      <c r="KY14" s="79"/>
      <c r="KZ14" s="79"/>
      <c r="LA14" s="79"/>
      <c r="LB14" s="79"/>
      <c r="LC14" s="79"/>
      <c r="LD14" s="79"/>
      <c r="LE14" s="79"/>
      <c r="LF14" s="79"/>
      <c r="LG14" s="79"/>
      <c r="LH14" s="79"/>
      <c r="LI14" s="79"/>
      <c r="LJ14" s="79"/>
      <c r="LK14" s="79"/>
      <c r="LL14" s="79"/>
      <c r="LM14" s="79"/>
      <c r="LN14" s="79"/>
      <c r="LO14" s="79"/>
      <c r="LP14" s="79"/>
      <c r="LQ14" s="79"/>
      <c r="LR14" s="79"/>
      <c r="LS14" s="79"/>
      <c r="LT14" s="79"/>
      <c r="LU14" s="79"/>
      <c r="LV14" s="79"/>
      <c r="LW14" s="79"/>
      <c r="LX14" s="79"/>
      <c r="LY14" s="79"/>
      <c r="LZ14" s="79"/>
      <c r="MA14" s="79"/>
      <c r="MB14" s="79"/>
      <c r="MC14" s="79"/>
      <c r="MD14" s="79"/>
      <c r="ME14" s="79"/>
      <c r="MF14" s="79"/>
      <c r="MG14" s="79"/>
      <c r="MH14" s="79"/>
      <c r="MI14" s="79"/>
      <c r="MJ14" s="79"/>
      <c r="MK14" s="79"/>
      <c r="ML14" s="79"/>
      <c r="MM14" s="79"/>
      <c r="MN14" s="79"/>
      <c r="MO14" s="79"/>
      <c r="MP14" s="79"/>
      <c r="MQ14" s="79"/>
      <c r="MR14" s="79"/>
      <c r="MS14" s="79"/>
      <c r="MT14" s="79"/>
      <c r="MU14" s="79"/>
      <c r="MV14" s="79"/>
      <c r="MW14" s="79"/>
      <c r="MX14" s="79"/>
      <c r="MY14" s="79"/>
      <c r="MZ14" s="79"/>
      <c r="NA14" s="79"/>
      <c r="NB14" s="79"/>
      <c r="NC14" s="79"/>
      <c r="ND14" s="79"/>
      <c r="NE14" s="79"/>
      <c r="NF14" s="79"/>
      <c r="NG14" s="79"/>
      <c r="NH14" s="79"/>
      <c r="NI14" s="79"/>
      <c r="NJ14" s="79"/>
      <c r="NK14" s="79"/>
      <c r="NL14" s="79"/>
      <c r="NM14" s="79"/>
      <c r="NN14" s="79"/>
      <c r="NO14" s="79"/>
      <c r="NP14" s="79"/>
      <c r="NQ14" s="79"/>
      <c r="NR14" s="79"/>
      <c r="NS14" s="79"/>
      <c r="NT14" s="79"/>
      <c r="NU14" s="79"/>
      <c r="NV14" s="79"/>
      <c r="NW14" s="79"/>
      <c r="NX14" s="79"/>
      <c r="NY14" s="79"/>
      <c r="NZ14" s="79"/>
      <c r="OA14" s="79"/>
      <c r="OB14" s="79"/>
      <c r="OC14" s="79"/>
      <c r="OD14" s="79"/>
      <c r="OE14" s="79"/>
      <c r="OF14" s="79"/>
      <c r="OG14" s="79"/>
      <c r="OH14" s="79"/>
      <c r="OI14" s="79"/>
      <c r="OJ14" s="79"/>
      <c r="OK14" s="79"/>
      <c r="OL14" s="79"/>
      <c r="OM14" s="79"/>
      <c r="ON14" s="79"/>
      <c r="OO14" s="79"/>
      <c r="OP14" s="79"/>
      <c r="OQ14" s="79"/>
      <c r="OR14" s="79"/>
      <c r="OS14" s="79"/>
      <c r="OT14" s="79"/>
      <c r="OU14" s="79"/>
      <c r="OV14" s="79"/>
      <c r="OW14" s="79"/>
      <c r="OX14" s="79"/>
      <c r="OY14" s="79"/>
      <c r="OZ14" s="79"/>
      <c r="PA14" s="79"/>
      <c r="PB14" s="79"/>
      <c r="PC14" s="79"/>
      <c r="PD14" s="79"/>
      <c r="PE14" s="79"/>
      <c r="PF14" s="79"/>
      <c r="PG14" s="79"/>
      <c r="PH14" s="79"/>
      <c r="PI14" s="79"/>
      <c r="PJ14" s="79"/>
      <c r="PK14" s="79"/>
      <c r="PL14" s="79"/>
      <c r="PM14" s="79"/>
      <c r="PN14" s="79"/>
      <c r="PO14" s="79"/>
      <c r="PP14" s="79"/>
      <c r="PQ14" s="79"/>
      <c r="PR14" s="79"/>
      <c r="PS14" s="79"/>
      <c r="PT14" s="79"/>
      <c r="PU14" s="79"/>
      <c r="PV14" s="79"/>
      <c r="PW14" s="79"/>
      <c r="PX14" s="79"/>
      <c r="PY14" s="79"/>
      <c r="PZ14" s="79"/>
      <c r="QA14" s="79"/>
      <c r="QB14" s="79"/>
      <c r="QC14" s="79"/>
      <c r="QD14" s="79"/>
      <c r="QE14" s="79"/>
      <c r="QF14" s="79"/>
      <c r="QG14" s="79"/>
      <c r="QH14" s="79"/>
      <c r="QI14" s="79"/>
      <c r="QJ14" s="79"/>
      <c r="QK14" s="79"/>
      <c r="QL14" s="79"/>
      <c r="QM14" s="79"/>
      <c r="QN14" s="79"/>
      <c r="QO14" s="79"/>
      <c r="QP14" s="79"/>
      <c r="QQ14" s="79"/>
      <c r="QR14" s="79"/>
      <c r="QS14" s="79"/>
      <c r="QT14" s="79"/>
      <c r="QU14" s="79"/>
      <c r="QV14" s="79"/>
      <c r="QW14" s="79"/>
      <c r="QX14" s="79"/>
      <c r="QY14" s="79"/>
      <c r="QZ14" s="79"/>
      <c r="RA14" s="79"/>
      <c r="RB14" s="79"/>
      <c r="RC14" s="79"/>
      <c r="RD14" s="79"/>
      <c r="RE14" s="79"/>
      <c r="RF14" s="79"/>
      <c r="RG14" s="79"/>
      <c r="RH14" s="79"/>
      <c r="RI14" s="79"/>
      <c r="RJ14" s="79"/>
      <c r="RK14" s="79"/>
      <c r="RL14" s="79"/>
      <c r="RM14" s="79"/>
      <c r="RN14" s="79"/>
      <c r="RO14" s="79"/>
      <c r="RP14" s="79"/>
      <c r="RQ14" s="79"/>
      <c r="RR14" s="79"/>
      <c r="RS14" s="79"/>
      <c r="RT14" s="79"/>
      <c r="RU14" s="79"/>
      <c r="RV14" s="79"/>
      <c r="RW14" s="79"/>
      <c r="RX14" s="79"/>
      <c r="RY14" s="79"/>
      <c r="RZ14" s="79"/>
      <c r="SA14" s="79"/>
      <c r="SB14" s="79"/>
      <c r="SC14" s="79"/>
      <c r="SD14" s="79"/>
      <c r="SE14" s="79"/>
      <c r="SF14" s="79"/>
      <c r="SG14" s="79"/>
      <c r="SH14" s="79"/>
      <c r="SI14" s="79"/>
      <c r="SJ14" s="79"/>
      <c r="SK14" s="79"/>
      <c r="SL14" s="79"/>
      <c r="SM14" s="79"/>
      <c r="SN14" s="79"/>
      <c r="SO14" s="79"/>
      <c r="SP14" s="79"/>
      <c r="SQ14" s="79"/>
      <c r="SR14" s="79"/>
      <c r="SS14" s="79"/>
      <c r="ST14" s="79"/>
      <c r="SU14" s="79"/>
      <c r="SV14" s="79"/>
      <c r="SW14" s="79"/>
      <c r="SX14" s="79"/>
      <c r="SY14" s="79"/>
      <c r="SZ14" s="79"/>
      <c r="TA14" s="79"/>
      <c r="TB14" s="79"/>
      <c r="TC14" s="79"/>
      <c r="TD14" s="79"/>
      <c r="TE14" s="79"/>
      <c r="TF14" s="79"/>
      <c r="TG14" s="79"/>
      <c r="TH14" s="79"/>
      <c r="TI14" s="79"/>
      <c r="TJ14" s="79"/>
      <c r="TK14" s="79"/>
      <c r="TL14" s="79"/>
      <c r="TM14" s="79"/>
      <c r="TN14" s="79"/>
      <c r="TO14" s="79"/>
      <c r="TP14" s="79"/>
      <c r="TQ14" s="79"/>
      <c r="TR14" s="79"/>
      <c r="TS14" s="79"/>
      <c r="TT14" s="79"/>
      <c r="TU14" s="79"/>
      <c r="TV14" s="79"/>
      <c r="TW14" s="79"/>
      <c r="TX14" s="79"/>
      <c r="TY14" s="79"/>
      <c r="TZ14" s="79"/>
      <c r="UA14" s="79"/>
      <c r="UB14" s="79"/>
      <c r="UC14" s="79"/>
      <c r="UD14" s="79"/>
      <c r="UE14" s="79"/>
      <c r="UF14" s="79"/>
      <c r="UG14" s="79"/>
      <c r="UH14" s="79"/>
      <c r="UI14" s="79"/>
      <c r="UJ14" s="79"/>
      <c r="UK14" s="79"/>
      <c r="UL14" s="79"/>
      <c r="UM14" s="79"/>
      <c r="UN14" s="79"/>
      <c r="UO14" s="79"/>
      <c r="UP14" s="79"/>
      <c r="UQ14" s="79"/>
      <c r="UR14" s="79"/>
      <c r="US14" s="79"/>
      <c r="UT14" s="79"/>
      <c r="UU14" s="79"/>
      <c r="UV14" s="79"/>
      <c r="UW14" s="79"/>
      <c r="UX14" s="79"/>
      <c r="UY14" s="79"/>
      <c r="UZ14" s="79"/>
      <c r="VA14" s="79"/>
      <c r="VB14" s="79"/>
      <c r="VC14" s="79"/>
      <c r="VD14" s="79"/>
      <c r="VE14" s="79"/>
      <c r="VF14" s="79"/>
      <c r="VG14" s="79"/>
      <c r="VH14" s="79"/>
      <c r="VI14" s="79"/>
      <c r="VJ14" s="79"/>
      <c r="VK14" s="79"/>
      <c r="VL14" s="79"/>
      <c r="VM14" s="79"/>
      <c r="VN14" s="79"/>
      <c r="VO14" s="79"/>
      <c r="VP14" s="79"/>
      <c r="VQ14" s="79"/>
      <c r="VR14" s="79"/>
      <c r="VS14" s="79"/>
      <c r="VT14" s="79"/>
      <c r="VU14" s="79"/>
      <c r="VV14" s="79"/>
      <c r="VW14" s="79"/>
      <c r="VX14" s="79"/>
      <c r="VY14" s="79"/>
      <c r="VZ14" s="79"/>
      <c r="WA14" s="79"/>
      <c r="WB14" s="79"/>
      <c r="WC14" s="79"/>
      <c r="WD14" s="79"/>
      <c r="WE14" s="79"/>
      <c r="WF14" s="79"/>
      <c r="WG14" s="79"/>
      <c r="WH14" s="79"/>
      <c r="WI14" s="79"/>
      <c r="WJ14" s="79"/>
      <c r="WK14" s="79"/>
      <c r="WL14" s="79"/>
      <c r="WM14" s="79"/>
      <c r="WN14" s="79"/>
      <c r="WO14" s="79"/>
      <c r="WP14" s="79"/>
      <c r="WQ14" s="79"/>
      <c r="WR14" s="79"/>
      <c r="WS14" s="79"/>
      <c r="WT14" s="79"/>
      <c r="WU14" s="79"/>
      <c r="WV14" s="79"/>
      <c r="WW14" s="79"/>
      <c r="WX14" s="79"/>
      <c r="WY14" s="79"/>
      <c r="WZ14" s="79"/>
      <c r="XA14" s="79"/>
      <c r="XB14" s="79"/>
      <c r="XC14" s="79"/>
      <c r="XD14" s="79"/>
      <c r="XE14" s="79"/>
      <c r="XF14" s="79"/>
      <c r="XG14" s="79"/>
      <c r="XH14" s="79"/>
      <c r="XI14" s="79"/>
      <c r="XJ14" s="79"/>
      <c r="XK14" s="79"/>
      <c r="XL14" s="79"/>
      <c r="XM14" s="79"/>
      <c r="XN14" s="79"/>
      <c r="XO14" s="79"/>
      <c r="XP14" s="79"/>
      <c r="XQ14" s="79"/>
      <c r="XR14" s="79"/>
      <c r="XS14" s="79"/>
      <c r="XT14" s="79"/>
      <c r="XU14" s="79"/>
      <c r="XV14" s="79"/>
      <c r="XW14" s="79"/>
      <c r="XX14" s="79"/>
      <c r="XY14" s="79"/>
      <c r="XZ14" s="79"/>
      <c r="YA14" s="79"/>
      <c r="YB14" s="79"/>
      <c r="YC14" s="79"/>
      <c r="YD14" s="79"/>
      <c r="YE14" s="79"/>
      <c r="YF14" s="79"/>
      <c r="YG14" s="79"/>
      <c r="YH14" s="79"/>
      <c r="YI14" s="79"/>
      <c r="YJ14" s="79"/>
      <c r="YK14" s="79"/>
      <c r="YL14" s="79"/>
      <c r="YM14" s="79"/>
      <c r="YN14" s="79"/>
      <c r="YO14" s="79"/>
      <c r="YP14" s="79"/>
      <c r="YQ14" s="79"/>
      <c r="YR14" s="79"/>
      <c r="YS14" s="79"/>
      <c r="YT14" s="79"/>
      <c r="YU14" s="79"/>
      <c r="YV14" s="79"/>
      <c r="YW14" s="79"/>
      <c r="YX14" s="79"/>
      <c r="YY14" s="79"/>
      <c r="YZ14" s="79"/>
      <c r="ZA14" s="79"/>
      <c r="ZB14" s="79"/>
      <c r="ZC14" s="79"/>
      <c r="ZD14" s="79"/>
      <c r="ZE14" s="79"/>
      <c r="ZF14" s="79"/>
      <c r="ZG14" s="79"/>
      <c r="ZH14" s="79"/>
      <c r="ZI14" s="79"/>
      <c r="ZJ14" s="79"/>
      <c r="ZK14" s="79"/>
      <c r="ZL14" s="79"/>
      <c r="ZM14" s="79"/>
      <c r="ZN14" s="79"/>
      <c r="ZO14" s="79"/>
      <c r="ZP14" s="79"/>
      <c r="ZQ14" s="79"/>
      <c r="ZR14" s="79"/>
      <c r="ZS14" s="79"/>
      <c r="ZT14" s="79"/>
      <c r="ZU14" s="79"/>
      <c r="ZV14" s="79"/>
      <c r="ZW14" s="79"/>
      <c r="ZX14" s="79"/>
      <c r="ZY14" s="79"/>
      <c r="ZZ14" s="79"/>
      <c r="AAA14" s="79"/>
      <c r="AAB14" s="79"/>
      <c r="AAC14" s="79"/>
      <c r="AAD14" s="79"/>
      <c r="AAE14" s="79"/>
      <c r="AAF14" s="79"/>
      <c r="AAG14" s="79"/>
      <c r="AAH14" s="79"/>
      <c r="AAI14" s="79"/>
      <c r="AAJ14" s="79"/>
      <c r="AAK14" s="79"/>
      <c r="AAL14" s="79"/>
      <c r="AAM14" s="79"/>
      <c r="AAN14" s="79"/>
      <c r="AAO14" s="79"/>
      <c r="AAP14" s="79"/>
      <c r="AAQ14" s="79"/>
      <c r="AAR14" s="79"/>
      <c r="AAS14" s="79"/>
      <c r="AAT14" s="79"/>
      <c r="AAU14" s="79"/>
      <c r="AAV14" s="79"/>
      <c r="AAW14" s="79"/>
      <c r="AAX14" s="79"/>
      <c r="AAY14" s="79"/>
      <c r="AAZ14" s="79"/>
      <c r="ABA14" s="79"/>
      <c r="ABB14" s="79"/>
      <c r="ABC14" s="79"/>
      <c r="ABD14" s="79"/>
      <c r="ABE14" s="79"/>
      <c r="ABF14" s="79"/>
      <c r="ABG14" s="79"/>
      <c r="ABH14" s="79"/>
      <c r="ABI14" s="79"/>
      <c r="ABJ14" s="79"/>
      <c r="ABK14" s="79"/>
      <c r="ABL14" s="79"/>
      <c r="ABM14" s="79"/>
      <c r="ABN14" s="79"/>
      <c r="ABO14" s="79"/>
      <c r="ABP14" s="79"/>
      <c r="ABQ14" s="79"/>
      <c r="ABR14" s="79"/>
      <c r="ABS14" s="79"/>
      <c r="ABT14" s="79"/>
      <c r="ABU14" s="79"/>
      <c r="ABV14" s="79"/>
      <c r="ABW14" s="79"/>
      <c r="ABX14" s="79"/>
      <c r="ABY14" s="79"/>
      <c r="ABZ14" s="79"/>
      <c r="ACA14" s="79"/>
      <c r="ACB14" s="79"/>
      <c r="ACC14" s="79"/>
      <c r="ACD14" s="79"/>
      <c r="ACE14" s="79"/>
      <c r="ACF14" s="79"/>
      <c r="ACG14" s="79"/>
      <c r="ACH14" s="79"/>
      <c r="ACI14" s="79"/>
      <c r="ACJ14" s="79"/>
      <c r="ACK14" s="79"/>
      <c r="ACL14" s="79"/>
      <c r="ACM14" s="79"/>
      <c r="ACN14" s="79"/>
      <c r="ACO14" s="79"/>
      <c r="ACP14" s="79"/>
      <c r="ACQ14" s="79"/>
      <c r="ACR14" s="79"/>
      <c r="ACS14" s="79"/>
      <c r="ACT14" s="79"/>
      <c r="ACU14" s="79"/>
      <c r="ACV14" s="79"/>
      <c r="ACW14" s="79"/>
      <c r="ACX14" s="79"/>
      <c r="ACY14" s="79"/>
      <c r="ACZ14" s="79"/>
      <c r="ADA14" s="79"/>
      <c r="ADB14" s="79"/>
      <c r="ADC14" s="79"/>
      <c r="ADD14" s="79"/>
      <c r="ADE14" s="79"/>
      <c r="ADF14" s="79"/>
      <c r="ADG14" s="79"/>
      <c r="ADH14" s="79"/>
      <c r="ADI14" s="79"/>
      <c r="ADJ14" s="79"/>
      <c r="ADK14" s="79"/>
      <c r="ADL14" s="79"/>
      <c r="ADM14" s="79"/>
      <c r="ADN14" s="79"/>
      <c r="ADO14" s="79"/>
      <c r="ADP14" s="79"/>
      <c r="ADQ14" s="79"/>
      <c r="ADR14" s="79"/>
      <c r="ADS14" s="79"/>
      <c r="ADT14" s="79"/>
      <c r="ADU14" s="79"/>
      <c r="ADV14" s="79"/>
      <c r="ADW14" s="79"/>
      <c r="ADX14" s="79"/>
      <c r="ADY14" s="79"/>
      <c r="ADZ14" s="79"/>
      <c r="AEA14" s="79"/>
      <c r="AEB14" s="79"/>
      <c r="AEC14" s="79"/>
      <c r="AED14" s="79"/>
      <c r="AEE14" s="79"/>
      <c r="AEF14" s="79"/>
      <c r="AEG14" s="79"/>
      <c r="AEH14" s="79"/>
      <c r="AEI14" s="79"/>
      <c r="AEJ14" s="79"/>
      <c r="AEK14" s="79"/>
      <c r="AEL14" s="79"/>
      <c r="AEM14" s="79"/>
      <c r="AEN14" s="79"/>
      <c r="AEO14" s="79"/>
      <c r="AEP14" s="79"/>
      <c r="AEQ14" s="79"/>
      <c r="AER14" s="79"/>
      <c r="AES14" s="79"/>
      <c r="AET14" s="79"/>
      <c r="AEU14" s="79"/>
      <c r="AEV14" s="79"/>
      <c r="AEW14" s="79"/>
      <c r="AEX14" s="79"/>
      <c r="AEY14" s="79"/>
      <c r="AEZ14" s="79"/>
      <c r="AFA14" s="79"/>
      <c r="AFB14" s="79"/>
      <c r="AFC14" s="79"/>
      <c r="AFD14" s="79"/>
      <c r="AFE14" s="79"/>
      <c r="AFF14" s="79"/>
      <c r="AFG14" s="79"/>
      <c r="AFH14" s="79"/>
      <c r="AFI14" s="79"/>
      <c r="AFJ14" s="79"/>
      <c r="AFK14" s="79"/>
      <c r="AFL14" s="79"/>
      <c r="AFM14" s="79"/>
      <c r="AFN14" s="79"/>
      <c r="AFO14" s="79"/>
      <c r="AFP14" s="79"/>
      <c r="AFQ14" s="79"/>
      <c r="AFR14" s="79"/>
      <c r="AFS14" s="79"/>
      <c r="AFT14" s="79"/>
      <c r="AFU14" s="79"/>
      <c r="AFV14" s="79"/>
      <c r="AFW14" s="79"/>
      <c r="AFX14" s="79"/>
      <c r="AFY14" s="79"/>
      <c r="AFZ14" s="79"/>
      <c r="AGA14" s="79"/>
      <c r="AGB14" s="79"/>
      <c r="AGC14" s="79"/>
      <c r="AGD14" s="79"/>
      <c r="AGE14" s="79"/>
      <c r="AGF14" s="79"/>
      <c r="AGG14" s="79"/>
      <c r="AGH14" s="79"/>
      <c r="AGI14" s="79"/>
      <c r="AGJ14" s="79"/>
      <c r="AGK14" s="79"/>
      <c r="AGL14" s="79"/>
      <c r="AGM14" s="79"/>
      <c r="AGN14" s="79"/>
      <c r="AGO14" s="79"/>
      <c r="AGP14" s="79"/>
      <c r="AGQ14" s="79"/>
      <c r="AGR14" s="79"/>
      <c r="AGS14" s="79"/>
      <c r="AGT14" s="79"/>
      <c r="AGU14" s="79"/>
      <c r="AGV14" s="79"/>
      <c r="AGW14" s="79"/>
      <c r="AGX14" s="79"/>
      <c r="AGY14" s="79"/>
      <c r="AGZ14" s="79"/>
      <c r="AHA14" s="79"/>
      <c r="AHB14" s="79"/>
      <c r="AHC14" s="79"/>
      <c r="AHD14" s="79"/>
      <c r="AHE14" s="79"/>
      <c r="AHF14" s="79"/>
      <c r="AHG14" s="79"/>
      <c r="AHH14" s="79"/>
      <c r="AHI14" s="79"/>
      <c r="AHJ14" s="79"/>
      <c r="AHK14" s="79"/>
      <c r="AHL14" s="79"/>
      <c r="AHM14" s="79"/>
      <c r="AHN14" s="79"/>
      <c r="AHO14" s="79"/>
      <c r="AHP14" s="79"/>
      <c r="AHQ14" s="79"/>
      <c r="AHR14" s="79"/>
      <c r="AHS14" s="79"/>
      <c r="AHT14" s="79"/>
      <c r="AHU14" s="79"/>
      <c r="AHV14" s="79"/>
      <c r="AHW14" s="79"/>
      <c r="AHX14" s="79"/>
      <c r="AHY14" s="79"/>
      <c r="AHZ14" s="79"/>
      <c r="AIA14" s="79"/>
      <c r="AIB14" s="79"/>
      <c r="AIC14" s="79"/>
      <c r="AID14" s="79"/>
      <c r="AIE14" s="79"/>
      <c r="AIF14" s="79"/>
      <c r="AIG14" s="79"/>
      <c r="AIH14" s="79"/>
      <c r="AII14" s="79"/>
      <c r="AIJ14" s="79"/>
      <c r="AIK14" s="79"/>
      <c r="AIL14" s="79"/>
      <c r="AIM14" s="79"/>
      <c r="AIN14" s="79"/>
      <c r="AIO14" s="79"/>
      <c r="AIP14" s="79"/>
      <c r="AIQ14" s="79"/>
      <c r="AIR14" s="79"/>
      <c r="AIS14" s="79"/>
      <c r="AIT14" s="79"/>
      <c r="AIU14" s="79"/>
      <c r="AIV14" s="79"/>
      <c r="AIW14" s="79"/>
      <c r="AIX14" s="79"/>
      <c r="AIY14" s="79"/>
      <c r="AIZ14" s="79"/>
      <c r="AJA14" s="79"/>
      <c r="AJB14" s="79"/>
      <c r="AJC14" s="79"/>
      <c r="AJD14" s="79"/>
      <c r="AJE14" s="79"/>
      <c r="AJF14" s="79"/>
      <c r="AJG14" s="79"/>
      <c r="AJH14" s="79"/>
      <c r="AJI14" s="79"/>
      <c r="AJJ14" s="79"/>
      <c r="AJK14" s="79"/>
      <c r="AJL14" s="79"/>
      <c r="AJM14" s="79"/>
      <c r="AJN14" s="79"/>
      <c r="AJO14" s="79"/>
      <c r="AJP14" s="79"/>
      <c r="AJQ14" s="79"/>
      <c r="AJR14" s="79"/>
      <c r="AJS14" s="79"/>
      <c r="AJT14" s="79"/>
      <c r="AJU14" s="79"/>
      <c r="AJV14" s="79"/>
      <c r="AJW14" s="79"/>
      <c r="AJX14" s="79"/>
      <c r="AJY14" s="79"/>
      <c r="AJZ14" s="79"/>
      <c r="AKA14" s="79"/>
      <c r="AKB14" s="79"/>
      <c r="AKC14" s="79"/>
      <c r="AKD14" s="79"/>
      <c r="AKE14" s="79"/>
      <c r="AKF14" s="79"/>
      <c r="AKG14" s="79"/>
      <c r="AKH14" s="79"/>
      <c r="AKI14" s="79"/>
      <c r="AKJ14" s="79"/>
      <c r="AKK14" s="79"/>
      <c r="AKL14" s="79"/>
      <c r="AKM14" s="79"/>
      <c r="AKN14" s="79"/>
      <c r="AKO14" s="79"/>
      <c r="AKP14" s="79"/>
      <c r="AKQ14" s="79"/>
      <c r="AKR14" s="79"/>
      <c r="AKS14" s="79"/>
      <c r="AKT14" s="79"/>
      <c r="AKU14" s="79"/>
      <c r="AKV14" s="79"/>
      <c r="AKW14" s="79"/>
      <c r="AKX14" s="79"/>
      <c r="AKY14" s="79"/>
      <c r="AKZ14" s="79"/>
      <c r="ALA14" s="79"/>
      <c r="ALB14" s="79"/>
      <c r="ALC14" s="79"/>
      <c r="ALD14" s="79"/>
      <c r="ALE14" s="79"/>
      <c r="ALF14" s="79"/>
      <c r="ALG14" s="79"/>
      <c r="ALH14" s="79"/>
      <c r="ALI14" s="79"/>
      <c r="ALJ14" s="79"/>
      <c r="ALK14" s="79"/>
      <c r="ALL14" s="79"/>
      <c r="ALM14" s="79"/>
      <c r="ALN14" s="79"/>
      <c r="ALO14" s="79"/>
      <c r="ALP14" s="79"/>
      <c r="ALQ14" s="79"/>
      <c r="ALR14" s="79"/>
      <c r="ALS14" s="79"/>
      <c r="ALT14" s="79"/>
      <c r="ALU14" s="79"/>
      <c r="ALV14" s="79"/>
      <c r="ALW14" s="79"/>
      <c r="ALX14" s="79"/>
      <c r="ALY14" s="79"/>
      <c r="ALZ14" s="79"/>
      <c r="AMA14" s="79"/>
      <c r="AMB14" s="79"/>
      <c r="AMC14" s="79"/>
      <c r="AMD14" s="79"/>
      <c r="AME14" s="79"/>
      <c r="AMF14" s="79"/>
      <c r="AMG14" s="79"/>
      <c r="AMH14" s="79"/>
      <c r="AMI14" s="79"/>
      <c r="AMJ14" s="79"/>
      <c r="AMK14" s="79"/>
      <c r="AML14" s="79"/>
      <c r="AMM14" s="79"/>
      <c r="AMN14" s="79"/>
      <c r="AMO14" s="79"/>
      <c r="AMP14" s="79"/>
      <c r="AMQ14" s="79"/>
      <c r="AMR14" s="79"/>
      <c r="AMS14" s="79"/>
      <c r="AMT14" s="79"/>
      <c r="AMU14" s="79"/>
      <c r="AMV14" s="79"/>
      <c r="AMW14" s="79"/>
      <c r="AMX14" s="79"/>
      <c r="AMY14" s="79"/>
      <c r="AMZ14" s="79"/>
      <c r="ANA14" s="79"/>
      <c r="ANB14" s="79"/>
      <c r="ANC14" s="79"/>
      <c r="AND14" s="79"/>
      <c r="ANE14" s="79"/>
      <c r="ANF14" s="79"/>
      <c r="ANG14" s="79"/>
      <c r="ANH14" s="79"/>
      <c r="ANI14" s="79"/>
      <c r="ANJ14" s="79"/>
      <c r="ANK14" s="79"/>
      <c r="ANL14" s="79"/>
      <c r="ANM14" s="79"/>
      <c r="ANN14" s="79"/>
      <c r="ANO14" s="79"/>
      <c r="ANP14" s="79"/>
      <c r="ANQ14" s="79"/>
      <c r="ANR14" s="79"/>
      <c r="ANS14" s="79"/>
      <c r="ANT14" s="79"/>
      <c r="ANU14" s="79"/>
      <c r="ANV14" s="79"/>
      <c r="ANW14" s="79"/>
      <c r="ANX14" s="79"/>
      <c r="ANY14" s="79"/>
      <c r="ANZ14" s="79"/>
      <c r="AOA14" s="79"/>
      <c r="AOB14" s="79"/>
      <c r="AOC14" s="79"/>
      <c r="AOD14" s="79"/>
      <c r="AOE14" s="79"/>
      <c r="AOF14" s="79"/>
      <c r="AOG14" s="79"/>
      <c r="AOH14" s="79"/>
      <c r="AOI14" s="79"/>
      <c r="AOJ14" s="79"/>
      <c r="AOK14" s="79"/>
      <c r="AOL14" s="79"/>
      <c r="AOM14" s="79"/>
      <c r="AON14" s="79"/>
      <c r="AOO14" s="79"/>
      <c r="AOP14" s="79"/>
      <c r="AOQ14" s="79"/>
      <c r="AOR14" s="79"/>
      <c r="AOS14" s="79"/>
      <c r="AOT14" s="79"/>
      <c r="AOU14" s="79"/>
      <c r="AOV14" s="79"/>
      <c r="AOW14" s="79"/>
      <c r="AOX14" s="79"/>
      <c r="AOY14" s="79"/>
      <c r="AOZ14" s="79"/>
      <c r="APA14" s="79"/>
      <c r="APB14" s="79"/>
      <c r="APC14" s="79"/>
      <c r="APD14" s="79"/>
      <c r="APE14" s="79"/>
      <c r="APF14" s="79"/>
      <c r="APG14" s="79"/>
      <c r="APH14" s="79"/>
      <c r="API14" s="79"/>
      <c r="APJ14" s="79"/>
      <c r="APK14" s="79"/>
      <c r="APL14" s="79"/>
      <c r="APM14" s="79"/>
      <c r="APN14" s="79"/>
      <c r="APO14" s="79"/>
      <c r="APP14" s="79"/>
      <c r="APQ14" s="79"/>
      <c r="APR14" s="79"/>
      <c r="APS14" s="79"/>
      <c r="APT14" s="79"/>
      <c r="APU14" s="79"/>
      <c r="APV14" s="79"/>
      <c r="APW14" s="79"/>
      <c r="APX14" s="79"/>
      <c r="APY14" s="79"/>
      <c r="APZ14" s="79"/>
      <c r="AQA14" s="79"/>
      <c r="AQB14" s="79"/>
      <c r="AQC14" s="79"/>
      <c r="AQD14" s="79"/>
      <c r="AQE14" s="79"/>
      <c r="AQF14" s="79"/>
      <c r="AQG14" s="79"/>
      <c r="AQH14" s="79"/>
      <c r="AQI14" s="79"/>
      <c r="AQJ14" s="79"/>
      <c r="AQK14" s="79"/>
      <c r="AQL14" s="79"/>
      <c r="AQM14" s="79"/>
      <c r="AQN14" s="79"/>
      <c r="AQO14" s="79"/>
      <c r="AQP14" s="79"/>
      <c r="AQQ14" s="79"/>
      <c r="AQR14" s="79"/>
      <c r="AQS14" s="79"/>
      <c r="AQT14" s="79"/>
      <c r="AQU14" s="79"/>
      <c r="AQV14" s="79"/>
      <c r="AQW14" s="79"/>
      <c r="AQX14" s="79"/>
      <c r="AQY14" s="79"/>
      <c r="AQZ14" s="79"/>
      <c r="ARA14" s="79"/>
      <c r="ARB14" s="79"/>
      <c r="ARC14" s="79"/>
      <c r="ARD14" s="79"/>
      <c r="ARE14" s="79"/>
      <c r="ARF14" s="79"/>
      <c r="ARG14" s="79"/>
      <c r="ARH14" s="79"/>
      <c r="ARI14" s="79"/>
      <c r="ARJ14" s="79"/>
      <c r="ARK14" s="79"/>
      <c r="ARL14" s="79"/>
      <c r="ARM14" s="79"/>
      <c r="ARN14" s="79"/>
      <c r="ARO14" s="79"/>
      <c r="ARP14" s="79"/>
      <c r="ARQ14" s="79"/>
      <c r="ARR14" s="79"/>
      <c r="ARS14" s="79"/>
      <c r="ART14" s="79"/>
      <c r="ARU14" s="79"/>
      <c r="ARV14" s="79"/>
      <c r="ARW14" s="79"/>
      <c r="ARX14" s="79"/>
      <c r="ARY14" s="79"/>
      <c r="ARZ14" s="79"/>
      <c r="ASA14" s="79"/>
      <c r="ASB14" s="79"/>
      <c r="ASC14" s="79"/>
      <c r="ASD14" s="79"/>
      <c r="ASE14" s="79"/>
      <c r="ASF14" s="79"/>
      <c r="ASG14" s="79"/>
      <c r="ASH14" s="79"/>
      <c r="ASI14" s="79"/>
      <c r="ASJ14" s="79"/>
      <c r="ASK14" s="79"/>
      <c r="ASL14" s="79"/>
      <c r="ASM14" s="79"/>
      <c r="ASN14" s="79"/>
      <c r="ASO14" s="79"/>
      <c r="ASP14" s="79"/>
      <c r="ASQ14" s="79"/>
      <c r="ASR14" s="79"/>
      <c r="ASS14" s="79"/>
      <c r="AST14" s="79"/>
      <c r="ASU14" s="79"/>
      <c r="ASV14" s="79"/>
      <c r="ASW14" s="79"/>
      <c r="ASX14" s="79"/>
      <c r="ASY14" s="79"/>
      <c r="ASZ14" s="79"/>
      <c r="ATA14" s="79"/>
      <c r="ATB14" s="79"/>
      <c r="ATC14" s="79"/>
      <c r="ATD14" s="79"/>
      <c r="ATE14" s="79"/>
      <c r="ATF14" s="79"/>
      <c r="ATG14" s="79"/>
      <c r="ATH14" s="79"/>
      <c r="ATI14" s="79"/>
      <c r="ATJ14" s="79"/>
      <c r="ATK14" s="79"/>
      <c r="ATL14" s="79"/>
      <c r="ATM14" s="79"/>
      <c r="ATN14" s="79"/>
      <c r="ATO14" s="79"/>
      <c r="ATP14" s="79"/>
      <c r="ATQ14" s="79"/>
      <c r="ATR14" s="79"/>
      <c r="ATS14" s="79"/>
      <c r="ATT14" s="79"/>
      <c r="ATU14" s="79"/>
      <c r="ATV14" s="79"/>
      <c r="ATW14" s="79"/>
      <c r="ATX14" s="79"/>
      <c r="ATY14" s="79"/>
      <c r="ATZ14" s="79"/>
      <c r="AUA14" s="79"/>
      <c r="AUB14" s="79"/>
      <c r="AUC14" s="79"/>
      <c r="AUD14" s="79"/>
      <c r="AUE14" s="79"/>
      <c r="AUF14" s="79"/>
      <c r="AUG14" s="79"/>
      <c r="AUH14" s="79"/>
      <c r="AUI14" s="79"/>
      <c r="AUJ14" s="79"/>
      <c r="AUK14" s="79"/>
      <c r="AUL14" s="79"/>
      <c r="AUM14" s="79"/>
      <c r="AUN14" s="79"/>
      <c r="AUO14" s="79"/>
      <c r="AUP14" s="79"/>
      <c r="AUQ14" s="79"/>
      <c r="AUR14" s="79"/>
      <c r="AUS14" s="79"/>
      <c r="AUT14" s="79"/>
      <c r="AUU14" s="79"/>
      <c r="AUV14" s="79"/>
      <c r="AUW14" s="79"/>
      <c r="AUX14" s="79"/>
      <c r="AUY14" s="79"/>
      <c r="AUZ14" s="79"/>
      <c r="AVA14" s="79"/>
      <c r="AVB14" s="79"/>
      <c r="AVC14" s="79"/>
      <c r="AVD14" s="79"/>
      <c r="AVE14" s="79"/>
      <c r="AVF14" s="79"/>
      <c r="AVG14" s="79"/>
      <c r="AVH14" s="79"/>
      <c r="AVI14" s="79"/>
      <c r="AVJ14" s="79"/>
      <c r="AVK14" s="79"/>
      <c r="AVL14" s="79"/>
      <c r="AVM14" s="79"/>
      <c r="AVN14" s="79"/>
      <c r="AVO14" s="79"/>
      <c r="AVP14" s="79"/>
      <c r="AVQ14" s="79"/>
      <c r="AVR14" s="79"/>
      <c r="AVS14" s="79"/>
      <c r="AVT14" s="79"/>
      <c r="AVU14" s="79"/>
      <c r="AVV14" s="79"/>
      <c r="AVW14" s="79"/>
      <c r="AVX14" s="79"/>
      <c r="AVY14" s="79"/>
      <c r="AVZ14" s="79"/>
      <c r="AWA14" s="79"/>
      <c r="AWB14" s="79"/>
      <c r="AWC14" s="79"/>
      <c r="AWD14" s="79"/>
      <c r="AWE14" s="79"/>
      <c r="AWF14" s="79"/>
      <c r="AWG14" s="79"/>
      <c r="AWH14" s="79"/>
      <c r="AWI14" s="79"/>
      <c r="AWJ14" s="79"/>
      <c r="AWK14" s="79"/>
      <c r="AWL14" s="79"/>
      <c r="AWM14" s="79"/>
      <c r="AWN14" s="79"/>
      <c r="AWO14" s="79"/>
      <c r="AWP14" s="79"/>
      <c r="AWQ14" s="79"/>
      <c r="AWR14" s="79"/>
      <c r="AWS14" s="79"/>
      <c r="AWT14" s="79"/>
      <c r="AWU14" s="79"/>
      <c r="AWV14" s="79"/>
      <c r="AWW14" s="79"/>
      <c r="AWX14" s="79"/>
      <c r="AWY14" s="79"/>
      <c r="AWZ14" s="79"/>
      <c r="AXA14" s="79"/>
      <c r="AXB14" s="79"/>
      <c r="AXC14" s="79"/>
      <c r="AXD14" s="79"/>
      <c r="AXE14" s="79"/>
      <c r="AXF14" s="79"/>
      <c r="AXG14" s="79"/>
      <c r="AXH14" s="79"/>
      <c r="AXI14" s="79"/>
      <c r="AXJ14" s="79"/>
      <c r="AXK14" s="79"/>
      <c r="AXL14" s="79"/>
      <c r="AXM14" s="79"/>
      <c r="AXN14" s="79"/>
      <c r="AXO14" s="79"/>
      <c r="AXP14" s="79"/>
      <c r="AXQ14" s="79"/>
      <c r="AXR14" s="79"/>
      <c r="AXS14" s="79"/>
      <c r="AXT14" s="79"/>
      <c r="AXU14" s="79"/>
      <c r="AXV14" s="79"/>
      <c r="AXW14" s="79"/>
      <c r="AXX14" s="79"/>
      <c r="AXY14" s="79"/>
      <c r="AXZ14" s="79"/>
      <c r="AYA14" s="79"/>
      <c r="AYB14" s="79"/>
      <c r="AYC14" s="79"/>
      <c r="AYD14" s="79"/>
      <c r="AYE14" s="79"/>
      <c r="AYF14" s="79"/>
      <c r="AYG14" s="79"/>
      <c r="AYH14" s="79"/>
      <c r="AYI14" s="79"/>
      <c r="AYJ14" s="79"/>
      <c r="AYK14" s="79"/>
      <c r="AYL14" s="79"/>
      <c r="AYM14" s="79"/>
      <c r="AYN14" s="79"/>
      <c r="AYO14" s="79"/>
      <c r="AYP14" s="79"/>
      <c r="AYQ14" s="79"/>
      <c r="AYR14" s="79"/>
      <c r="AYS14" s="79"/>
      <c r="AYT14" s="79"/>
      <c r="AYU14" s="79"/>
      <c r="AYV14" s="79"/>
      <c r="AYW14" s="79"/>
      <c r="AYX14" s="79"/>
      <c r="AYY14" s="79"/>
      <c r="AYZ14" s="79"/>
      <c r="AZA14" s="79"/>
      <c r="AZB14" s="79"/>
      <c r="AZC14" s="79"/>
      <c r="AZD14" s="79"/>
      <c r="AZE14" s="79"/>
      <c r="AZF14" s="79"/>
      <c r="AZG14" s="79"/>
      <c r="AZH14" s="79"/>
      <c r="AZI14" s="79"/>
      <c r="AZJ14" s="79"/>
      <c r="AZK14" s="79"/>
      <c r="AZL14" s="79"/>
      <c r="AZM14" s="79"/>
      <c r="AZN14" s="79"/>
      <c r="AZO14" s="79"/>
      <c r="AZP14" s="79"/>
      <c r="AZQ14" s="79"/>
      <c r="AZR14" s="79"/>
      <c r="AZS14" s="79"/>
      <c r="AZT14" s="79"/>
      <c r="AZU14" s="79"/>
      <c r="AZV14" s="79"/>
      <c r="AZW14" s="79"/>
      <c r="AZX14" s="79"/>
      <c r="AZY14" s="79"/>
      <c r="AZZ14" s="79"/>
      <c r="BAA14" s="79"/>
      <c r="BAB14" s="79"/>
      <c r="BAC14" s="79"/>
      <c r="BAD14" s="79"/>
      <c r="BAE14" s="79"/>
      <c r="BAF14" s="79"/>
      <c r="BAG14" s="79"/>
      <c r="BAH14" s="79"/>
      <c r="BAI14" s="79"/>
      <c r="BAJ14" s="79"/>
      <c r="BAK14" s="79"/>
      <c r="BAL14" s="79"/>
      <c r="BAM14" s="79"/>
      <c r="BAN14" s="79"/>
      <c r="BAO14" s="79"/>
      <c r="BAP14" s="79"/>
      <c r="BAQ14" s="79"/>
      <c r="BAR14" s="79"/>
      <c r="BAS14" s="79"/>
      <c r="BAT14" s="79"/>
      <c r="BAU14" s="79"/>
      <c r="BAV14" s="79"/>
      <c r="BAW14" s="79"/>
      <c r="BAX14" s="79"/>
      <c r="BAY14" s="79"/>
      <c r="BAZ14" s="79"/>
      <c r="BBA14" s="79"/>
      <c r="BBB14" s="79"/>
      <c r="BBC14" s="79"/>
      <c r="BBD14" s="79"/>
      <c r="BBE14" s="79"/>
      <c r="BBF14" s="79"/>
      <c r="BBG14" s="79"/>
      <c r="BBH14" s="79"/>
      <c r="BBI14" s="79"/>
      <c r="BBJ14" s="79"/>
      <c r="BBK14" s="79"/>
      <c r="BBL14" s="79"/>
      <c r="BBM14" s="79"/>
      <c r="BBN14" s="79"/>
      <c r="BBO14" s="79"/>
      <c r="BBP14" s="79"/>
      <c r="BBQ14" s="79"/>
      <c r="BBR14" s="79"/>
      <c r="BBS14" s="79"/>
      <c r="BBT14" s="79"/>
      <c r="BBU14" s="79"/>
      <c r="BBV14" s="79"/>
      <c r="BBW14" s="79"/>
      <c r="BBX14" s="79"/>
      <c r="BBY14" s="79"/>
      <c r="BBZ14" s="79"/>
      <c r="BCA14" s="79"/>
      <c r="BCB14" s="79"/>
      <c r="BCC14" s="79"/>
      <c r="BCD14" s="79"/>
      <c r="BCE14" s="79"/>
      <c r="BCF14" s="79"/>
      <c r="BCG14" s="79"/>
      <c r="BCH14" s="79"/>
      <c r="BCI14" s="79"/>
      <c r="BCJ14" s="79"/>
      <c r="BCK14" s="79"/>
      <c r="BCL14" s="79"/>
      <c r="BCM14" s="79"/>
      <c r="BCN14" s="79"/>
      <c r="BCO14" s="79"/>
      <c r="BCP14" s="79"/>
      <c r="BCQ14" s="79"/>
      <c r="BCR14" s="79"/>
      <c r="BCS14" s="79"/>
      <c r="BCT14" s="79"/>
      <c r="BCU14" s="79"/>
      <c r="BCV14" s="79"/>
      <c r="BCW14" s="79"/>
      <c r="BCX14" s="79"/>
      <c r="BCY14" s="79"/>
      <c r="BCZ14" s="79"/>
      <c r="BDA14" s="79"/>
      <c r="BDB14" s="79"/>
      <c r="BDC14" s="79"/>
      <c r="BDD14" s="79"/>
      <c r="BDE14" s="79"/>
      <c r="BDF14" s="79"/>
      <c r="BDG14" s="79"/>
      <c r="BDH14" s="79"/>
      <c r="BDI14" s="79"/>
      <c r="BDJ14" s="79"/>
      <c r="BDK14" s="79"/>
      <c r="BDL14" s="79"/>
      <c r="BDM14" s="79"/>
      <c r="BDN14" s="79"/>
      <c r="BDO14" s="79"/>
      <c r="BDP14" s="79"/>
      <c r="BDQ14" s="79"/>
      <c r="BDR14" s="79"/>
      <c r="BDS14" s="79"/>
      <c r="BDT14" s="79"/>
      <c r="BDU14" s="79"/>
      <c r="BDV14" s="79"/>
      <c r="BDW14" s="79"/>
      <c r="BDX14" s="79"/>
      <c r="BDY14" s="79"/>
      <c r="BDZ14" s="79"/>
      <c r="BEA14" s="79"/>
      <c r="BEB14" s="79"/>
      <c r="BEC14" s="79"/>
      <c r="BED14" s="79"/>
      <c r="BEE14" s="79"/>
      <c r="BEF14" s="79"/>
      <c r="BEG14" s="79"/>
      <c r="BEH14" s="79"/>
      <c r="BEI14" s="79"/>
      <c r="BEJ14" s="79"/>
      <c r="BEK14" s="79"/>
      <c r="BEL14" s="79"/>
      <c r="BEM14" s="79"/>
      <c r="BEN14" s="79"/>
      <c r="BEO14" s="79"/>
      <c r="BEP14" s="79"/>
      <c r="BEQ14" s="79"/>
      <c r="BER14" s="79"/>
      <c r="BES14" s="79"/>
      <c r="BET14" s="79"/>
      <c r="BEU14" s="79"/>
      <c r="BEV14" s="79"/>
      <c r="BEW14" s="79"/>
      <c r="BEX14" s="79"/>
      <c r="BEY14" s="79"/>
      <c r="BEZ14" s="79"/>
      <c r="BFA14" s="79"/>
      <c r="BFB14" s="79"/>
      <c r="BFC14" s="79"/>
      <c r="BFD14" s="79"/>
      <c r="BFE14" s="79"/>
      <c r="BFF14" s="79"/>
      <c r="BFG14" s="79"/>
      <c r="BFH14" s="79"/>
      <c r="BFI14" s="79"/>
      <c r="BFJ14" s="79"/>
      <c r="BFK14" s="79"/>
      <c r="BFL14" s="79"/>
      <c r="BFM14" s="79"/>
      <c r="BFN14" s="79"/>
      <c r="BFO14" s="79"/>
      <c r="BFP14" s="79"/>
      <c r="BFQ14" s="79"/>
      <c r="BFR14" s="79"/>
      <c r="BFS14" s="79"/>
      <c r="BFT14" s="79"/>
      <c r="BFU14" s="79"/>
      <c r="BFV14" s="79"/>
      <c r="BFW14" s="79"/>
      <c r="BFX14" s="79"/>
      <c r="BFY14" s="79"/>
      <c r="BFZ14" s="79"/>
      <c r="BGA14" s="79"/>
      <c r="BGB14" s="79"/>
      <c r="BGC14" s="79"/>
      <c r="BGD14" s="79"/>
      <c r="BGE14" s="79"/>
      <c r="BGF14" s="79"/>
      <c r="BGG14" s="79"/>
      <c r="BGH14" s="79"/>
      <c r="BGI14" s="79"/>
      <c r="BGJ14" s="79"/>
      <c r="BGK14" s="79"/>
      <c r="BGL14" s="79"/>
      <c r="BGM14" s="79"/>
      <c r="BGN14" s="79"/>
      <c r="BGO14" s="79"/>
      <c r="BGP14" s="79"/>
      <c r="BGQ14" s="79"/>
      <c r="BGR14" s="79"/>
      <c r="BGS14" s="79"/>
      <c r="BGT14" s="79"/>
      <c r="BGU14" s="79"/>
      <c r="BGV14" s="79"/>
      <c r="BGW14" s="79"/>
      <c r="BGX14" s="79"/>
      <c r="BGY14" s="79"/>
      <c r="BGZ14" s="79"/>
      <c r="BHA14" s="79"/>
      <c r="BHB14" s="79"/>
      <c r="BHC14" s="79"/>
      <c r="BHD14" s="79"/>
      <c r="BHE14" s="79"/>
      <c r="BHF14" s="79"/>
      <c r="BHG14" s="79"/>
      <c r="BHH14" s="79"/>
      <c r="BHI14" s="79"/>
      <c r="BHJ14" s="79"/>
      <c r="BHK14" s="79"/>
      <c r="BHL14" s="79"/>
      <c r="BHM14" s="79"/>
      <c r="BHN14" s="79"/>
      <c r="BHO14" s="79"/>
      <c r="BHP14" s="79"/>
      <c r="BHQ14" s="79"/>
      <c r="BHR14" s="79"/>
      <c r="BHS14" s="79"/>
      <c r="BHT14" s="79"/>
      <c r="BHU14" s="79"/>
      <c r="BHV14" s="79"/>
      <c r="BHW14" s="79"/>
      <c r="BHX14" s="79"/>
      <c r="BHY14" s="79"/>
      <c r="BHZ14" s="79"/>
      <c r="BIA14" s="79"/>
      <c r="BIB14" s="79"/>
      <c r="BIC14" s="79"/>
      <c r="BID14" s="79"/>
      <c r="BIE14" s="79"/>
      <c r="BIF14" s="79"/>
      <c r="BIG14" s="79"/>
      <c r="BIH14" s="79"/>
      <c r="BII14" s="79"/>
      <c r="BIJ14" s="79"/>
      <c r="BIK14" s="79"/>
      <c r="BIL14" s="79"/>
      <c r="BIM14" s="79"/>
      <c r="BIN14" s="79"/>
      <c r="BIO14" s="79"/>
      <c r="BIP14" s="79"/>
      <c r="BIQ14" s="79"/>
      <c r="BIR14" s="79"/>
      <c r="BIS14" s="79"/>
      <c r="BIT14" s="79"/>
      <c r="BIU14" s="79"/>
      <c r="BIV14" s="79"/>
      <c r="BIW14" s="79"/>
      <c r="BIX14" s="79"/>
      <c r="BIY14" s="79"/>
      <c r="BIZ14" s="79"/>
      <c r="BJA14" s="79"/>
      <c r="BJB14" s="79"/>
      <c r="BJC14" s="79"/>
      <c r="BJD14" s="79"/>
      <c r="BJE14" s="79"/>
      <c r="BJF14" s="79"/>
      <c r="BJG14" s="79"/>
      <c r="BJH14" s="79"/>
      <c r="BJI14" s="79"/>
      <c r="BJJ14" s="79"/>
      <c r="BJK14" s="79"/>
      <c r="BJL14" s="79"/>
      <c r="BJM14" s="79"/>
      <c r="BJN14" s="79"/>
      <c r="BJO14" s="79"/>
      <c r="BJP14" s="79"/>
      <c r="BJQ14" s="79"/>
      <c r="BJR14" s="79"/>
      <c r="BJS14" s="79"/>
      <c r="BJT14" s="79"/>
      <c r="BJU14" s="79"/>
      <c r="BJV14" s="79"/>
      <c r="BJW14" s="79"/>
      <c r="BJX14" s="79"/>
      <c r="BJY14" s="79"/>
      <c r="BJZ14" s="79"/>
      <c r="BKA14" s="79"/>
      <c r="BKB14" s="79"/>
      <c r="BKC14" s="79"/>
      <c r="BKD14" s="79"/>
      <c r="BKE14" s="79"/>
      <c r="BKF14" s="79"/>
      <c r="BKG14" s="79"/>
      <c r="BKH14" s="79"/>
      <c r="BKI14" s="79"/>
      <c r="BKJ14" s="79"/>
      <c r="BKK14" s="79"/>
      <c r="BKL14" s="79"/>
      <c r="BKM14" s="79"/>
      <c r="BKN14" s="79"/>
      <c r="BKO14" s="79"/>
      <c r="BKP14" s="79"/>
      <c r="BKQ14" s="79"/>
      <c r="BKR14" s="79"/>
      <c r="BKS14" s="79"/>
      <c r="BKT14" s="79"/>
      <c r="BKU14" s="79"/>
      <c r="BKV14" s="79"/>
      <c r="BKW14" s="79"/>
      <c r="BKX14" s="79"/>
      <c r="BKY14" s="79"/>
      <c r="BKZ14" s="79"/>
      <c r="BLA14" s="79"/>
      <c r="BLB14" s="79"/>
      <c r="BLC14" s="79"/>
      <c r="BLD14" s="79"/>
      <c r="BLE14" s="79"/>
      <c r="BLF14" s="79"/>
      <c r="BLG14" s="79"/>
      <c r="BLH14" s="79"/>
      <c r="BLI14" s="79"/>
      <c r="BLJ14" s="79"/>
      <c r="BLK14" s="79"/>
      <c r="BLL14" s="79"/>
      <c r="BLM14" s="79"/>
      <c r="BLN14" s="79"/>
      <c r="BLO14" s="79"/>
      <c r="BLP14" s="79"/>
      <c r="BLQ14" s="79"/>
      <c r="BLR14" s="79"/>
      <c r="BLS14" s="79"/>
      <c r="BLT14" s="79"/>
      <c r="BLU14" s="79"/>
      <c r="BLV14" s="79"/>
      <c r="BLW14" s="79"/>
      <c r="BLX14" s="79"/>
      <c r="BLY14" s="79"/>
      <c r="BLZ14" s="79"/>
      <c r="BMA14" s="79"/>
      <c r="BMB14" s="79"/>
      <c r="BMC14" s="79"/>
      <c r="BMD14" s="79"/>
      <c r="BME14" s="79"/>
      <c r="BMF14" s="79"/>
      <c r="BMG14" s="79"/>
      <c r="BMH14" s="79"/>
      <c r="BMI14" s="79"/>
      <c r="BMJ14" s="79"/>
      <c r="BMK14" s="79"/>
      <c r="BML14" s="79"/>
      <c r="BMM14" s="79"/>
      <c r="BMN14" s="79"/>
      <c r="BMO14" s="79"/>
      <c r="BMP14" s="79"/>
      <c r="BMQ14" s="79"/>
      <c r="BMR14" s="79"/>
      <c r="BMS14" s="79"/>
      <c r="BMT14" s="79"/>
      <c r="BMU14" s="79"/>
      <c r="BMV14" s="79"/>
      <c r="BMW14" s="79"/>
      <c r="BMX14" s="79"/>
      <c r="BMY14" s="79"/>
      <c r="BMZ14" s="79"/>
      <c r="BNA14" s="79"/>
      <c r="BNB14" s="79"/>
      <c r="BNC14" s="79"/>
      <c r="BND14" s="79"/>
      <c r="BNE14" s="79"/>
      <c r="BNF14" s="79"/>
      <c r="BNG14" s="79"/>
      <c r="BNH14" s="79"/>
      <c r="BNI14" s="79"/>
      <c r="BNJ14" s="79"/>
      <c r="BNK14" s="79"/>
      <c r="BNL14" s="79"/>
      <c r="BNM14" s="79"/>
      <c r="BNN14" s="79"/>
      <c r="BNO14" s="79"/>
      <c r="BNP14" s="79"/>
      <c r="BNQ14" s="79"/>
      <c r="BNR14" s="79"/>
      <c r="BNS14" s="79"/>
      <c r="BNT14" s="79"/>
      <c r="BNU14" s="79"/>
      <c r="BNV14" s="79"/>
      <c r="BNW14" s="79"/>
      <c r="BNX14" s="79"/>
      <c r="BNY14" s="79"/>
      <c r="BNZ14" s="79"/>
      <c r="BOA14" s="79"/>
      <c r="BOB14" s="79"/>
      <c r="BOC14" s="79"/>
      <c r="BOD14" s="79"/>
      <c r="BOE14" s="79"/>
      <c r="BOF14" s="79"/>
      <c r="BOG14" s="79"/>
      <c r="BOH14" s="79"/>
      <c r="BOI14" s="79"/>
      <c r="BOJ14" s="79"/>
      <c r="BOK14" s="79"/>
      <c r="BOL14" s="79"/>
      <c r="BOM14" s="79"/>
      <c r="BON14" s="79"/>
      <c r="BOO14" s="79"/>
      <c r="BOP14" s="79"/>
      <c r="BOQ14" s="79"/>
      <c r="BOR14" s="79"/>
      <c r="BOS14" s="79"/>
      <c r="BOT14" s="79"/>
      <c r="BOU14" s="79"/>
      <c r="BOV14" s="79"/>
      <c r="BOW14" s="79"/>
      <c r="BOX14" s="79"/>
      <c r="BOY14" s="79"/>
      <c r="BOZ14" s="79"/>
      <c r="BPA14" s="79"/>
      <c r="BPB14" s="79"/>
      <c r="BPC14" s="79"/>
      <c r="BPD14" s="79"/>
      <c r="BPE14" s="79"/>
      <c r="BPF14" s="79"/>
      <c r="BPG14" s="79"/>
      <c r="BPH14" s="79"/>
      <c r="BPI14" s="79"/>
      <c r="BPJ14" s="79"/>
      <c r="BPK14" s="79"/>
      <c r="BPL14" s="79"/>
      <c r="BPM14" s="79"/>
      <c r="BPN14" s="79"/>
      <c r="BPO14" s="79"/>
      <c r="BPP14" s="79"/>
      <c r="BPQ14" s="79"/>
      <c r="BPR14" s="79"/>
      <c r="BPS14" s="79"/>
      <c r="BPT14" s="79"/>
      <c r="BPU14" s="79"/>
      <c r="BPV14" s="79"/>
      <c r="BPW14" s="79"/>
      <c r="BPX14" s="79"/>
      <c r="BPY14" s="79"/>
      <c r="BPZ14" s="79"/>
      <c r="BQA14" s="79"/>
      <c r="BQB14" s="79"/>
      <c r="BQC14" s="79"/>
      <c r="BQD14" s="79"/>
      <c r="BQE14" s="79"/>
      <c r="BQF14" s="79"/>
      <c r="BQG14" s="79"/>
      <c r="BQH14" s="79"/>
      <c r="BQI14" s="79"/>
      <c r="BQJ14" s="79"/>
      <c r="BQK14" s="79"/>
      <c r="BQL14" s="79"/>
      <c r="BQM14" s="79"/>
      <c r="BQN14" s="79"/>
      <c r="BQO14" s="79"/>
      <c r="BQP14" s="79"/>
      <c r="BQQ14" s="79"/>
      <c r="BQR14" s="79"/>
      <c r="BQS14" s="79"/>
      <c r="BQT14" s="79"/>
      <c r="BQU14" s="79"/>
      <c r="BQV14" s="79"/>
      <c r="BQW14" s="79"/>
      <c r="BQX14" s="79"/>
      <c r="BQY14" s="79"/>
      <c r="BQZ14" s="79"/>
      <c r="BRA14" s="79"/>
      <c r="BRB14" s="79"/>
      <c r="BRC14" s="79"/>
      <c r="BRD14" s="79"/>
      <c r="BRE14" s="79"/>
      <c r="BRF14" s="79"/>
      <c r="BRG14" s="79"/>
      <c r="BRH14" s="79"/>
      <c r="BRI14" s="79"/>
      <c r="BRJ14" s="79"/>
      <c r="BRK14" s="79"/>
      <c r="BRL14" s="79"/>
      <c r="BRM14" s="79"/>
      <c r="BRN14" s="79"/>
      <c r="BRO14" s="79"/>
      <c r="BRP14" s="79"/>
      <c r="BRQ14" s="79"/>
      <c r="BRR14" s="79"/>
      <c r="BRS14" s="79"/>
      <c r="BRT14" s="79"/>
      <c r="BRU14" s="79"/>
      <c r="BRV14" s="79"/>
      <c r="BRW14" s="79"/>
      <c r="BRX14" s="79"/>
      <c r="BRY14" s="79"/>
      <c r="BRZ14" s="79"/>
      <c r="BSA14" s="79"/>
      <c r="BSB14" s="79"/>
      <c r="BSC14" s="79"/>
      <c r="BSD14" s="79"/>
      <c r="BSE14" s="79"/>
      <c r="BSF14" s="79"/>
      <c r="BSG14" s="79"/>
      <c r="BSH14" s="79"/>
      <c r="BSI14" s="79"/>
      <c r="BSJ14" s="79"/>
      <c r="BSK14" s="79"/>
      <c r="BSL14" s="79"/>
      <c r="BSM14" s="79"/>
      <c r="BSN14" s="79"/>
      <c r="BSO14" s="79"/>
      <c r="BSP14" s="79"/>
      <c r="BSQ14" s="79"/>
      <c r="BSR14" s="79"/>
      <c r="BSS14" s="79"/>
      <c r="BST14" s="79"/>
      <c r="BSU14" s="79"/>
      <c r="BSV14" s="79"/>
      <c r="BSW14" s="79"/>
      <c r="BSX14" s="79"/>
      <c r="BSY14" s="79"/>
      <c r="BSZ14" s="79"/>
      <c r="BTA14" s="79"/>
      <c r="BTB14" s="79"/>
      <c r="BTC14" s="79"/>
      <c r="BTD14" s="79"/>
      <c r="BTE14" s="79"/>
      <c r="BTF14" s="79"/>
      <c r="BTG14" s="79"/>
      <c r="BTH14" s="79"/>
      <c r="BTI14" s="79"/>
      <c r="BTJ14" s="79"/>
      <c r="BTK14" s="79"/>
      <c r="BTL14" s="79"/>
      <c r="BTM14" s="79"/>
      <c r="BTN14" s="79"/>
      <c r="BTO14" s="79"/>
      <c r="BTP14" s="79"/>
      <c r="BTQ14" s="79"/>
      <c r="BTR14" s="79"/>
      <c r="BTS14" s="79"/>
      <c r="BTT14" s="79"/>
      <c r="BTU14" s="79"/>
      <c r="BTV14" s="79"/>
      <c r="BTW14" s="79"/>
      <c r="BTX14" s="79"/>
      <c r="BTY14" s="79"/>
      <c r="BTZ14" s="79"/>
      <c r="BUA14" s="79"/>
      <c r="BUB14" s="79"/>
      <c r="BUC14" s="79"/>
      <c r="BUD14" s="79"/>
      <c r="BUE14" s="79"/>
      <c r="BUF14" s="79"/>
      <c r="BUG14" s="79"/>
      <c r="BUH14" s="79"/>
      <c r="BUI14" s="79"/>
      <c r="BUJ14" s="79"/>
      <c r="BUK14" s="79"/>
      <c r="BUL14" s="79"/>
      <c r="BUM14" s="79"/>
      <c r="BUN14" s="79"/>
      <c r="BUO14" s="79"/>
      <c r="BUP14" s="79"/>
      <c r="BUQ14" s="79"/>
      <c r="BUR14" s="79"/>
      <c r="BUS14" s="79"/>
      <c r="BUT14" s="79"/>
      <c r="BUU14" s="79"/>
      <c r="BUV14" s="79"/>
      <c r="BUW14" s="79"/>
      <c r="BUX14" s="79"/>
      <c r="BUY14" s="79"/>
      <c r="BUZ14" s="79"/>
      <c r="BVA14" s="79"/>
      <c r="BVB14" s="79"/>
      <c r="BVC14" s="79"/>
      <c r="BVD14" s="79"/>
      <c r="BVE14" s="79"/>
      <c r="BVF14" s="79"/>
      <c r="BVG14" s="79"/>
      <c r="BVH14" s="79"/>
      <c r="BVI14" s="79"/>
      <c r="BVJ14" s="79"/>
      <c r="BVK14" s="79"/>
      <c r="BVL14" s="79"/>
      <c r="BVM14" s="79"/>
      <c r="BVN14" s="79"/>
      <c r="BVO14" s="79"/>
      <c r="BVP14" s="79"/>
      <c r="BVQ14" s="79"/>
      <c r="BVR14" s="79"/>
      <c r="BVS14" s="79"/>
      <c r="BVT14" s="79"/>
      <c r="BVU14" s="79"/>
      <c r="BVV14" s="79"/>
      <c r="BVW14" s="79"/>
      <c r="BVX14" s="79"/>
      <c r="BVY14" s="79"/>
      <c r="BVZ14" s="79"/>
      <c r="BWA14" s="79"/>
      <c r="BWB14" s="79"/>
      <c r="BWC14" s="79"/>
      <c r="BWD14" s="79"/>
      <c r="BWE14" s="79"/>
      <c r="BWF14" s="79"/>
      <c r="BWG14" s="79"/>
      <c r="BWH14" s="79"/>
      <c r="BWI14" s="79"/>
      <c r="BWJ14" s="79"/>
      <c r="BWK14" s="79"/>
      <c r="BWL14" s="79"/>
      <c r="BWM14" s="79"/>
      <c r="BWN14" s="79"/>
      <c r="BWO14" s="79"/>
      <c r="BWP14" s="79"/>
      <c r="BWQ14" s="79"/>
      <c r="BWR14" s="79"/>
      <c r="BWS14" s="79"/>
      <c r="BWT14" s="79"/>
      <c r="BWU14" s="79"/>
      <c r="BWV14" s="79"/>
      <c r="BWW14" s="79"/>
      <c r="BWX14" s="79"/>
      <c r="BWY14" s="79"/>
      <c r="BWZ14" s="79"/>
      <c r="BXA14" s="79"/>
      <c r="BXB14" s="79"/>
      <c r="BXC14" s="79"/>
      <c r="BXD14" s="79"/>
      <c r="BXE14" s="79"/>
      <c r="BXF14" s="79"/>
      <c r="BXG14" s="79"/>
      <c r="BXH14" s="79"/>
      <c r="BXI14" s="79"/>
      <c r="BXJ14" s="79"/>
      <c r="BXK14" s="79"/>
      <c r="BXL14" s="79"/>
      <c r="BXM14" s="79"/>
      <c r="BXN14" s="79"/>
      <c r="BXO14" s="79"/>
      <c r="BXP14" s="79"/>
      <c r="BXQ14" s="79"/>
      <c r="BXR14" s="79"/>
      <c r="BXS14" s="79"/>
      <c r="BXT14" s="79"/>
      <c r="BXU14" s="79"/>
      <c r="BXV14" s="79"/>
      <c r="BXW14" s="79"/>
      <c r="BXX14" s="79"/>
      <c r="BXY14" s="79"/>
      <c r="BXZ14" s="79"/>
      <c r="BYA14" s="79"/>
      <c r="BYB14" s="79"/>
      <c r="BYC14" s="79"/>
      <c r="BYD14" s="79"/>
      <c r="BYE14" s="79"/>
      <c r="BYF14" s="79"/>
      <c r="BYG14" s="79"/>
      <c r="BYH14" s="79"/>
      <c r="BYI14" s="79"/>
      <c r="BYJ14" s="79"/>
      <c r="BYK14" s="79"/>
      <c r="BYL14" s="79"/>
      <c r="BYM14" s="79"/>
      <c r="BYN14" s="79"/>
      <c r="BYO14" s="79"/>
      <c r="BYP14" s="79"/>
      <c r="BYQ14" s="79"/>
      <c r="BYR14" s="79"/>
      <c r="BYS14" s="79"/>
      <c r="BYT14" s="79"/>
      <c r="BYU14" s="79"/>
      <c r="BYV14" s="79"/>
      <c r="BYW14" s="79"/>
      <c r="BYX14" s="79"/>
      <c r="BYY14" s="79"/>
      <c r="BYZ14" s="79"/>
      <c r="BZA14" s="79"/>
      <c r="BZB14" s="79"/>
      <c r="BZC14" s="79"/>
      <c r="BZD14" s="79"/>
      <c r="BZE14" s="79"/>
      <c r="BZF14" s="79"/>
      <c r="BZG14" s="79"/>
      <c r="BZH14" s="79"/>
      <c r="BZI14" s="79"/>
      <c r="BZJ14" s="79"/>
      <c r="BZK14" s="79"/>
      <c r="BZL14" s="79"/>
      <c r="BZM14" s="79"/>
      <c r="BZN14" s="79"/>
      <c r="BZO14" s="79"/>
      <c r="BZP14" s="79"/>
      <c r="BZQ14" s="79"/>
      <c r="BZR14" s="79"/>
      <c r="BZS14" s="79"/>
      <c r="BZT14" s="79"/>
      <c r="BZU14" s="79"/>
      <c r="BZV14" s="79"/>
      <c r="BZW14" s="79"/>
      <c r="BZX14" s="79"/>
      <c r="BZY14" s="79"/>
      <c r="BZZ14" s="79"/>
      <c r="CAA14" s="79"/>
      <c r="CAB14" s="79"/>
      <c r="CAC14" s="79"/>
      <c r="CAD14" s="79"/>
      <c r="CAE14" s="79"/>
      <c r="CAF14" s="79"/>
      <c r="CAG14" s="79"/>
      <c r="CAH14" s="79"/>
      <c r="CAI14" s="79"/>
      <c r="CAJ14" s="79"/>
      <c r="CAK14" s="79"/>
      <c r="CAL14" s="79"/>
      <c r="CAM14" s="79"/>
      <c r="CAN14" s="79"/>
      <c r="CAO14" s="79"/>
      <c r="CAP14" s="79"/>
      <c r="CAQ14" s="79"/>
      <c r="CAR14" s="79"/>
      <c r="CAS14" s="79"/>
      <c r="CAT14" s="79"/>
      <c r="CAU14" s="79"/>
      <c r="CAV14" s="79"/>
      <c r="CAW14" s="79"/>
      <c r="CAX14" s="79"/>
      <c r="CAY14" s="79"/>
      <c r="CAZ14" s="79"/>
      <c r="CBA14" s="79"/>
      <c r="CBB14" s="79"/>
      <c r="CBC14" s="79"/>
      <c r="CBD14" s="79"/>
      <c r="CBE14" s="79"/>
      <c r="CBF14" s="79"/>
      <c r="CBG14" s="79"/>
      <c r="CBH14" s="79"/>
      <c r="CBI14" s="79"/>
      <c r="CBJ14" s="79"/>
      <c r="CBK14" s="79"/>
      <c r="CBL14" s="79"/>
      <c r="CBM14" s="79"/>
      <c r="CBN14" s="79"/>
      <c r="CBO14" s="79"/>
      <c r="CBP14" s="79"/>
      <c r="CBQ14" s="79"/>
      <c r="CBR14" s="79"/>
      <c r="CBS14" s="79"/>
      <c r="CBT14" s="79"/>
      <c r="CBU14" s="79"/>
      <c r="CBV14" s="79"/>
      <c r="CBW14" s="79"/>
      <c r="CBX14" s="79"/>
      <c r="CBY14" s="79"/>
      <c r="CBZ14" s="79"/>
      <c r="CCA14" s="79"/>
      <c r="CCB14" s="79"/>
      <c r="CCC14" s="79"/>
      <c r="CCD14" s="79"/>
      <c r="CCE14" s="79"/>
      <c r="CCF14" s="79"/>
      <c r="CCG14" s="79"/>
      <c r="CCH14" s="79"/>
      <c r="CCI14" s="79"/>
      <c r="CCJ14" s="79"/>
      <c r="CCK14" s="79"/>
      <c r="CCL14" s="79"/>
      <c r="CCM14" s="79"/>
      <c r="CCN14" s="79"/>
      <c r="CCO14" s="79"/>
      <c r="CCP14" s="79"/>
      <c r="CCQ14" s="79"/>
      <c r="CCR14" s="79"/>
      <c r="CCS14" s="79"/>
      <c r="CCT14" s="79"/>
      <c r="CCU14" s="79"/>
      <c r="CCV14" s="79"/>
      <c r="CCW14" s="79"/>
      <c r="CCX14" s="79"/>
      <c r="CCY14" s="79"/>
      <c r="CCZ14" s="79"/>
      <c r="CDA14" s="79"/>
      <c r="CDB14" s="79"/>
      <c r="CDC14" s="79"/>
      <c r="CDD14" s="79"/>
      <c r="CDE14" s="79"/>
      <c r="CDF14" s="79"/>
      <c r="CDG14" s="79"/>
      <c r="CDH14" s="79"/>
      <c r="CDI14" s="79"/>
      <c r="CDJ14" s="79"/>
      <c r="CDK14" s="79"/>
      <c r="CDL14" s="79"/>
      <c r="CDM14" s="79"/>
      <c r="CDN14" s="79"/>
      <c r="CDO14" s="79"/>
      <c r="CDP14" s="79"/>
      <c r="CDQ14" s="79"/>
      <c r="CDR14" s="79"/>
      <c r="CDS14" s="79"/>
      <c r="CDT14" s="79"/>
      <c r="CDU14" s="79"/>
      <c r="CDV14" s="79"/>
      <c r="CDW14" s="79"/>
      <c r="CDX14" s="79"/>
      <c r="CDY14" s="79"/>
      <c r="CDZ14" s="79"/>
      <c r="CEA14" s="79"/>
      <c r="CEB14" s="79"/>
      <c r="CEC14" s="79"/>
      <c r="CED14" s="79"/>
      <c r="CEE14" s="79"/>
      <c r="CEF14" s="79"/>
      <c r="CEG14" s="79"/>
      <c r="CEH14" s="79"/>
      <c r="CEI14" s="79"/>
      <c r="CEJ14" s="79"/>
      <c r="CEK14" s="79"/>
      <c r="CEL14" s="79"/>
      <c r="CEM14" s="79"/>
      <c r="CEN14" s="79"/>
      <c r="CEO14" s="79"/>
      <c r="CEP14" s="79"/>
      <c r="CEQ14" s="79"/>
      <c r="CER14" s="79"/>
      <c r="CES14" s="79"/>
      <c r="CET14" s="79"/>
      <c r="CEU14" s="79"/>
      <c r="CEV14" s="79"/>
      <c r="CEW14" s="79"/>
      <c r="CEX14" s="79"/>
      <c r="CEY14" s="79"/>
      <c r="CEZ14" s="79"/>
      <c r="CFA14" s="79"/>
      <c r="CFB14" s="79"/>
      <c r="CFC14" s="79"/>
      <c r="CFD14" s="79"/>
      <c r="CFE14" s="79"/>
      <c r="CFF14" s="79"/>
      <c r="CFG14" s="79"/>
      <c r="CFH14" s="79"/>
      <c r="CFI14" s="79"/>
      <c r="CFJ14" s="79"/>
      <c r="CFK14" s="79"/>
      <c r="CFL14" s="79"/>
      <c r="CFM14" s="79"/>
      <c r="CFN14" s="79"/>
      <c r="CFO14" s="79"/>
      <c r="CFP14" s="79"/>
      <c r="CFQ14" s="79"/>
      <c r="CFR14" s="79"/>
      <c r="CFS14" s="79"/>
      <c r="CFT14" s="79"/>
      <c r="CFU14" s="79"/>
      <c r="CFV14" s="79"/>
      <c r="CFW14" s="79"/>
      <c r="CFX14" s="79"/>
      <c r="CFY14" s="79"/>
      <c r="CFZ14" s="79"/>
      <c r="CGA14" s="79"/>
      <c r="CGB14" s="79"/>
      <c r="CGC14" s="79"/>
      <c r="CGD14" s="79"/>
      <c r="CGE14" s="79"/>
      <c r="CGF14" s="79"/>
      <c r="CGG14" s="79"/>
      <c r="CGH14" s="79"/>
      <c r="CGI14" s="79"/>
      <c r="CGJ14" s="79"/>
      <c r="CGK14" s="79"/>
      <c r="CGL14" s="79"/>
      <c r="CGM14" s="79"/>
      <c r="CGN14" s="79"/>
      <c r="CGO14" s="79"/>
      <c r="CGP14" s="79"/>
      <c r="CGQ14" s="79"/>
      <c r="CGR14" s="79"/>
      <c r="CGS14" s="79"/>
      <c r="CGT14" s="79"/>
      <c r="CGU14" s="79"/>
      <c r="CGV14" s="79"/>
      <c r="CGW14" s="79"/>
      <c r="CGX14" s="79"/>
      <c r="CGY14" s="79"/>
      <c r="CGZ14" s="79"/>
      <c r="CHA14" s="79"/>
      <c r="CHB14" s="79"/>
      <c r="CHC14" s="79"/>
      <c r="CHD14" s="79"/>
      <c r="CHE14" s="79"/>
      <c r="CHF14" s="79"/>
      <c r="CHG14" s="79"/>
      <c r="CHH14" s="79"/>
      <c r="CHI14" s="79"/>
      <c r="CHJ14" s="79"/>
      <c r="CHK14" s="79"/>
      <c r="CHL14" s="79"/>
      <c r="CHM14" s="79"/>
      <c r="CHN14" s="79"/>
      <c r="CHO14" s="79"/>
      <c r="CHP14" s="79"/>
      <c r="CHQ14" s="79"/>
      <c r="CHR14" s="79"/>
      <c r="CHS14" s="79"/>
      <c r="CHT14" s="79"/>
      <c r="CHU14" s="79"/>
      <c r="CHV14" s="79"/>
      <c r="CHW14" s="79"/>
      <c r="CHX14" s="79"/>
      <c r="CHY14" s="79"/>
      <c r="CHZ14" s="79"/>
      <c r="CIA14" s="79"/>
      <c r="CIB14" s="79"/>
      <c r="CIC14" s="79"/>
      <c r="CID14" s="79"/>
      <c r="CIE14" s="79"/>
      <c r="CIF14" s="79"/>
      <c r="CIG14" s="79"/>
      <c r="CIH14" s="79"/>
      <c r="CII14" s="79"/>
      <c r="CIJ14" s="79"/>
      <c r="CIK14" s="79"/>
      <c r="CIL14" s="79"/>
      <c r="CIM14" s="79"/>
      <c r="CIN14" s="79"/>
      <c r="CIO14" s="79"/>
      <c r="CIP14" s="79"/>
      <c r="CIQ14" s="79"/>
      <c r="CIR14" s="79"/>
      <c r="CIS14" s="79"/>
      <c r="CIT14" s="79"/>
      <c r="CIU14" s="79"/>
      <c r="CIV14" s="79"/>
      <c r="CIW14" s="79"/>
      <c r="CIX14" s="79"/>
      <c r="CIY14" s="79"/>
      <c r="CIZ14" s="79"/>
      <c r="CJA14" s="79"/>
      <c r="CJB14" s="79"/>
      <c r="CJC14" s="79"/>
      <c r="CJD14" s="79"/>
      <c r="CJE14" s="79"/>
      <c r="CJF14" s="79"/>
      <c r="CJG14" s="79"/>
      <c r="CJH14" s="79"/>
      <c r="CJI14" s="79"/>
      <c r="CJJ14" s="79"/>
      <c r="CJK14" s="79"/>
      <c r="CJL14" s="79"/>
      <c r="CJM14" s="79"/>
      <c r="CJN14" s="79"/>
      <c r="CJO14" s="79"/>
      <c r="CJP14" s="79"/>
      <c r="CJQ14" s="79"/>
      <c r="CJR14" s="79"/>
      <c r="CJS14" s="79"/>
      <c r="CJT14" s="79"/>
      <c r="CJU14" s="79"/>
      <c r="CJV14" s="79"/>
      <c r="CJW14" s="79"/>
      <c r="CJX14" s="79"/>
      <c r="CJY14" s="79"/>
      <c r="CJZ14" s="79"/>
      <c r="CKA14" s="79"/>
      <c r="CKB14" s="79"/>
      <c r="CKC14" s="79"/>
      <c r="CKD14" s="79"/>
      <c r="CKE14" s="79"/>
      <c r="CKF14" s="79"/>
      <c r="CKG14" s="79"/>
      <c r="CKH14" s="79"/>
      <c r="CKI14" s="79"/>
      <c r="CKJ14" s="79"/>
      <c r="CKK14" s="79"/>
      <c r="CKL14" s="79"/>
      <c r="CKM14" s="79"/>
      <c r="CKN14" s="79"/>
      <c r="CKO14" s="79"/>
      <c r="CKP14" s="79"/>
      <c r="CKQ14" s="79"/>
      <c r="CKR14" s="79"/>
      <c r="CKS14" s="79"/>
      <c r="CKT14" s="79"/>
      <c r="CKU14" s="79"/>
      <c r="CKV14" s="79"/>
      <c r="CKW14" s="79"/>
      <c r="CKX14" s="79"/>
      <c r="CKY14" s="79"/>
      <c r="CKZ14" s="79"/>
      <c r="CLA14" s="79"/>
      <c r="CLB14" s="79"/>
      <c r="CLC14" s="79"/>
      <c r="CLD14" s="79"/>
      <c r="CLE14" s="79"/>
      <c r="CLF14" s="79"/>
      <c r="CLG14" s="79"/>
      <c r="CLH14" s="79"/>
      <c r="CLI14" s="79"/>
      <c r="CLJ14" s="79"/>
      <c r="CLK14" s="79"/>
      <c r="CLL14" s="79"/>
      <c r="CLM14" s="79"/>
      <c r="CLN14" s="79"/>
      <c r="CLO14" s="79"/>
      <c r="CLP14" s="79"/>
      <c r="CLQ14" s="79"/>
      <c r="CLR14" s="79"/>
      <c r="CLS14" s="79"/>
      <c r="CLT14" s="79"/>
      <c r="CLU14" s="79"/>
      <c r="CLV14" s="79"/>
      <c r="CLW14" s="79"/>
      <c r="CLX14" s="79"/>
      <c r="CLY14" s="79"/>
      <c r="CLZ14" s="79"/>
      <c r="CMA14" s="79"/>
      <c r="CMB14" s="79"/>
      <c r="CMC14" s="79"/>
      <c r="CMD14" s="79"/>
      <c r="CME14" s="79"/>
      <c r="CMF14" s="79"/>
      <c r="CMG14" s="79"/>
      <c r="CMH14" s="79"/>
      <c r="CMI14" s="79"/>
      <c r="CMJ14" s="79"/>
      <c r="CMK14" s="79"/>
      <c r="CML14" s="79"/>
      <c r="CMM14" s="79"/>
      <c r="CMN14" s="79"/>
      <c r="CMO14" s="79"/>
      <c r="CMP14" s="79"/>
      <c r="CMQ14" s="79"/>
      <c r="CMR14" s="79"/>
      <c r="CMS14" s="79"/>
      <c r="CMT14" s="79"/>
      <c r="CMU14" s="79"/>
      <c r="CMV14" s="79"/>
      <c r="CMW14" s="79"/>
      <c r="CMX14" s="79"/>
      <c r="CMY14" s="79"/>
      <c r="CMZ14" s="79"/>
      <c r="CNA14" s="79"/>
      <c r="CNB14" s="79"/>
      <c r="CNC14" s="79"/>
      <c r="CND14" s="79"/>
      <c r="CNE14" s="79"/>
      <c r="CNF14" s="79"/>
      <c r="CNG14" s="79"/>
      <c r="CNH14" s="79"/>
      <c r="CNI14" s="79"/>
      <c r="CNJ14" s="79"/>
      <c r="CNK14" s="79"/>
      <c r="CNL14" s="79"/>
      <c r="CNM14" s="79"/>
      <c r="CNN14" s="79"/>
      <c r="CNO14" s="79"/>
      <c r="CNP14" s="79"/>
      <c r="CNQ14" s="79"/>
      <c r="CNR14" s="79"/>
      <c r="CNS14" s="79"/>
      <c r="CNT14" s="79"/>
      <c r="CNU14" s="79"/>
      <c r="CNV14" s="79"/>
      <c r="CNW14" s="79"/>
      <c r="CNX14" s="79"/>
      <c r="CNY14" s="79"/>
      <c r="CNZ14" s="79"/>
      <c r="COA14" s="79"/>
      <c r="COB14" s="79"/>
      <c r="COC14" s="79"/>
      <c r="COD14" s="79"/>
      <c r="COE14" s="79"/>
      <c r="COF14" s="79"/>
      <c r="COG14" s="79"/>
      <c r="COH14" s="79"/>
      <c r="COI14" s="79"/>
      <c r="COJ14" s="79"/>
      <c r="COK14" s="79"/>
      <c r="COL14" s="79"/>
      <c r="COM14" s="79"/>
      <c r="CON14" s="79"/>
      <c r="COO14" s="79"/>
      <c r="COP14" s="79"/>
      <c r="COQ14" s="79"/>
      <c r="COR14" s="79"/>
      <c r="COS14" s="79"/>
      <c r="COT14" s="79"/>
      <c r="COU14" s="79"/>
      <c r="COV14" s="79"/>
      <c r="COW14" s="79"/>
      <c r="COX14" s="79"/>
      <c r="COY14" s="79"/>
      <c r="COZ14" s="79"/>
      <c r="CPA14" s="79"/>
      <c r="CPB14" s="79"/>
      <c r="CPC14" s="79"/>
      <c r="CPD14" s="79"/>
      <c r="CPE14" s="79"/>
      <c r="CPF14" s="79"/>
      <c r="CPG14" s="79"/>
      <c r="CPH14" s="79"/>
      <c r="CPI14" s="79"/>
      <c r="CPJ14" s="79"/>
      <c r="CPK14" s="79"/>
      <c r="CPL14" s="79"/>
      <c r="CPM14" s="79"/>
      <c r="CPN14" s="79"/>
      <c r="CPO14" s="79"/>
      <c r="CPP14" s="79"/>
      <c r="CPQ14" s="79"/>
      <c r="CPR14" s="79"/>
      <c r="CPS14" s="79"/>
      <c r="CPT14" s="79"/>
      <c r="CPU14" s="79"/>
      <c r="CPV14" s="79"/>
      <c r="CPW14" s="79"/>
      <c r="CPX14" s="79"/>
      <c r="CPY14" s="79"/>
      <c r="CPZ14" s="79"/>
      <c r="CQA14" s="79"/>
      <c r="CQB14" s="79"/>
      <c r="CQC14" s="79"/>
      <c r="CQD14" s="79"/>
      <c r="CQE14" s="79"/>
      <c r="CQF14" s="79"/>
      <c r="CQG14" s="79"/>
      <c r="CQH14" s="79"/>
      <c r="CQI14" s="79"/>
      <c r="CQJ14" s="79"/>
      <c r="CQK14" s="79"/>
      <c r="CQL14" s="79"/>
      <c r="CQM14" s="79"/>
      <c r="CQN14" s="79"/>
      <c r="CQO14" s="79"/>
      <c r="CQP14" s="79"/>
      <c r="CQQ14" s="79"/>
      <c r="CQR14" s="79"/>
      <c r="CQS14" s="79"/>
      <c r="CQT14" s="79"/>
      <c r="CQU14" s="79"/>
      <c r="CQV14" s="79"/>
      <c r="CQW14" s="79"/>
      <c r="CQX14" s="79"/>
      <c r="CQY14" s="79"/>
      <c r="CQZ14" s="79"/>
      <c r="CRA14" s="79"/>
      <c r="CRB14" s="79"/>
      <c r="CRC14" s="79"/>
      <c r="CRD14" s="79"/>
      <c r="CRE14" s="79"/>
      <c r="CRF14" s="79"/>
      <c r="CRG14" s="79"/>
      <c r="CRH14" s="79"/>
      <c r="CRI14" s="79"/>
      <c r="CRJ14" s="79"/>
      <c r="CRK14" s="79"/>
      <c r="CRL14" s="79"/>
      <c r="CRM14" s="79"/>
      <c r="CRN14" s="79"/>
      <c r="CRO14" s="79"/>
      <c r="CRP14" s="79"/>
      <c r="CRQ14" s="79"/>
      <c r="CRR14" s="79"/>
      <c r="CRS14" s="79"/>
      <c r="CRT14" s="79"/>
      <c r="CRU14" s="79"/>
      <c r="CRV14" s="79"/>
      <c r="CRW14" s="79"/>
      <c r="CRX14" s="79"/>
      <c r="CRY14" s="79"/>
      <c r="CRZ14" s="79"/>
      <c r="CSA14" s="79"/>
      <c r="CSB14" s="79"/>
      <c r="CSC14" s="79"/>
      <c r="CSD14" s="79"/>
      <c r="CSE14" s="79"/>
      <c r="CSF14" s="79"/>
      <c r="CSG14" s="79"/>
      <c r="CSH14" s="79"/>
      <c r="CSI14" s="79"/>
      <c r="CSJ14" s="79"/>
      <c r="CSK14" s="79"/>
      <c r="CSL14" s="79"/>
      <c r="CSM14" s="79"/>
      <c r="CSN14" s="79"/>
      <c r="CSO14" s="79"/>
      <c r="CSP14" s="79"/>
      <c r="CSQ14" s="79"/>
      <c r="CSR14" s="79"/>
      <c r="CSS14" s="79"/>
      <c r="CST14" s="79"/>
      <c r="CSU14" s="79"/>
      <c r="CSV14" s="79"/>
      <c r="CSW14" s="79"/>
      <c r="CSX14" s="79"/>
      <c r="CSY14" s="79"/>
      <c r="CSZ14" s="79"/>
      <c r="CTA14" s="79"/>
      <c r="CTB14" s="79"/>
      <c r="CTC14" s="79"/>
      <c r="CTD14" s="79"/>
      <c r="CTE14" s="79"/>
      <c r="CTF14" s="79"/>
      <c r="CTG14" s="79"/>
      <c r="CTH14" s="79"/>
      <c r="CTI14" s="79"/>
      <c r="CTJ14" s="79"/>
      <c r="CTK14" s="79"/>
      <c r="CTL14" s="79"/>
      <c r="CTM14" s="79"/>
      <c r="CTN14" s="79"/>
      <c r="CTO14" s="79"/>
      <c r="CTP14" s="79"/>
      <c r="CTQ14" s="79"/>
      <c r="CTR14" s="79"/>
      <c r="CTS14" s="79"/>
      <c r="CTT14" s="79"/>
      <c r="CTU14" s="79"/>
      <c r="CTV14" s="79"/>
      <c r="CTW14" s="79"/>
      <c r="CTX14" s="79"/>
      <c r="CTY14" s="79"/>
      <c r="CTZ14" s="79"/>
      <c r="CUA14" s="79"/>
      <c r="CUB14" s="79"/>
      <c r="CUC14" s="79"/>
      <c r="CUD14" s="79"/>
      <c r="CUE14" s="79"/>
      <c r="CUF14" s="79"/>
      <c r="CUG14" s="79"/>
      <c r="CUH14" s="79"/>
      <c r="CUI14" s="79"/>
      <c r="CUJ14" s="79"/>
      <c r="CUK14" s="79"/>
      <c r="CUL14" s="79"/>
      <c r="CUM14" s="79"/>
      <c r="CUN14" s="79"/>
      <c r="CUO14" s="79"/>
      <c r="CUP14" s="79"/>
      <c r="CUQ14" s="79"/>
      <c r="CUR14" s="79"/>
      <c r="CUS14" s="79"/>
      <c r="CUT14" s="79"/>
      <c r="CUU14" s="79"/>
      <c r="CUV14" s="79"/>
      <c r="CUW14" s="79"/>
      <c r="CUX14" s="79"/>
      <c r="CUY14" s="79"/>
      <c r="CUZ14" s="79"/>
      <c r="CVA14" s="79"/>
      <c r="CVB14" s="79"/>
      <c r="CVC14" s="79"/>
      <c r="CVD14" s="79"/>
      <c r="CVE14" s="79"/>
      <c r="CVF14" s="79"/>
      <c r="CVG14" s="79"/>
      <c r="CVH14" s="79"/>
      <c r="CVI14" s="79"/>
      <c r="CVJ14" s="79"/>
      <c r="CVK14" s="79"/>
      <c r="CVL14" s="79"/>
      <c r="CVM14" s="79"/>
      <c r="CVN14" s="79"/>
      <c r="CVO14" s="79"/>
      <c r="CVP14" s="79"/>
      <c r="CVQ14" s="79"/>
      <c r="CVR14" s="79"/>
      <c r="CVS14" s="79"/>
      <c r="CVT14" s="79"/>
      <c r="CVU14" s="79"/>
      <c r="CVV14" s="79"/>
      <c r="CVW14" s="79"/>
      <c r="CVX14" s="79"/>
      <c r="CVY14" s="79"/>
      <c r="CVZ14" s="79"/>
      <c r="CWA14" s="79"/>
      <c r="CWB14" s="79"/>
      <c r="CWC14" s="79"/>
      <c r="CWD14" s="79"/>
      <c r="CWE14" s="79"/>
      <c r="CWF14" s="79"/>
      <c r="CWG14" s="79"/>
      <c r="CWH14" s="79"/>
      <c r="CWI14" s="79"/>
      <c r="CWJ14" s="79"/>
      <c r="CWK14" s="79"/>
      <c r="CWL14" s="79"/>
      <c r="CWM14" s="79"/>
      <c r="CWN14" s="79"/>
      <c r="CWO14" s="79"/>
      <c r="CWP14" s="79"/>
      <c r="CWQ14" s="79"/>
      <c r="CWR14" s="79"/>
      <c r="CWS14" s="79"/>
      <c r="CWT14" s="79"/>
      <c r="CWU14" s="79"/>
      <c r="CWV14" s="79"/>
      <c r="CWW14" s="79"/>
      <c r="CWX14" s="79"/>
      <c r="CWY14" s="79"/>
      <c r="CWZ14" s="79"/>
      <c r="CXA14" s="79"/>
      <c r="CXB14" s="79"/>
      <c r="CXC14" s="79"/>
      <c r="CXD14" s="79"/>
      <c r="CXE14" s="79"/>
      <c r="CXF14" s="79"/>
      <c r="CXG14" s="79"/>
      <c r="CXH14" s="79"/>
      <c r="CXI14" s="79"/>
      <c r="CXJ14" s="79"/>
      <c r="CXK14" s="79"/>
      <c r="CXL14" s="79"/>
      <c r="CXM14" s="79"/>
      <c r="CXN14" s="79"/>
      <c r="CXO14" s="79"/>
      <c r="CXP14" s="79"/>
      <c r="CXQ14" s="79"/>
      <c r="CXR14" s="79"/>
      <c r="CXS14" s="79"/>
      <c r="CXT14" s="79"/>
      <c r="CXU14" s="79"/>
      <c r="CXV14" s="79"/>
      <c r="CXW14" s="79"/>
      <c r="CXX14" s="79"/>
      <c r="CXY14" s="79"/>
      <c r="CXZ14" s="79"/>
      <c r="CYA14" s="79"/>
      <c r="CYB14" s="79"/>
      <c r="CYC14" s="79"/>
      <c r="CYD14" s="79"/>
      <c r="CYE14" s="79"/>
      <c r="CYF14" s="79"/>
      <c r="CYG14" s="79"/>
      <c r="CYH14" s="79"/>
      <c r="CYI14" s="79"/>
      <c r="CYJ14" s="79"/>
      <c r="CYK14" s="79"/>
      <c r="CYL14" s="79"/>
      <c r="CYM14" s="79"/>
      <c r="CYN14" s="79"/>
      <c r="CYO14" s="79"/>
      <c r="CYP14" s="79"/>
      <c r="CYQ14" s="79"/>
      <c r="CYR14" s="79"/>
      <c r="CYS14" s="79"/>
      <c r="CYT14" s="79"/>
      <c r="CYU14" s="79"/>
      <c r="CYV14" s="79"/>
      <c r="CYW14" s="79"/>
      <c r="CYX14" s="79"/>
      <c r="CYY14" s="79"/>
      <c r="CYZ14" s="79"/>
      <c r="CZA14" s="79"/>
      <c r="CZB14" s="79"/>
      <c r="CZC14" s="79"/>
      <c r="CZD14" s="79"/>
      <c r="CZE14" s="79"/>
      <c r="CZF14" s="79"/>
      <c r="CZG14" s="79"/>
      <c r="CZH14" s="79"/>
      <c r="CZI14" s="79"/>
      <c r="CZJ14" s="79"/>
      <c r="CZK14" s="79"/>
      <c r="CZL14" s="79"/>
      <c r="CZM14" s="79"/>
      <c r="CZN14" s="79"/>
      <c r="CZO14" s="79"/>
      <c r="CZP14" s="79"/>
      <c r="CZQ14" s="79"/>
      <c r="CZR14" s="79"/>
      <c r="CZS14" s="79"/>
      <c r="CZT14" s="79"/>
      <c r="CZU14" s="79"/>
      <c r="CZV14" s="79"/>
      <c r="CZW14" s="79"/>
      <c r="CZX14" s="79"/>
      <c r="CZY14" s="79"/>
      <c r="CZZ14" s="79"/>
      <c r="DAA14" s="79"/>
      <c r="DAB14" s="79"/>
      <c r="DAC14" s="79"/>
      <c r="DAD14" s="79"/>
      <c r="DAE14" s="79"/>
      <c r="DAF14" s="79"/>
      <c r="DAG14" s="79"/>
      <c r="DAH14" s="79"/>
      <c r="DAI14" s="79"/>
      <c r="DAJ14" s="79"/>
      <c r="DAK14" s="79"/>
      <c r="DAL14" s="79"/>
      <c r="DAM14" s="79"/>
      <c r="DAN14" s="79"/>
      <c r="DAO14" s="79"/>
      <c r="DAP14" s="79"/>
      <c r="DAQ14" s="79"/>
      <c r="DAR14" s="79"/>
      <c r="DAS14" s="79"/>
      <c r="DAT14" s="79"/>
      <c r="DAU14" s="79"/>
      <c r="DAV14" s="79"/>
      <c r="DAW14" s="79"/>
      <c r="DAX14" s="79"/>
      <c r="DAY14" s="79"/>
      <c r="DAZ14" s="79"/>
      <c r="DBA14" s="79"/>
      <c r="DBB14" s="79"/>
      <c r="DBC14" s="79"/>
      <c r="DBD14" s="79"/>
      <c r="DBE14" s="79"/>
      <c r="DBF14" s="79"/>
      <c r="DBG14" s="79"/>
      <c r="DBH14" s="79"/>
      <c r="DBI14" s="79"/>
      <c r="DBJ14" s="79"/>
      <c r="DBK14" s="79"/>
      <c r="DBL14" s="79"/>
      <c r="DBM14" s="79"/>
      <c r="DBN14" s="79"/>
      <c r="DBO14" s="79"/>
      <c r="DBP14" s="79"/>
      <c r="DBQ14" s="79"/>
      <c r="DBR14" s="79"/>
      <c r="DBS14" s="79"/>
      <c r="DBT14" s="79"/>
      <c r="DBU14" s="79"/>
      <c r="DBV14" s="79"/>
      <c r="DBW14" s="79"/>
      <c r="DBX14" s="79"/>
      <c r="DBY14" s="79"/>
      <c r="DBZ14" s="79"/>
      <c r="DCA14" s="79"/>
      <c r="DCB14" s="79"/>
      <c r="DCC14" s="79"/>
      <c r="DCD14" s="79"/>
      <c r="DCE14" s="79"/>
      <c r="DCF14" s="79"/>
      <c r="DCG14" s="79"/>
      <c r="DCH14" s="79"/>
      <c r="DCI14" s="79"/>
      <c r="DCJ14" s="79"/>
      <c r="DCK14" s="79"/>
      <c r="DCL14" s="79"/>
      <c r="DCM14" s="79"/>
      <c r="DCN14" s="79"/>
      <c r="DCO14" s="79"/>
      <c r="DCP14" s="79"/>
      <c r="DCQ14" s="79"/>
      <c r="DCR14" s="79"/>
      <c r="DCS14" s="79"/>
      <c r="DCT14" s="79"/>
      <c r="DCU14" s="79"/>
      <c r="DCV14" s="79"/>
      <c r="DCW14" s="79"/>
      <c r="DCX14" s="79"/>
      <c r="DCY14" s="79"/>
      <c r="DCZ14" s="79"/>
      <c r="DDA14" s="79"/>
      <c r="DDB14" s="79"/>
      <c r="DDC14" s="79"/>
      <c r="DDD14" s="79"/>
      <c r="DDE14" s="79"/>
      <c r="DDF14" s="79"/>
      <c r="DDG14" s="79"/>
      <c r="DDH14" s="79"/>
      <c r="DDI14" s="79"/>
      <c r="DDJ14" s="79"/>
      <c r="DDK14" s="79"/>
      <c r="DDL14" s="79"/>
      <c r="DDM14" s="79"/>
      <c r="DDN14" s="79"/>
      <c r="DDO14" s="79"/>
      <c r="DDP14" s="79"/>
      <c r="DDQ14" s="79"/>
      <c r="DDR14" s="79"/>
      <c r="DDS14" s="79"/>
      <c r="DDT14" s="79"/>
      <c r="DDU14" s="79"/>
      <c r="DDV14" s="79"/>
      <c r="DDW14" s="79"/>
      <c r="DDX14" s="79"/>
      <c r="DDY14" s="79"/>
      <c r="DDZ14" s="79"/>
      <c r="DEA14" s="79"/>
      <c r="DEB14" s="79"/>
      <c r="DEC14" s="79"/>
      <c r="DED14" s="79"/>
      <c r="DEE14" s="79"/>
      <c r="DEF14" s="79"/>
      <c r="DEG14" s="79"/>
      <c r="DEH14" s="79"/>
      <c r="DEI14" s="79"/>
      <c r="DEJ14" s="79"/>
      <c r="DEK14" s="79"/>
      <c r="DEL14" s="79"/>
      <c r="DEM14" s="79"/>
      <c r="DEN14" s="79"/>
      <c r="DEO14" s="79"/>
      <c r="DEP14" s="79"/>
      <c r="DEQ14" s="79"/>
      <c r="DER14" s="79"/>
      <c r="DES14" s="79"/>
      <c r="DET14" s="79"/>
      <c r="DEU14" s="79"/>
      <c r="DEV14" s="79"/>
      <c r="DEW14" s="79"/>
      <c r="DEX14" s="79"/>
      <c r="DEY14" s="79"/>
      <c r="DEZ14" s="79"/>
      <c r="DFA14" s="79"/>
      <c r="DFB14" s="79"/>
      <c r="DFC14" s="79"/>
      <c r="DFD14" s="79"/>
      <c r="DFE14" s="79"/>
      <c r="DFF14" s="79"/>
      <c r="DFG14" s="79"/>
      <c r="DFH14" s="79"/>
      <c r="DFI14" s="79"/>
      <c r="DFJ14" s="79"/>
      <c r="DFK14" s="79"/>
      <c r="DFL14" s="79"/>
      <c r="DFM14" s="79"/>
      <c r="DFN14" s="79"/>
      <c r="DFO14" s="79"/>
      <c r="DFP14" s="79"/>
      <c r="DFQ14" s="79"/>
      <c r="DFR14" s="79"/>
      <c r="DFS14" s="79"/>
      <c r="DFT14" s="79"/>
      <c r="DFU14" s="79"/>
      <c r="DFV14" s="79"/>
      <c r="DFW14" s="79"/>
      <c r="DFX14" s="79"/>
      <c r="DFY14" s="79"/>
      <c r="DFZ14" s="79"/>
      <c r="DGA14" s="79"/>
      <c r="DGB14" s="79"/>
      <c r="DGC14" s="79"/>
      <c r="DGD14" s="79"/>
      <c r="DGE14" s="79"/>
      <c r="DGF14" s="79"/>
      <c r="DGG14" s="79"/>
      <c r="DGH14" s="79"/>
      <c r="DGI14" s="79"/>
      <c r="DGJ14" s="79"/>
      <c r="DGK14" s="79"/>
      <c r="DGL14" s="79"/>
      <c r="DGM14" s="79"/>
      <c r="DGN14" s="79"/>
      <c r="DGO14" s="79"/>
      <c r="DGP14" s="79"/>
      <c r="DGQ14" s="79"/>
      <c r="DGR14" s="79"/>
      <c r="DGS14" s="79"/>
      <c r="DGT14" s="79"/>
      <c r="DGU14" s="79"/>
      <c r="DGV14" s="79"/>
      <c r="DGW14" s="79"/>
      <c r="DGX14" s="79"/>
      <c r="DGY14" s="79"/>
      <c r="DGZ14" s="79"/>
      <c r="DHA14" s="79"/>
      <c r="DHB14" s="79"/>
      <c r="DHC14" s="79"/>
      <c r="DHD14" s="79"/>
      <c r="DHE14" s="79"/>
      <c r="DHF14" s="79"/>
      <c r="DHG14" s="79"/>
      <c r="DHH14" s="79"/>
      <c r="DHI14" s="79"/>
      <c r="DHJ14" s="79"/>
      <c r="DHK14" s="79"/>
      <c r="DHL14" s="79"/>
      <c r="DHM14" s="79"/>
      <c r="DHN14" s="79"/>
      <c r="DHO14" s="79"/>
      <c r="DHP14" s="79"/>
      <c r="DHQ14" s="79"/>
      <c r="DHR14" s="79"/>
      <c r="DHS14" s="79"/>
      <c r="DHT14" s="79"/>
      <c r="DHU14" s="79"/>
      <c r="DHV14" s="79"/>
      <c r="DHW14" s="79"/>
      <c r="DHX14" s="79"/>
      <c r="DHY14" s="79"/>
      <c r="DHZ14" s="79"/>
      <c r="DIA14" s="79"/>
      <c r="DIB14" s="79"/>
      <c r="DIC14" s="79"/>
      <c r="DID14" s="79"/>
      <c r="DIE14" s="79"/>
      <c r="DIF14" s="79"/>
      <c r="DIG14" s="79"/>
      <c r="DIH14" s="79"/>
      <c r="DII14" s="79"/>
      <c r="DIJ14" s="79"/>
      <c r="DIK14" s="79"/>
      <c r="DIL14" s="79"/>
      <c r="DIM14" s="79"/>
      <c r="DIN14" s="79"/>
      <c r="DIO14" s="79"/>
      <c r="DIP14" s="79"/>
      <c r="DIQ14" s="79"/>
      <c r="DIR14" s="79"/>
      <c r="DIS14" s="79"/>
      <c r="DIT14" s="79"/>
      <c r="DIU14" s="79"/>
      <c r="DIV14" s="79"/>
      <c r="DIW14" s="79"/>
      <c r="DIX14" s="79"/>
      <c r="DIY14" s="79"/>
      <c r="DIZ14" s="79"/>
      <c r="DJA14" s="79"/>
      <c r="DJB14" s="79"/>
      <c r="DJC14" s="79"/>
      <c r="DJD14" s="79"/>
      <c r="DJE14" s="79"/>
      <c r="DJF14" s="79"/>
      <c r="DJG14" s="79"/>
      <c r="DJH14" s="79"/>
      <c r="DJI14" s="79"/>
      <c r="DJJ14" s="79"/>
      <c r="DJK14" s="79"/>
      <c r="DJL14" s="79"/>
      <c r="DJM14" s="79"/>
      <c r="DJN14" s="79"/>
      <c r="DJO14" s="79"/>
      <c r="DJP14" s="79"/>
      <c r="DJQ14" s="79"/>
      <c r="DJR14" s="79"/>
      <c r="DJS14" s="79"/>
      <c r="DJT14" s="79"/>
      <c r="DJU14" s="79"/>
      <c r="DJV14" s="79"/>
      <c r="DJW14" s="79"/>
      <c r="DJX14" s="79"/>
      <c r="DJY14" s="79"/>
      <c r="DJZ14" s="79"/>
      <c r="DKA14" s="79"/>
      <c r="DKB14" s="79"/>
      <c r="DKC14" s="79"/>
      <c r="DKD14" s="79"/>
      <c r="DKE14" s="79"/>
      <c r="DKF14" s="79"/>
      <c r="DKG14" s="79"/>
      <c r="DKH14" s="79"/>
      <c r="DKI14" s="79"/>
      <c r="DKJ14" s="79"/>
      <c r="DKK14" s="79"/>
      <c r="DKL14" s="79"/>
      <c r="DKM14" s="79"/>
      <c r="DKN14" s="79"/>
      <c r="DKO14" s="79"/>
      <c r="DKP14" s="79"/>
      <c r="DKQ14" s="79"/>
      <c r="DKR14" s="79"/>
      <c r="DKS14" s="79"/>
      <c r="DKT14" s="79"/>
      <c r="DKU14" s="79"/>
      <c r="DKV14" s="79"/>
      <c r="DKW14" s="79"/>
      <c r="DKX14" s="79"/>
      <c r="DKY14" s="79"/>
      <c r="DKZ14" s="79"/>
      <c r="DLA14" s="79"/>
      <c r="DLB14" s="79"/>
      <c r="DLC14" s="79"/>
      <c r="DLD14" s="79"/>
      <c r="DLE14" s="79"/>
      <c r="DLF14" s="79"/>
      <c r="DLG14" s="79"/>
      <c r="DLH14" s="79"/>
      <c r="DLI14" s="79"/>
      <c r="DLJ14" s="79"/>
      <c r="DLK14" s="79"/>
      <c r="DLL14" s="79"/>
      <c r="DLM14" s="79"/>
      <c r="DLN14" s="79"/>
      <c r="DLO14" s="79"/>
      <c r="DLP14" s="79"/>
      <c r="DLQ14" s="79"/>
      <c r="DLR14" s="79"/>
      <c r="DLS14" s="79"/>
      <c r="DLT14" s="79"/>
      <c r="DLU14" s="79"/>
      <c r="DLV14" s="79"/>
      <c r="DLW14" s="79"/>
      <c r="DLX14" s="79"/>
      <c r="DLY14" s="79"/>
      <c r="DLZ14" s="79"/>
      <c r="DMA14" s="79"/>
      <c r="DMB14" s="79"/>
      <c r="DMC14" s="79"/>
      <c r="DMD14" s="79"/>
      <c r="DME14" s="79"/>
      <c r="DMF14" s="79"/>
      <c r="DMG14" s="79"/>
      <c r="DMH14" s="79"/>
      <c r="DMI14" s="79"/>
      <c r="DMJ14" s="79"/>
      <c r="DMK14" s="79"/>
      <c r="DML14" s="79"/>
      <c r="DMM14" s="79"/>
      <c r="DMN14" s="79"/>
      <c r="DMO14" s="79"/>
      <c r="DMP14" s="79"/>
      <c r="DMQ14" s="79"/>
      <c r="DMR14" s="79"/>
      <c r="DMS14" s="79"/>
      <c r="DMT14" s="79"/>
      <c r="DMU14" s="79"/>
      <c r="DMV14" s="79"/>
      <c r="DMW14" s="79"/>
      <c r="DMX14" s="79"/>
      <c r="DMY14" s="79"/>
      <c r="DMZ14" s="79"/>
      <c r="DNA14" s="79"/>
      <c r="DNB14" s="79"/>
      <c r="DNC14" s="79"/>
      <c r="DND14" s="79"/>
      <c r="DNE14" s="79"/>
      <c r="DNF14" s="79"/>
      <c r="DNG14" s="79"/>
      <c r="DNH14" s="79"/>
      <c r="DNI14" s="79"/>
      <c r="DNJ14" s="79"/>
      <c r="DNK14" s="79"/>
      <c r="DNL14" s="79"/>
      <c r="DNM14" s="79"/>
      <c r="DNN14" s="79"/>
      <c r="DNO14" s="79"/>
      <c r="DNP14" s="79"/>
      <c r="DNQ14" s="79"/>
      <c r="DNR14" s="79"/>
      <c r="DNS14" s="79"/>
      <c r="DNT14" s="79"/>
      <c r="DNU14" s="79"/>
      <c r="DNV14" s="79"/>
      <c r="DNW14" s="79"/>
      <c r="DNX14" s="79"/>
      <c r="DNY14" s="79"/>
      <c r="DNZ14" s="79"/>
      <c r="DOA14" s="79"/>
      <c r="DOB14" s="79"/>
      <c r="DOC14" s="79"/>
      <c r="DOD14" s="79"/>
      <c r="DOE14" s="79"/>
      <c r="DOF14" s="79"/>
      <c r="DOG14" s="79"/>
      <c r="DOH14" s="79"/>
      <c r="DOI14" s="79"/>
      <c r="DOJ14" s="79"/>
      <c r="DOK14" s="79"/>
      <c r="DOL14" s="79"/>
      <c r="DOM14" s="79"/>
      <c r="DON14" s="79"/>
      <c r="DOO14" s="79"/>
      <c r="DOP14" s="79"/>
      <c r="DOQ14" s="79"/>
      <c r="DOR14" s="79"/>
      <c r="DOS14" s="79"/>
      <c r="DOT14" s="79"/>
      <c r="DOU14" s="79"/>
      <c r="DOV14" s="79"/>
      <c r="DOW14" s="79"/>
      <c r="DOX14" s="79"/>
      <c r="DOY14" s="79"/>
      <c r="DOZ14" s="79"/>
      <c r="DPA14" s="79"/>
      <c r="DPB14" s="79"/>
      <c r="DPC14" s="79"/>
      <c r="DPD14" s="79"/>
      <c r="DPE14" s="79"/>
      <c r="DPF14" s="79"/>
      <c r="DPG14" s="79"/>
      <c r="DPH14" s="79"/>
      <c r="DPI14" s="79"/>
      <c r="DPJ14" s="79"/>
      <c r="DPK14" s="79"/>
      <c r="DPL14" s="79"/>
      <c r="DPM14" s="79"/>
      <c r="DPN14" s="79"/>
      <c r="DPO14" s="79"/>
      <c r="DPP14" s="79"/>
      <c r="DPQ14" s="79"/>
      <c r="DPR14" s="79"/>
      <c r="DPS14" s="79"/>
      <c r="DPT14" s="79"/>
      <c r="DPU14" s="79"/>
      <c r="DPV14" s="79"/>
      <c r="DPW14" s="79"/>
      <c r="DPX14" s="79"/>
      <c r="DPY14" s="79"/>
      <c r="DPZ14" s="79"/>
      <c r="DQA14" s="79"/>
      <c r="DQB14" s="79"/>
      <c r="DQC14" s="79"/>
      <c r="DQD14" s="79"/>
      <c r="DQE14" s="79"/>
      <c r="DQF14" s="79"/>
      <c r="DQG14" s="79"/>
      <c r="DQH14" s="79"/>
      <c r="DQI14" s="79"/>
      <c r="DQJ14" s="79"/>
      <c r="DQK14" s="79"/>
      <c r="DQL14" s="79"/>
      <c r="DQM14" s="79"/>
      <c r="DQN14" s="79"/>
      <c r="DQO14" s="79"/>
      <c r="DQP14" s="79"/>
      <c r="DQQ14" s="79"/>
      <c r="DQR14" s="79"/>
      <c r="DQS14" s="79"/>
      <c r="DQT14" s="79"/>
      <c r="DQU14" s="79"/>
      <c r="DQV14" s="79"/>
      <c r="DQW14" s="79"/>
      <c r="DQX14" s="79"/>
      <c r="DQY14" s="79"/>
      <c r="DQZ14" s="79"/>
      <c r="DRA14" s="79"/>
      <c r="DRB14" s="79"/>
      <c r="DRC14" s="79"/>
      <c r="DRD14" s="79"/>
      <c r="DRE14" s="79"/>
      <c r="DRF14" s="79"/>
      <c r="DRG14" s="79"/>
      <c r="DRH14" s="79"/>
      <c r="DRI14" s="79"/>
      <c r="DRJ14" s="79"/>
      <c r="DRK14" s="79"/>
      <c r="DRL14" s="79"/>
      <c r="DRM14" s="79"/>
      <c r="DRN14" s="79"/>
      <c r="DRO14" s="79"/>
      <c r="DRP14" s="79"/>
      <c r="DRQ14" s="79"/>
      <c r="DRR14" s="79"/>
      <c r="DRS14" s="79"/>
      <c r="DRT14" s="79"/>
      <c r="DRU14" s="79"/>
      <c r="DRV14" s="79"/>
      <c r="DRW14" s="79"/>
      <c r="DRX14" s="79"/>
      <c r="DRY14" s="79"/>
      <c r="DRZ14" s="79"/>
      <c r="DSA14" s="79"/>
      <c r="DSB14" s="79"/>
      <c r="DSC14" s="79"/>
      <c r="DSD14" s="79"/>
      <c r="DSE14" s="79"/>
      <c r="DSF14" s="79"/>
      <c r="DSG14" s="79"/>
      <c r="DSH14" s="79"/>
      <c r="DSI14" s="79"/>
      <c r="DSJ14" s="79"/>
      <c r="DSK14" s="79"/>
      <c r="DSL14" s="79"/>
      <c r="DSM14" s="79"/>
      <c r="DSN14" s="79"/>
      <c r="DSO14" s="79"/>
      <c r="DSP14" s="79"/>
      <c r="DSQ14" s="79"/>
      <c r="DSR14" s="79"/>
      <c r="DSS14" s="79"/>
      <c r="DST14" s="79"/>
      <c r="DSU14" s="79"/>
      <c r="DSV14" s="79"/>
      <c r="DSW14" s="79"/>
      <c r="DSX14" s="79"/>
      <c r="DSY14" s="79"/>
      <c r="DSZ14" s="79"/>
      <c r="DTA14" s="79"/>
      <c r="DTB14" s="79"/>
      <c r="DTC14" s="79"/>
      <c r="DTD14" s="79"/>
      <c r="DTE14" s="79"/>
      <c r="DTF14" s="79"/>
      <c r="DTG14" s="79"/>
      <c r="DTH14" s="79"/>
      <c r="DTI14" s="79"/>
      <c r="DTJ14" s="79"/>
      <c r="DTK14" s="79"/>
      <c r="DTL14" s="79"/>
      <c r="DTM14" s="79"/>
      <c r="DTN14" s="79"/>
      <c r="DTO14" s="79"/>
      <c r="DTP14" s="79"/>
      <c r="DTQ14" s="79"/>
      <c r="DTR14" s="79"/>
      <c r="DTS14" s="79"/>
      <c r="DTT14" s="79"/>
      <c r="DTU14" s="79"/>
      <c r="DTV14" s="79"/>
      <c r="DTW14" s="79"/>
      <c r="DTX14" s="79"/>
      <c r="DTY14" s="79"/>
      <c r="DTZ14" s="79"/>
      <c r="DUA14" s="79"/>
      <c r="DUB14" s="79"/>
      <c r="DUC14" s="79"/>
      <c r="DUD14" s="79"/>
      <c r="DUE14" s="79"/>
      <c r="DUF14" s="79"/>
      <c r="DUG14" s="79"/>
      <c r="DUH14" s="79"/>
      <c r="DUI14" s="79"/>
      <c r="DUJ14" s="79"/>
      <c r="DUK14" s="79"/>
      <c r="DUL14" s="79"/>
      <c r="DUM14" s="79"/>
      <c r="DUN14" s="79"/>
      <c r="DUO14" s="79"/>
      <c r="DUP14" s="79"/>
      <c r="DUQ14" s="79"/>
      <c r="DUR14" s="79"/>
      <c r="DUS14" s="79"/>
      <c r="DUT14" s="79"/>
      <c r="DUU14" s="79"/>
      <c r="DUV14" s="79"/>
      <c r="DUW14" s="79"/>
      <c r="DUX14" s="79"/>
      <c r="DUY14" s="79"/>
      <c r="DUZ14" s="79"/>
      <c r="DVA14" s="79"/>
      <c r="DVB14" s="79"/>
      <c r="DVC14" s="79"/>
      <c r="DVD14" s="79"/>
      <c r="DVE14" s="79"/>
      <c r="DVF14" s="79"/>
      <c r="DVG14" s="79"/>
      <c r="DVH14" s="79"/>
      <c r="DVI14" s="79"/>
      <c r="DVJ14" s="79"/>
      <c r="DVK14" s="79"/>
      <c r="DVL14" s="79"/>
      <c r="DVM14" s="79"/>
      <c r="DVN14" s="79"/>
      <c r="DVO14" s="79"/>
      <c r="DVP14" s="79"/>
      <c r="DVQ14" s="79"/>
      <c r="DVR14" s="79"/>
      <c r="DVS14" s="79"/>
      <c r="DVT14" s="79"/>
      <c r="DVU14" s="79"/>
      <c r="DVV14" s="79"/>
      <c r="DVW14" s="79"/>
      <c r="DVX14" s="79"/>
      <c r="DVY14" s="79"/>
      <c r="DVZ14" s="79"/>
      <c r="DWA14" s="79"/>
      <c r="DWB14" s="79"/>
      <c r="DWC14" s="79"/>
      <c r="DWD14" s="79"/>
      <c r="DWE14" s="79"/>
      <c r="DWF14" s="79"/>
      <c r="DWG14" s="79"/>
      <c r="DWH14" s="79"/>
      <c r="DWI14" s="79"/>
      <c r="DWJ14" s="79"/>
      <c r="DWK14" s="79"/>
      <c r="DWL14" s="79"/>
      <c r="DWM14" s="79"/>
      <c r="DWN14" s="79"/>
      <c r="DWO14" s="79"/>
      <c r="DWP14" s="79"/>
      <c r="DWQ14" s="79"/>
      <c r="DWR14" s="79"/>
      <c r="DWS14" s="79"/>
      <c r="DWT14" s="79"/>
      <c r="DWU14" s="79"/>
      <c r="DWV14" s="79"/>
      <c r="DWW14" s="79"/>
      <c r="DWX14" s="79"/>
      <c r="DWY14" s="79"/>
      <c r="DWZ14" s="79"/>
      <c r="DXA14" s="79"/>
      <c r="DXB14" s="79"/>
      <c r="DXC14" s="79"/>
      <c r="DXD14" s="79"/>
      <c r="DXE14" s="79"/>
      <c r="DXF14" s="79"/>
      <c r="DXG14" s="79"/>
      <c r="DXH14" s="79"/>
      <c r="DXI14" s="79"/>
      <c r="DXJ14" s="79"/>
      <c r="DXK14" s="79"/>
      <c r="DXL14" s="79"/>
      <c r="DXM14" s="79"/>
      <c r="DXN14" s="79"/>
      <c r="DXO14" s="79"/>
      <c r="DXP14" s="79"/>
      <c r="DXQ14" s="79"/>
      <c r="DXR14" s="79"/>
      <c r="DXS14" s="79"/>
      <c r="DXT14" s="79"/>
      <c r="DXU14" s="79"/>
      <c r="DXV14" s="79"/>
      <c r="DXW14" s="79"/>
      <c r="DXX14" s="79"/>
      <c r="DXY14" s="79"/>
      <c r="DXZ14" s="79"/>
      <c r="DYA14" s="79"/>
      <c r="DYB14" s="79"/>
      <c r="DYC14" s="79"/>
      <c r="DYD14" s="79"/>
      <c r="DYE14" s="79"/>
      <c r="DYF14" s="79"/>
      <c r="DYG14" s="79"/>
      <c r="DYH14" s="79"/>
      <c r="DYI14" s="79"/>
      <c r="DYJ14" s="79"/>
      <c r="DYK14" s="79"/>
      <c r="DYL14" s="79"/>
      <c r="DYM14" s="79"/>
      <c r="DYN14" s="79"/>
      <c r="DYO14" s="79"/>
      <c r="DYP14" s="79"/>
      <c r="DYQ14" s="79"/>
      <c r="DYR14" s="79"/>
      <c r="DYS14" s="79"/>
      <c r="DYT14" s="79"/>
      <c r="DYU14" s="79"/>
      <c r="DYV14" s="79"/>
      <c r="DYW14" s="79"/>
      <c r="DYX14" s="79"/>
      <c r="DYY14" s="79"/>
      <c r="DYZ14" s="79"/>
      <c r="DZA14" s="79"/>
      <c r="DZB14" s="79"/>
      <c r="DZC14" s="79"/>
      <c r="DZD14" s="79"/>
      <c r="DZE14" s="79"/>
      <c r="DZF14" s="79"/>
      <c r="DZG14" s="79"/>
      <c r="DZH14" s="79"/>
      <c r="DZI14" s="79"/>
      <c r="DZJ14" s="79"/>
      <c r="DZK14" s="79"/>
      <c r="DZL14" s="79"/>
      <c r="DZM14" s="79"/>
      <c r="DZN14" s="79"/>
      <c r="DZO14" s="79"/>
      <c r="DZP14" s="79"/>
      <c r="DZQ14" s="79"/>
      <c r="DZR14" s="79"/>
      <c r="DZS14" s="79"/>
      <c r="DZT14" s="79"/>
      <c r="DZU14" s="79"/>
      <c r="DZV14" s="79"/>
      <c r="DZW14" s="79"/>
      <c r="DZX14" s="79"/>
      <c r="DZY14" s="79"/>
      <c r="DZZ14" s="79"/>
      <c r="EAA14" s="79"/>
      <c r="EAB14" s="79"/>
      <c r="EAC14" s="79"/>
      <c r="EAD14" s="79"/>
      <c r="EAE14" s="79"/>
      <c r="EAF14" s="79"/>
      <c r="EAG14" s="79"/>
      <c r="EAH14" s="79"/>
      <c r="EAI14" s="79"/>
      <c r="EAJ14" s="79"/>
      <c r="EAK14" s="79"/>
      <c r="EAL14" s="79"/>
      <c r="EAM14" s="79"/>
      <c r="EAN14" s="79"/>
      <c r="EAO14" s="79"/>
      <c r="EAP14" s="79"/>
      <c r="EAQ14" s="79"/>
      <c r="EAR14" s="79"/>
      <c r="EAS14" s="79"/>
      <c r="EAT14" s="79"/>
      <c r="EAU14" s="79"/>
      <c r="EAV14" s="79"/>
      <c r="EAW14" s="79"/>
      <c r="EAX14" s="79"/>
      <c r="EAY14" s="79"/>
      <c r="EAZ14" s="79"/>
      <c r="EBA14" s="79"/>
      <c r="EBB14" s="79"/>
      <c r="EBC14" s="79"/>
      <c r="EBD14" s="79"/>
      <c r="EBE14" s="79"/>
      <c r="EBF14" s="79"/>
      <c r="EBG14" s="79"/>
      <c r="EBH14" s="79"/>
      <c r="EBI14" s="79"/>
      <c r="EBJ14" s="79"/>
      <c r="EBK14" s="79"/>
      <c r="EBL14" s="79"/>
      <c r="EBM14" s="79"/>
      <c r="EBN14" s="79"/>
      <c r="EBO14" s="79"/>
      <c r="EBP14" s="79"/>
      <c r="EBQ14" s="79"/>
      <c r="EBR14" s="79"/>
      <c r="EBS14" s="79"/>
      <c r="EBT14" s="79"/>
      <c r="EBU14" s="79"/>
      <c r="EBV14" s="79"/>
      <c r="EBW14" s="79"/>
      <c r="EBX14" s="79"/>
      <c r="EBY14" s="79"/>
      <c r="EBZ14" s="79"/>
      <c r="ECA14" s="79"/>
      <c r="ECB14" s="79"/>
      <c r="ECC14" s="79"/>
      <c r="ECD14" s="79"/>
      <c r="ECE14" s="79"/>
      <c r="ECF14" s="79"/>
      <c r="ECG14" s="79"/>
      <c r="ECH14" s="79"/>
      <c r="ECI14" s="79"/>
      <c r="ECJ14" s="79"/>
      <c r="ECK14" s="79"/>
      <c r="ECL14" s="79"/>
      <c r="ECM14" s="79"/>
      <c r="ECN14" s="79"/>
      <c r="ECO14" s="79"/>
      <c r="ECP14" s="79"/>
      <c r="ECQ14" s="79"/>
      <c r="ECR14" s="79"/>
      <c r="ECS14" s="79"/>
      <c r="ECT14" s="79"/>
      <c r="ECU14" s="79"/>
      <c r="ECV14" s="79"/>
      <c r="ECW14" s="79"/>
      <c r="ECX14" s="79"/>
      <c r="ECY14" s="79"/>
      <c r="ECZ14" s="79"/>
      <c r="EDA14" s="79"/>
      <c r="EDB14" s="79"/>
      <c r="EDC14" s="79"/>
      <c r="EDD14" s="79"/>
      <c r="EDE14" s="79"/>
      <c r="EDF14" s="79"/>
      <c r="EDG14" s="79"/>
      <c r="EDH14" s="79"/>
      <c r="EDI14" s="79"/>
      <c r="EDJ14" s="79"/>
      <c r="EDK14" s="79"/>
      <c r="EDL14" s="79"/>
      <c r="EDM14" s="79"/>
      <c r="EDN14" s="79"/>
      <c r="EDO14" s="79"/>
      <c r="EDP14" s="79"/>
      <c r="EDQ14" s="79"/>
      <c r="EDR14" s="79"/>
      <c r="EDS14" s="79"/>
      <c r="EDT14" s="79"/>
      <c r="EDU14" s="79"/>
      <c r="EDV14" s="79"/>
      <c r="EDW14" s="79"/>
      <c r="EDX14" s="79"/>
      <c r="EDY14" s="79"/>
      <c r="EDZ14" s="79"/>
      <c r="EEA14" s="79"/>
      <c r="EEB14" s="79"/>
      <c r="EEC14" s="79"/>
      <c r="EED14" s="79"/>
      <c r="EEE14" s="79"/>
      <c r="EEF14" s="79"/>
      <c r="EEG14" s="79"/>
      <c r="EEH14" s="79"/>
      <c r="EEI14" s="79"/>
      <c r="EEJ14" s="79"/>
      <c r="EEK14" s="79"/>
      <c r="EEL14" s="79"/>
      <c r="EEM14" s="79"/>
      <c r="EEN14" s="79"/>
      <c r="EEO14" s="79"/>
      <c r="EEP14" s="79"/>
      <c r="EEQ14" s="79"/>
      <c r="EER14" s="79"/>
      <c r="EES14" s="79"/>
      <c r="EET14" s="79"/>
      <c r="EEU14" s="79"/>
      <c r="EEV14" s="79"/>
      <c r="EEW14" s="79"/>
      <c r="EEX14" s="79"/>
      <c r="EEY14" s="79"/>
      <c r="EEZ14" s="79"/>
      <c r="EFA14" s="79"/>
      <c r="EFB14" s="79"/>
      <c r="EFC14" s="79"/>
      <c r="EFD14" s="79"/>
      <c r="EFE14" s="79"/>
      <c r="EFF14" s="79"/>
      <c r="EFG14" s="79"/>
      <c r="EFH14" s="79"/>
      <c r="EFI14" s="79"/>
      <c r="EFJ14" s="79"/>
      <c r="EFK14" s="79"/>
      <c r="EFL14" s="79"/>
      <c r="EFM14" s="79"/>
      <c r="EFN14" s="79"/>
      <c r="EFO14" s="79"/>
      <c r="EFP14" s="79"/>
      <c r="EFQ14" s="79"/>
      <c r="EFR14" s="79"/>
      <c r="EFS14" s="79"/>
      <c r="EFT14" s="79"/>
      <c r="EFU14" s="79"/>
      <c r="EFV14" s="79"/>
      <c r="EFW14" s="79"/>
      <c r="EFX14" s="79"/>
      <c r="EFY14" s="79"/>
      <c r="EFZ14" s="79"/>
      <c r="EGA14" s="79"/>
      <c r="EGB14" s="79"/>
      <c r="EGC14" s="79"/>
      <c r="EGD14" s="79"/>
      <c r="EGE14" s="79"/>
      <c r="EGF14" s="79"/>
      <c r="EGG14" s="79"/>
      <c r="EGH14" s="79"/>
      <c r="EGI14" s="79"/>
      <c r="EGJ14" s="79"/>
      <c r="EGK14" s="79"/>
      <c r="EGL14" s="79"/>
      <c r="EGM14" s="79"/>
      <c r="EGN14" s="79"/>
      <c r="EGO14" s="79"/>
      <c r="EGP14" s="79"/>
      <c r="EGQ14" s="79"/>
      <c r="EGR14" s="79"/>
      <c r="EGS14" s="79"/>
      <c r="EGT14" s="79"/>
      <c r="EGU14" s="79"/>
      <c r="EGV14" s="79"/>
      <c r="EGW14" s="79"/>
      <c r="EGX14" s="79"/>
      <c r="EGY14" s="79"/>
      <c r="EGZ14" s="79"/>
      <c r="EHA14" s="79"/>
      <c r="EHB14" s="79"/>
      <c r="EHC14" s="79"/>
      <c r="EHD14" s="79"/>
      <c r="EHE14" s="79"/>
      <c r="EHF14" s="79"/>
      <c r="EHG14" s="79"/>
      <c r="EHH14" s="79"/>
      <c r="EHI14" s="79"/>
      <c r="EHJ14" s="79"/>
      <c r="EHK14" s="79"/>
      <c r="EHL14" s="79"/>
      <c r="EHM14" s="79"/>
      <c r="EHN14" s="79"/>
      <c r="EHO14" s="79"/>
      <c r="EHP14" s="79"/>
      <c r="EHQ14" s="79"/>
      <c r="EHR14" s="79"/>
      <c r="EHS14" s="79"/>
      <c r="EHT14" s="79"/>
      <c r="EHU14" s="79"/>
      <c r="EHV14" s="79"/>
      <c r="EHW14" s="79"/>
      <c r="EHX14" s="79"/>
      <c r="EHY14" s="79"/>
      <c r="EHZ14" s="79"/>
      <c r="EIA14" s="79"/>
      <c r="EIB14" s="79"/>
      <c r="EIC14" s="79"/>
      <c r="EID14" s="79"/>
      <c r="EIE14" s="79"/>
      <c r="EIF14" s="79"/>
      <c r="EIG14" s="79"/>
      <c r="EIH14" s="79"/>
      <c r="EII14" s="79"/>
      <c r="EIJ14" s="79"/>
      <c r="EIK14" s="79"/>
      <c r="EIL14" s="79"/>
      <c r="EIM14" s="79"/>
      <c r="EIN14" s="79"/>
      <c r="EIO14" s="79"/>
      <c r="EIP14" s="79"/>
      <c r="EIQ14" s="79"/>
      <c r="EIR14" s="79"/>
      <c r="EIS14" s="79"/>
      <c r="EIT14" s="79"/>
      <c r="EIU14" s="79"/>
      <c r="EIV14" s="79"/>
      <c r="EIW14" s="79"/>
      <c r="EIX14" s="79"/>
      <c r="EIY14" s="79"/>
      <c r="EIZ14" s="79"/>
      <c r="EJA14" s="79"/>
      <c r="EJB14" s="79"/>
      <c r="EJC14" s="79"/>
      <c r="EJD14" s="79"/>
      <c r="EJE14" s="79"/>
      <c r="EJF14" s="79"/>
      <c r="EJG14" s="79"/>
      <c r="EJH14" s="79"/>
      <c r="EJI14" s="79"/>
      <c r="EJJ14" s="79"/>
      <c r="EJK14" s="79"/>
      <c r="EJL14" s="79"/>
      <c r="EJM14" s="79"/>
      <c r="EJN14" s="79"/>
      <c r="EJO14" s="79"/>
      <c r="EJP14" s="79"/>
      <c r="EJQ14" s="79"/>
      <c r="EJR14" s="79"/>
      <c r="EJS14" s="79"/>
      <c r="EJT14" s="79"/>
      <c r="EJU14" s="79"/>
      <c r="EJV14" s="79"/>
      <c r="EJW14" s="79"/>
      <c r="EJX14" s="79"/>
      <c r="EJY14" s="79"/>
      <c r="EJZ14" s="79"/>
      <c r="EKA14" s="79"/>
      <c r="EKB14" s="79"/>
      <c r="EKC14" s="79"/>
      <c r="EKD14" s="79"/>
      <c r="EKE14" s="79"/>
      <c r="EKF14" s="79"/>
      <c r="EKG14" s="79"/>
      <c r="EKH14" s="79"/>
      <c r="EKI14" s="79"/>
      <c r="EKJ14" s="79"/>
      <c r="EKK14" s="79"/>
      <c r="EKL14" s="79"/>
      <c r="EKM14" s="79"/>
      <c r="EKN14" s="79"/>
      <c r="EKO14" s="79"/>
      <c r="EKP14" s="79"/>
      <c r="EKQ14" s="79"/>
      <c r="EKR14" s="79"/>
      <c r="EKS14" s="79"/>
      <c r="EKT14" s="79"/>
      <c r="EKU14" s="79"/>
      <c r="EKV14" s="79"/>
      <c r="EKW14" s="79"/>
      <c r="EKX14" s="79"/>
      <c r="EKY14" s="79"/>
      <c r="EKZ14" s="79"/>
      <c r="ELA14" s="79"/>
      <c r="ELB14" s="79"/>
      <c r="ELC14" s="79"/>
      <c r="ELD14" s="79"/>
      <c r="ELE14" s="79"/>
      <c r="ELF14" s="79"/>
      <c r="ELG14" s="79"/>
      <c r="ELH14" s="79"/>
      <c r="ELI14" s="79"/>
      <c r="ELJ14" s="79"/>
      <c r="ELK14" s="79"/>
      <c r="ELL14" s="79"/>
      <c r="ELM14" s="79"/>
      <c r="ELN14" s="79"/>
      <c r="ELO14" s="79"/>
      <c r="ELP14" s="79"/>
      <c r="ELQ14" s="79"/>
      <c r="ELR14" s="79"/>
      <c r="ELS14" s="79"/>
      <c r="ELT14" s="79"/>
      <c r="ELU14" s="79"/>
      <c r="ELV14" s="79"/>
      <c r="ELW14" s="79"/>
      <c r="ELX14" s="79"/>
      <c r="ELY14" s="79"/>
      <c r="ELZ14" s="79"/>
      <c r="EMA14" s="79"/>
      <c r="EMB14" s="79"/>
      <c r="EMC14" s="79"/>
      <c r="EMD14" s="79"/>
      <c r="EME14" s="79"/>
      <c r="EMF14" s="79"/>
      <c r="EMG14" s="79"/>
      <c r="EMH14" s="79"/>
      <c r="EMI14" s="79"/>
      <c r="EMJ14" s="79"/>
      <c r="EMK14" s="79"/>
      <c r="EML14" s="79"/>
      <c r="EMM14" s="79"/>
      <c r="EMN14" s="79"/>
      <c r="EMO14" s="79"/>
      <c r="EMP14" s="79"/>
      <c r="EMQ14" s="79"/>
      <c r="EMR14" s="79"/>
      <c r="EMS14" s="79"/>
      <c r="EMT14" s="79"/>
      <c r="EMU14" s="79"/>
      <c r="EMV14" s="79"/>
      <c r="EMW14" s="79"/>
      <c r="EMX14" s="79"/>
      <c r="EMY14" s="79"/>
      <c r="EMZ14" s="79"/>
      <c r="ENA14" s="79"/>
      <c r="ENB14" s="79"/>
      <c r="ENC14" s="79"/>
      <c r="END14" s="79"/>
      <c r="ENE14" s="79"/>
      <c r="ENF14" s="79"/>
      <c r="ENG14" s="79"/>
      <c r="ENH14" s="79"/>
      <c r="ENI14" s="79"/>
      <c r="ENJ14" s="79"/>
      <c r="ENK14" s="79"/>
      <c r="ENL14" s="79"/>
      <c r="ENM14" s="79"/>
      <c r="ENN14" s="79"/>
      <c r="ENO14" s="79"/>
      <c r="ENP14" s="79"/>
      <c r="ENQ14" s="79"/>
      <c r="ENR14" s="79"/>
      <c r="ENS14" s="79"/>
      <c r="ENT14" s="79"/>
      <c r="ENU14" s="79"/>
      <c r="ENV14" s="79"/>
      <c r="ENW14" s="79"/>
      <c r="ENX14" s="79"/>
      <c r="ENY14" s="79"/>
      <c r="ENZ14" s="79"/>
      <c r="EOA14" s="79"/>
      <c r="EOB14" s="79"/>
      <c r="EOC14" s="79"/>
      <c r="EOD14" s="79"/>
      <c r="EOE14" s="79"/>
      <c r="EOF14" s="79"/>
      <c r="EOG14" s="79"/>
      <c r="EOH14" s="79"/>
      <c r="EOI14" s="79"/>
      <c r="EOJ14" s="79"/>
      <c r="EOK14" s="79"/>
      <c r="EOL14" s="79"/>
      <c r="EOM14" s="79"/>
      <c r="EON14" s="79"/>
      <c r="EOO14" s="79"/>
      <c r="EOP14" s="79"/>
      <c r="EOQ14" s="79"/>
      <c r="EOR14" s="79"/>
      <c r="EOS14" s="79"/>
      <c r="EOT14" s="79"/>
      <c r="EOU14" s="79"/>
      <c r="EOV14" s="79"/>
      <c r="EOW14" s="79"/>
      <c r="EOX14" s="79"/>
      <c r="EOY14" s="79"/>
      <c r="EOZ14" s="79"/>
      <c r="EPA14" s="79"/>
      <c r="EPB14" s="79"/>
      <c r="EPC14" s="79"/>
      <c r="EPD14" s="79"/>
      <c r="EPE14" s="79"/>
      <c r="EPF14" s="79"/>
      <c r="EPG14" s="79"/>
      <c r="EPH14" s="79"/>
      <c r="EPI14" s="79"/>
      <c r="EPJ14" s="79"/>
      <c r="EPK14" s="79"/>
      <c r="EPL14" s="79"/>
      <c r="EPM14" s="79"/>
      <c r="EPN14" s="79"/>
      <c r="EPO14" s="79"/>
      <c r="EPP14" s="79"/>
      <c r="EPQ14" s="79"/>
      <c r="EPR14" s="79"/>
      <c r="EPS14" s="79"/>
      <c r="EPT14" s="79"/>
      <c r="EPU14" s="79"/>
      <c r="EPV14" s="79"/>
      <c r="EPW14" s="79"/>
      <c r="EPX14" s="79"/>
      <c r="EPY14" s="79"/>
      <c r="EPZ14" s="79"/>
      <c r="EQA14" s="79"/>
      <c r="EQB14" s="79"/>
      <c r="EQC14" s="79"/>
      <c r="EQD14" s="79"/>
      <c r="EQE14" s="79"/>
      <c r="EQF14" s="79"/>
      <c r="EQG14" s="79"/>
      <c r="EQH14" s="79"/>
      <c r="EQI14" s="79"/>
      <c r="EQJ14" s="79"/>
      <c r="EQK14" s="79"/>
      <c r="EQL14" s="79"/>
      <c r="EQM14" s="79"/>
      <c r="EQN14" s="79"/>
      <c r="EQO14" s="79"/>
      <c r="EQP14" s="79"/>
      <c r="EQQ14" s="79"/>
      <c r="EQR14" s="79"/>
      <c r="EQS14" s="79"/>
      <c r="EQT14" s="79"/>
      <c r="EQU14" s="79"/>
      <c r="EQV14" s="79"/>
      <c r="EQW14" s="79"/>
      <c r="EQX14" s="79"/>
      <c r="EQY14" s="79"/>
      <c r="EQZ14" s="79"/>
      <c r="ERA14" s="79"/>
      <c r="ERB14" s="79"/>
      <c r="ERC14" s="79"/>
      <c r="ERD14" s="79"/>
      <c r="ERE14" s="79"/>
      <c r="ERF14" s="79"/>
      <c r="ERG14" s="79"/>
      <c r="ERH14" s="79"/>
      <c r="ERI14" s="79"/>
      <c r="ERJ14" s="79"/>
      <c r="ERK14" s="79"/>
      <c r="ERL14" s="79"/>
      <c r="ERM14" s="79"/>
      <c r="ERN14" s="79"/>
      <c r="ERO14" s="79"/>
      <c r="ERP14" s="79"/>
      <c r="ERQ14" s="79"/>
      <c r="ERR14" s="79"/>
      <c r="ERS14" s="79"/>
      <c r="ERT14" s="79"/>
      <c r="ERU14" s="79"/>
      <c r="ERV14" s="79"/>
      <c r="ERW14" s="79"/>
      <c r="ERX14" s="79"/>
      <c r="ERY14" s="79"/>
      <c r="ERZ14" s="79"/>
      <c r="ESA14" s="79"/>
      <c r="ESB14" s="79"/>
      <c r="ESC14" s="79"/>
      <c r="ESD14" s="79"/>
      <c r="ESE14" s="79"/>
      <c r="ESF14" s="79"/>
      <c r="ESG14" s="79"/>
      <c r="ESH14" s="79"/>
      <c r="ESI14" s="79"/>
      <c r="ESJ14" s="79"/>
      <c r="ESK14" s="79"/>
      <c r="ESL14" s="79"/>
      <c r="ESM14" s="79"/>
      <c r="ESN14" s="79"/>
      <c r="ESO14" s="79"/>
      <c r="ESP14" s="79"/>
      <c r="ESQ14" s="79"/>
      <c r="ESR14" s="79"/>
      <c r="ESS14" s="79"/>
      <c r="EST14" s="79"/>
      <c r="ESU14" s="79"/>
      <c r="ESV14" s="79"/>
      <c r="ESW14" s="79"/>
      <c r="ESX14" s="79"/>
      <c r="ESY14" s="79"/>
      <c r="ESZ14" s="79"/>
      <c r="ETA14" s="79"/>
      <c r="ETB14" s="79"/>
      <c r="ETC14" s="79"/>
      <c r="ETD14" s="79"/>
      <c r="ETE14" s="79"/>
      <c r="ETF14" s="79"/>
      <c r="ETG14" s="79"/>
      <c r="ETH14" s="79"/>
      <c r="ETI14" s="79"/>
      <c r="ETJ14" s="79"/>
      <c r="ETK14" s="79"/>
      <c r="ETL14" s="79"/>
      <c r="ETM14" s="79"/>
      <c r="ETN14" s="79"/>
      <c r="ETO14" s="79"/>
      <c r="ETP14" s="79"/>
      <c r="ETQ14" s="79"/>
      <c r="ETR14" s="79"/>
      <c r="ETS14" s="79"/>
      <c r="ETT14" s="79"/>
      <c r="ETU14" s="79"/>
      <c r="ETV14" s="79"/>
      <c r="ETW14" s="79"/>
      <c r="ETX14" s="79"/>
      <c r="ETY14" s="79"/>
      <c r="ETZ14" s="79"/>
      <c r="EUA14" s="79"/>
      <c r="EUB14" s="79"/>
      <c r="EUC14" s="79"/>
      <c r="EUD14" s="79"/>
      <c r="EUE14" s="79"/>
      <c r="EUF14" s="79"/>
      <c r="EUG14" s="79"/>
      <c r="EUH14" s="79"/>
      <c r="EUI14" s="79"/>
      <c r="EUJ14" s="79"/>
      <c r="EUK14" s="79"/>
      <c r="EUL14" s="79"/>
      <c r="EUM14" s="79"/>
      <c r="EUN14" s="79"/>
      <c r="EUO14" s="79"/>
      <c r="EUP14" s="79"/>
      <c r="EUQ14" s="79"/>
      <c r="EUR14" s="79"/>
      <c r="EUS14" s="79"/>
      <c r="EUT14" s="79"/>
      <c r="EUU14" s="79"/>
      <c r="EUV14" s="79"/>
      <c r="EUW14" s="79"/>
      <c r="EUX14" s="79"/>
      <c r="EUY14" s="79"/>
      <c r="EUZ14" s="79"/>
      <c r="EVA14" s="79"/>
      <c r="EVB14" s="79"/>
      <c r="EVC14" s="79"/>
      <c r="EVD14" s="79"/>
      <c r="EVE14" s="79"/>
      <c r="EVF14" s="79"/>
      <c r="EVG14" s="79"/>
      <c r="EVH14" s="79"/>
      <c r="EVI14" s="79"/>
      <c r="EVJ14" s="79"/>
      <c r="EVK14" s="79"/>
      <c r="EVL14" s="79"/>
      <c r="EVM14" s="79"/>
      <c r="EVN14" s="79"/>
      <c r="EVO14" s="79"/>
      <c r="EVP14" s="79"/>
      <c r="EVQ14" s="79"/>
      <c r="EVR14" s="79"/>
      <c r="EVS14" s="79"/>
      <c r="EVT14" s="79"/>
      <c r="EVU14" s="79"/>
      <c r="EVV14" s="79"/>
      <c r="EVW14" s="79"/>
      <c r="EVX14" s="79"/>
      <c r="EVY14" s="79"/>
      <c r="EVZ14" s="79"/>
      <c r="EWA14" s="79"/>
      <c r="EWB14" s="79"/>
      <c r="EWC14" s="79"/>
      <c r="EWD14" s="79"/>
      <c r="EWE14" s="79"/>
      <c r="EWF14" s="79"/>
      <c r="EWG14" s="79"/>
      <c r="EWH14" s="79"/>
      <c r="EWI14" s="79"/>
      <c r="EWJ14" s="79"/>
      <c r="EWK14" s="79"/>
      <c r="EWL14" s="79"/>
      <c r="EWM14" s="79"/>
      <c r="EWN14" s="79"/>
      <c r="EWO14" s="79"/>
      <c r="EWP14" s="79"/>
      <c r="EWQ14" s="79"/>
      <c r="EWR14" s="79"/>
      <c r="EWS14" s="79"/>
      <c r="EWT14" s="79"/>
      <c r="EWU14" s="79"/>
      <c r="EWV14" s="79"/>
      <c r="EWW14" s="79"/>
      <c r="EWX14" s="79"/>
      <c r="EWY14" s="79"/>
      <c r="EWZ14" s="79"/>
      <c r="EXA14" s="79"/>
      <c r="EXB14" s="79"/>
      <c r="EXC14" s="79"/>
      <c r="EXD14" s="79"/>
      <c r="EXE14" s="79"/>
      <c r="EXF14" s="79"/>
      <c r="EXG14" s="79"/>
      <c r="EXH14" s="79"/>
      <c r="EXI14" s="79"/>
      <c r="EXJ14" s="79"/>
      <c r="EXK14" s="79"/>
      <c r="EXL14" s="79"/>
      <c r="EXM14" s="79"/>
      <c r="EXN14" s="79"/>
      <c r="EXO14" s="79"/>
      <c r="EXP14" s="79"/>
      <c r="EXQ14" s="79"/>
      <c r="EXR14" s="79"/>
      <c r="EXS14" s="79"/>
      <c r="EXT14" s="79"/>
      <c r="EXU14" s="79"/>
      <c r="EXV14" s="79"/>
      <c r="EXW14" s="79"/>
      <c r="EXX14" s="79"/>
      <c r="EXY14" s="79"/>
      <c r="EXZ14" s="79"/>
      <c r="EYA14" s="79"/>
      <c r="EYB14" s="79"/>
      <c r="EYC14" s="79"/>
      <c r="EYD14" s="79"/>
      <c r="EYE14" s="79"/>
      <c r="EYF14" s="79"/>
      <c r="EYG14" s="79"/>
      <c r="EYH14" s="79"/>
      <c r="EYI14" s="79"/>
      <c r="EYJ14" s="79"/>
      <c r="EYK14" s="79"/>
      <c r="EYL14" s="79"/>
      <c r="EYM14" s="79"/>
      <c r="EYN14" s="79"/>
      <c r="EYO14" s="79"/>
      <c r="EYP14" s="79"/>
      <c r="EYQ14" s="79"/>
      <c r="EYR14" s="79"/>
      <c r="EYS14" s="79"/>
      <c r="EYT14" s="79"/>
      <c r="EYU14" s="79"/>
      <c r="EYV14" s="79"/>
      <c r="EYW14" s="79"/>
      <c r="EYX14" s="79"/>
      <c r="EYY14" s="79"/>
      <c r="EYZ14" s="79"/>
      <c r="EZA14" s="79"/>
      <c r="EZB14" s="79"/>
      <c r="EZC14" s="79"/>
      <c r="EZD14" s="79"/>
      <c r="EZE14" s="79"/>
      <c r="EZF14" s="79"/>
      <c r="EZG14" s="79"/>
      <c r="EZH14" s="79"/>
      <c r="EZI14" s="79"/>
      <c r="EZJ14" s="79"/>
      <c r="EZK14" s="79"/>
      <c r="EZL14" s="79"/>
      <c r="EZM14" s="79"/>
      <c r="EZN14" s="79"/>
      <c r="EZO14" s="79"/>
      <c r="EZP14" s="79"/>
      <c r="EZQ14" s="79"/>
      <c r="EZR14" s="79"/>
      <c r="EZS14" s="79"/>
      <c r="EZT14" s="79"/>
      <c r="EZU14" s="79"/>
      <c r="EZV14" s="79"/>
      <c r="EZW14" s="79"/>
      <c r="EZX14" s="79"/>
      <c r="EZY14" s="79"/>
      <c r="EZZ14" s="79"/>
      <c r="FAA14" s="79"/>
      <c r="FAB14" s="79"/>
      <c r="FAC14" s="79"/>
      <c r="FAD14" s="79"/>
      <c r="FAE14" s="79"/>
      <c r="FAF14" s="79"/>
      <c r="FAG14" s="79"/>
      <c r="FAH14" s="79"/>
      <c r="FAI14" s="79"/>
      <c r="FAJ14" s="79"/>
      <c r="FAK14" s="79"/>
      <c r="FAL14" s="79"/>
      <c r="FAM14" s="79"/>
      <c r="FAN14" s="79"/>
      <c r="FAO14" s="79"/>
      <c r="FAP14" s="79"/>
      <c r="FAQ14" s="79"/>
      <c r="FAR14" s="79"/>
      <c r="FAS14" s="79"/>
      <c r="FAT14" s="79"/>
      <c r="FAU14" s="79"/>
      <c r="FAV14" s="79"/>
      <c r="FAW14" s="79"/>
      <c r="FAX14" s="79"/>
      <c r="FAY14" s="79"/>
      <c r="FAZ14" s="79"/>
      <c r="FBA14" s="79"/>
      <c r="FBB14" s="79"/>
      <c r="FBC14" s="79"/>
      <c r="FBD14" s="79"/>
      <c r="FBE14" s="79"/>
      <c r="FBF14" s="79"/>
      <c r="FBG14" s="79"/>
      <c r="FBH14" s="79"/>
      <c r="FBI14" s="79"/>
      <c r="FBJ14" s="79"/>
      <c r="FBK14" s="79"/>
      <c r="FBL14" s="79"/>
      <c r="FBM14" s="79"/>
      <c r="FBN14" s="79"/>
      <c r="FBO14" s="79"/>
      <c r="FBP14" s="79"/>
      <c r="FBQ14" s="79"/>
      <c r="FBR14" s="79"/>
      <c r="FBS14" s="79"/>
      <c r="FBT14" s="79"/>
      <c r="FBU14" s="79"/>
      <c r="FBV14" s="79"/>
      <c r="FBW14" s="79"/>
      <c r="FBX14" s="79"/>
      <c r="FBY14" s="79"/>
      <c r="FBZ14" s="79"/>
      <c r="FCA14" s="79"/>
      <c r="FCB14" s="79"/>
      <c r="FCC14" s="79"/>
      <c r="FCD14" s="79"/>
      <c r="FCE14" s="79"/>
      <c r="FCF14" s="79"/>
      <c r="FCG14" s="79"/>
      <c r="FCH14" s="79"/>
      <c r="FCI14" s="79"/>
      <c r="FCJ14" s="79"/>
      <c r="FCK14" s="79"/>
      <c r="FCL14" s="79"/>
      <c r="FCM14" s="79"/>
      <c r="FCN14" s="79"/>
      <c r="FCO14" s="79"/>
      <c r="FCP14" s="79"/>
      <c r="FCQ14" s="79"/>
      <c r="FCR14" s="79"/>
      <c r="FCS14" s="79"/>
      <c r="FCT14" s="79"/>
      <c r="FCU14" s="79"/>
      <c r="FCV14" s="79"/>
      <c r="FCW14" s="79"/>
      <c r="FCX14" s="79"/>
      <c r="FCY14" s="79"/>
      <c r="FCZ14" s="79"/>
      <c r="FDA14" s="79"/>
      <c r="FDB14" s="79"/>
      <c r="FDC14" s="79"/>
      <c r="FDD14" s="79"/>
      <c r="FDE14" s="79"/>
      <c r="FDF14" s="79"/>
      <c r="FDG14" s="79"/>
      <c r="FDH14" s="79"/>
      <c r="FDI14" s="79"/>
      <c r="FDJ14" s="79"/>
      <c r="FDK14" s="79"/>
      <c r="FDL14" s="79"/>
      <c r="FDM14" s="79"/>
      <c r="FDN14" s="79"/>
      <c r="FDO14" s="79"/>
      <c r="FDP14" s="79"/>
      <c r="FDQ14" s="79"/>
      <c r="FDR14" s="79"/>
      <c r="FDS14" s="79"/>
      <c r="FDT14" s="79"/>
      <c r="FDU14" s="79"/>
      <c r="FDV14" s="79"/>
      <c r="FDW14" s="79"/>
      <c r="FDX14" s="79"/>
      <c r="FDY14" s="79"/>
      <c r="FDZ14" s="79"/>
      <c r="FEA14" s="79"/>
      <c r="FEB14" s="79"/>
      <c r="FEC14" s="79"/>
      <c r="FED14" s="79"/>
      <c r="FEE14" s="79"/>
      <c r="FEF14" s="79"/>
      <c r="FEG14" s="79"/>
      <c r="FEH14" s="79"/>
      <c r="FEI14" s="79"/>
      <c r="FEJ14" s="79"/>
      <c r="FEK14" s="79"/>
      <c r="FEL14" s="79"/>
      <c r="FEM14" s="79"/>
      <c r="FEN14" s="79"/>
      <c r="FEO14" s="79"/>
      <c r="FEP14" s="79"/>
      <c r="FEQ14" s="79"/>
      <c r="FER14" s="79"/>
      <c r="FES14" s="79"/>
      <c r="FET14" s="79"/>
      <c r="FEU14" s="79"/>
      <c r="FEV14" s="79"/>
      <c r="FEW14" s="79"/>
      <c r="FEX14" s="79"/>
      <c r="FEY14" s="79"/>
      <c r="FEZ14" s="79"/>
      <c r="FFA14" s="79"/>
      <c r="FFB14" s="79"/>
      <c r="FFC14" s="79"/>
      <c r="FFD14" s="79"/>
      <c r="FFE14" s="79"/>
      <c r="FFF14" s="79"/>
      <c r="FFG14" s="79"/>
      <c r="FFH14" s="79"/>
      <c r="FFI14" s="79"/>
      <c r="FFJ14" s="79"/>
      <c r="FFK14" s="79"/>
      <c r="FFL14" s="79"/>
      <c r="FFM14" s="79"/>
      <c r="FFN14" s="79"/>
      <c r="FFO14" s="79"/>
      <c r="FFP14" s="79"/>
      <c r="FFQ14" s="79"/>
      <c r="FFR14" s="79"/>
      <c r="FFS14" s="79"/>
      <c r="FFT14" s="79"/>
      <c r="FFU14" s="79"/>
      <c r="FFV14" s="79"/>
      <c r="FFW14" s="79"/>
      <c r="FFX14" s="79"/>
      <c r="FFY14" s="79"/>
      <c r="FFZ14" s="79"/>
      <c r="FGA14" s="79"/>
      <c r="FGB14" s="79"/>
      <c r="FGC14" s="79"/>
      <c r="FGD14" s="79"/>
      <c r="FGE14" s="79"/>
      <c r="FGF14" s="79"/>
      <c r="FGG14" s="79"/>
      <c r="FGH14" s="79"/>
      <c r="FGI14" s="79"/>
      <c r="FGJ14" s="79"/>
      <c r="FGK14" s="79"/>
      <c r="FGL14" s="79"/>
      <c r="FGM14" s="79"/>
      <c r="FGN14" s="79"/>
      <c r="FGO14" s="79"/>
      <c r="FGP14" s="79"/>
      <c r="FGQ14" s="79"/>
      <c r="FGR14" s="79"/>
      <c r="FGS14" s="79"/>
      <c r="FGT14" s="79"/>
      <c r="FGU14" s="79"/>
      <c r="FGV14" s="79"/>
      <c r="FGW14" s="79"/>
      <c r="FGX14" s="79"/>
      <c r="FGY14" s="79"/>
      <c r="FGZ14" s="79"/>
      <c r="FHA14" s="79"/>
      <c r="FHB14" s="79"/>
      <c r="FHC14" s="79"/>
      <c r="FHD14" s="79"/>
      <c r="FHE14" s="79"/>
      <c r="FHF14" s="79"/>
      <c r="FHG14" s="79"/>
      <c r="FHH14" s="79"/>
      <c r="FHI14" s="79"/>
      <c r="FHJ14" s="79"/>
      <c r="FHK14" s="79"/>
      <c r="FHL14" s="79"/>
      <c r="FHM14" s="79"/>
      <c r="FHN14" s="79"/>
      <c r="FHO14" s="79"/>
      <c r="FHP14" s="79"/>
      <c r="FHQ14" s="79"/>
      <c r="FHR14" s="79"/>
      <c r="FHS14" s="79"/>
      <c r="FHT14" s="79"/>
      <c r="FHU14" s="79"/>
      <c r="FHV14" s="79"/>
      <c r="FHW14" s="79"/>
      <c r="FHX14" s="79"/>
      <c r="FHY14" s="79"/>
      <c r="FHZ14" s="79"/>
      <c r="FIA14" s="79"/>
      <c r="FIB14" s="79"/>
      <c r="FIC14" s="79"/>
      <c r="FID14" s="79"/>
      <c r="FIE14" s="79"/>
      <c r="FIF14" s="79"/>
      <c r="FIG14" s="79"/>
      <c r="FIH14" s="79"/>
      <c r="FII14" s="79"/>
      <c r="FIJ14" s="79"/>
      <c r="FIK14" s="79"/>
      <c r="FIL14" s="79"/>
      <c r="FIM14" s="79"/>
      <c r="FIN14" s="79"/>
      <c r="FIO14" s="79"/>
      <c r="FIP14" s="79"/>
      <c r="FIQ14" s="79"/>
      <c r="FIR14" s="79"/>
      <c r="FIS14" s="79"/>
      <c r="FIT14" s="79"/>
      <c r="FIU14" s="79"/>
      <c r="FIV14" s="79"/>
      <c r="FIW14" s="79"/>
      <c r="FIX14" s="79"/>
      <c r="FIY14" s="79"/>
      <c r="FIZ14" s="79"/>
      <c r="FJA14" s="79"/>
      <c r="FJB14" s="79"/>
      <c r="FJC14" s="79"/>
      <c r="FJD14" s="79"/>
      <c r="FJE14" s="79"/>
      <c r="FJF14" s="79"/>
      <c r="FJG14" s="79"/>
      <c r="FJH14" s="79"/>
      <c r="FJI14" s="79"/>
      <c r="FJJ14" s="79"/>
      <c r="FJK14" s="79"/>
      <c r="FJL14" s="79"/>
      <c r="FJM14" s="79"/>
      <c r="FJN14" s="79"/>
      <c r="FJO14" s="79"/>
      <c r="FJP14" s="79"/>
      <c r="FJQ14" s="79"/>
      <c r="FJR14" s="79"/>
      <c r="FJS14" s="79"/>
      <c r="FJT14" s="79"/>
      <c r="FJU14" s="79"/>
      <c r="FJV14" s="79"/>
      <c r="FJW14" s="79"/>
      <c r="FJX14" s="79"/>
      <c r="FJY14" s="79"/>
      <c r="FJZ14" s="79"/>
      <c r="FKA14" s="79"/>
      <c r="FKB14" s="79"/>
      <c r="FKC14" s="79"/>
      <c r="FKD14" s="79"/>
      <c r="FKE14" s="79"/>
      <c r="FKF14" s="79"/>
      <c r="FKG14" s="79"/>
      <c r="FKH14" s="79"/>
      <c r="FKI14" s="79"/>
      <c r="FKJ14" s="79"/>
      <c r="FKK14" s="79"/>
      <c r="FKL14" s="79"/>
      <c r="FKM14" s="79"/>
      <c r="FKN14" s="79"/>
      <c r="FKO14" s="79"/>
      <c r="FKP14" s="79"/>
      <c r="FKQ14" s="79"/>
      <c r="FKR14" s="79"/>
      <c r="FKS14" s="79"/>
      <c r="FKT14" s="79"/>
      <c r="FKU14" s="79"/>
      <c r="FKV14" s="79"/>
      <c r="FKW14" s="79"/>
      <c r="FKX14" s="79"/>
      <c r="FKY14" s="79"/>
      <c r="FKZ14" s="79"/>
      <c r="FLA14" s="79"/>
      <c r="FLB14" s="79"/>
      <c r="FLC14" s="79"/>
      <c r="FLD14" s="79"/>
      <c r="FLE14" s="79"/>
      <c r="FLF14" s="79"/>
      <c r="FLG14" s="79"/>
      <c r="FLH14" s="79"/>
      <c r="FLI14" s="79"/>
      <c r="FLJ14" s="79"/>
      <c r="FLK14" s="79"/>
      <c r="FLL14" s="79"/>
      <c r="FLM14" s="79"/>
      <c r="FLN14" s="79"/>
      <c r="FLO14" s="79"/>
      <c r="FLP14" s="79"/>
      <c r="FLQ14" s="79"/>
      <c r="FLR14" s="79"/>
      <c r="FLS14" s="79"/>
      <c r="FLT14" s="79"/>
      <c r="FLU14" s="79"/>
      <c r="FLV14" s="79"/>
      <c r="FLW14" s="79"/>
      <c r="FLX14" s="79"/>
      <c r="FLY14" s="79"/>
      <c r="FLZ14" s="79"/>
      <c r="FMA14" s="79"/>
      <c r="FMB14" s="79"/>
      <c r="FMC14" s="79"/>
      <c r="FMD14" s="79"/>
      <c r="FME14" s="79"/>
      <c r="FMF14" s="79"/>
      <c r="FMG14" s="79"/>
      <c r="FMH14" s="79"/>
      <c r="FMI14" s="79"/>
      <c r="FMJ14" s="79"/>
      <c r="FMK14" s="79"/>
      <c r="FML14" s="79"/>
      <c r="FMM14" s="79"/>
      <c r="FMN14" s="79"/>
      <c r="FMO14" s="79"/>
      <c r="FMP14" s="79"/>
      <c r="FMQ14" s="79"/>
      <c r="FMR14" s="79"/>
      <c r="FMS14" s="79"/>
      <c r="FMT14" s="79"/>
      <c r="FMU14" s="79"/>
      <c r="FMV14" s="79"/>
      <c r="FMW14" s="79"/>
      <c r="FMX14" s="79"/>
      <c r="FMY14" s="79"/>
      <c r="FMZ14" s="79"/>
      <c r="FNA14" s="79"/>
      <c r="FNB14" s="79"/>
      <c r="FNC14" s="79"/>
      <c r="FND14" s="79"/>
      <c r="FNE14" s="79"/>
      <c r="FNF14" s="79"/>
      <c r="FNG14" s="79"/>
      <c r="FNH14" s="79"/>
      <c r="FNI14" s="79"/>
      <c r="FNJ14" s="79"/>
      <c r="FNK14" s="79"/>
      <c r="FNL14" s="79"/>
      <c r="FNM14" s="79"/>
      <c r="FNN14" s="79"/>
      <c r="FNO14" s="79"/>
      <c r="FNP14" s="79"/>
      <c r="FNQ14" s="79"/>
      <c r="FNR14" s="79"/>
      <c r="FNS14" s="79"/>
      <c r="FNT14" s="79"/>
      <c r="FNU14" s="79"/>
      <c r="FNV14" s="79"/>
      <c r="FNW14" s="79"/>
      <c r="FNX14" s="79"/>
      <c r="FNY14" s="79"/>
      <c r="FNZ14" s="79"/>
      <c r="FOA14" s="79"/>
      <c r="FOB14" s="79"/>
      <c r="FOC14" s="79"/>
      <c r="FOD14" s="79"/>
      <c r="FOE14" s="79"/>
      <c r="FOF14" s="79"/>
      <c r="FOG14" s="79"/>
      <c r="FOH14" s="79"/>
      <c r="FOI14" s="79"/>
      <c r="FOJ14" s="79"/>
      <c r="FOK14" s="79"/>
      <c r="FOL14" s="79"/>
      <c r="FOM14" s="79"/>
      <c r="FON14" s="79"/>
      <c r="FOO14" s="79"/>
      <c r="FOP14" s="79"/>
      <c r="FOQ14" s="79"/>
      <c r="FOR14" s="79"/>
      <c r="FOS14" s="79"/>
      <c r="FOT14" s="79"/>
      <c r="FOU14" s="79"/>
      <c r="FOV14" s="79"/>
      <c r="FOW14" s="79"/>
      <c r="FOX14" s="79"/>
      <c r="FOY14" s="79"/>
      <c r="FOZ14" s="79"/>
      <c r="FPA14" s="79"/>
      <c r="FPB14" s="79"/>
      <c r="FPC14" s="79"/>
      <c r="FPD14" s="79"/>
      <c r="FPE14" s="79"/>
      <c r="FPF14" s="79"/>
      <c r="FPG14" s="79"/>
      <c r="FPH14" s="79"/>
      <c r="FPI14" s="79"/>
      <c r="FPJ14" s="79"/>
      <c r="FPK14" s="79"/>
      <c r="FPL14" s="79"/>
      <c r="FPM14" s="79"/>
      <c r="FPN14" s="79"/>
      <c r="FPO14" s="79"/>
      <c r="FPP14" s="79"/>
      <c r="FPQ14" s="79"/>
      <c r="FPR14" s="79"/>
      <c r="FPS14" s="79"/>
      <c r="FPT14" s="79"/>
      <c r="FPU14" s="79"/>
      <c r="FPV14" s="79"/>
      <c r="FPW14" s="79"/>
      <c r="FPX14" s="79"/>
      <c r="FPY14" s="79"/>
      <c r="FPZ14" s="79"/>
      <c r="FQA14" s="79"/>
      <c r="FQB14" s="79"/>
      <c r="FQC14" s="79"/>
      <c r="FQD14" s="79"/>
      <c r="FQE14" s="79"/>
      <c r="FQF14" s="79"/>
      <c r="FQG14" s="79"/>
      <c r="FQH14" s="79"/>
      <c r="FQI14" s="79"/>
      <c r="FQJ14" s="79"/>
      <c r="FQK14" s="79"/>
      <c r="FQL14" s="79"/>
      <c r="FQM14" s="79"/>
      <c r="FQN14" s="79"/>
      <c r="FQO14" s="79"/>
      <c r="FQP14" s="79"/>
      <c r="FQQ14" s="79"/>
      <c r="FQR14" s="79"/>
      <c r="FQS14" s="79"/>
      <c r="FQT14" s="79"/>
      <c r="FQU14" s="79"/>
      <c r="FQV14" s="79"/>
      <c r="FQW14" s="79"/>
      <c r="FQX14" s="79"/>
      <c r="FQY14" s="79"/>
      <c r="FQZ14" s="79"/>
      <c r="FRA14" s="79"/>
      <c r="FRB14" s="79"/>
      <c r="FRC14" s="79"/>
      <c r="FRD14" s="79"/>
      <c r="FRE14" s="79"/>
      <c r="FRF14" s="79"/>
      <c r="FRG14" s="79"/>
      <c r="FRH14" s="79"/>
      <c r="FRI14" s="79"/>
      <c r="FRJ14" s="79"/>
      <c r="FRK14" s="79"/>
      <c r="FRL14" s="79"/>
      <c r="FRM14" s="79"/>
      <c r="FRN14" s="79"/>
      <c r="FRO14" s="79"/>
      <c r="FRP14" s="79"/>
      <c r="FRQ14" s="79"/>
      <c r="FRR14" s="79"/>
      <c r="FRS14" s="79"/>
      <c r="FRT14" s="79"/>
      <c r="FRU14" s="79"/>
      <c r="FRV14" s="79"/>
      <c r="FRW14" s="79"/>
      <c r="FRX14" s="79"/>
      <c r="FRY14" s="79"/>
      <c r="FRZ14" s="79"/>
      <c r="FSA14" s="79"/>
      <c r="FSB14" s="79"/>
      <c r="FSC14" s="79"/>
      <c r="FSD14" s="79"/>
      <c r="FSE14" s="79"/>
      <c r="FSF14" s="79"/>
      <c r="FSG14" s="79"/>
      <c r="FSH14" s="79"/>
      <c r="FSI14" s="79"/>
      <c r="FSJ14" s="79"/>
      <c r="FSK14" s="79"/>
      <c r="FSL14" s="79"/>
      <c r="FSM14" s="79"/>
      <c r="FSN14" s="79"/>
      <c r="FSO14" s="79"/>
      <c r="FSP14" s="79"/>
      <c r="FSQ14" s="79"/>
      <c r="FSR14" s="79"/>
      <c r="FSS14" s="79"/>
      <c r="FST14" s="79"/>
      <c r="FSU14" s="79"/>
      <c r="FSV14" s="79"/>
      <c r="FSW14" s="79"/>
      <c r="FSX14" s="79"/>
      <c r="FSY14" s="79"/>
      <c r="FSZ14" s="79"/>
      <c r="FTA14" s="79"/>
      <c r="FTB14" s="79"/>
      <c r="FTC14" s="79"/>
      <c r="FTD14" s="79"/>
      <c r="FTE14" s="79"/>
      <c r="FTF14" s="79"/>
      <c r="FTG14" s="79"/>
      <c r="FTH14" s="79"/>
      <c r="FTI14" s="79"/>
      <c r="FTJ14" s="79"/>
      <c r="FTK14" s="79"/>
      <c r="FTL14" s="79"/>
      <c r="FTM14" s="79"/>
      <c r="FTN14" s="79"/>
      <c r="FTO14" s="79"/>
      <c r="FTP14" s="79"/>
      <c r="FTQ14" s="79"/>
      <c r="FTR14" s="79"/>
      <c r="FTS14" s="79"/>
      <c r="FTT14" s="79"/>
      <c r="FTU14" s="79"/>
      <c r="FTV14" s="79"/>
      <c r="FTW14" s="79"/>
      <c r="FTX14" s="79"/>
      <c r="FTY14" s="79"/>
      <c r="FTZ14" s="79"/>
      <c r="FUA14" s="79"/>
      <c r="FUB14" s="79"/>
      <c r="FUC14" s="79"/>
      <c r="FUD14" s="79"/>
      <c r="FUE14" s="79"/>
      <c r="FUF14" s="79"/>
      <c r="FUG14" s="79"/>
      <c r="FUH14" s="79"/>
      <c r="FUI14" s="79"/>
      <c r="FUJ14" s="79"/>
      <c r="FUK14" s="79"/>
      <c r="FUL14" s="79"/>
      <c r="FUM14" s="79"/>
      <c r="FUN14" s="79"/>
      <c r="FUO14" s="79"/>
      <c r="FUP14" s="79"/>
      <c r="FUQ14" s="79"/>
      <c r="FUR14" s="79"/>
      <c r="FUS14" s="79"/>
      <c r="FUT14" s="79"/>
      <c r="FUU14" s="79"/>
      <c r="FUV14" s="79"/>
      <c r="FUW14" s="79"/>
      <c r="FUX14" s="79"/>
      <c r="FUY14" s="79"/>
      <c r="FUZ14" s="79"/>
      <c r="FVA14" s="79"/>
      <c r="FVB14" s="79"/>
      <c r="FVC14" s="79"/>
      <c r="FVD14" s="79"/>
      <c r="FVE14" s="79"/>
      <c r="FVF14" s="79"/>
      <c r="FVG14" s="79"/>
      <c r="FVH14" s="79"/>
      <c r="FVI14" s="79"/>
      <c r="FVJ14" s="79"/>
      <c r="FVK14" s="79"/>
      <c r="FVL14" s="79"/>
      <c r="FVM14" s="79"/>
      <c r="FVN14" s="79"/>
      <c r="FVO14" s="79"/>
      <c r="FVP14" s="79"/>
      <c r="FVQ14" s="79"/>
      <c r="FVR14" s="79"/>
      <c r="FVS14" s="79"/>
      <c r="FVT14" s="79"/>
      <c r="FVU14" s="79"/>
      <c r="FVV14" s="79"/>
      <c r="FVW14" s="79"/>
      <c r="FVX14" s="79"/>
      <c r="FVY14" s="79"/>
      <c r="FVZ14" s="79"/>
      <c r="FWA14" s="79"/>
      <c r="FWB14" s="79"/>
      <c r="FWC14" s="79"/>
      <c r="FWD14" s="79"/>
      <c r="FWE14" s="79"/>
      <c r="FWF14" s="79"/>
      <c r="FWG14" s="79"/>
      <c r="FWH14" s="79"/>
      <c r="FWI14" s="79"/>
      <c r="FWJ14" s="79"/>
      <c r="FWK14" s="79"/>
      <c r="FWL14" s="79"/>
      <c r="FWM14" s="79"/>
      <c r="FWN14" s="79"/>
      <c r="FWO14" s="79"/>
      <c r="FWP14" s="79"/>
      <c r="FWQ14" s="79"/>
      <c r="FWR14" s="79"/>
      <c r="FWS14" s="79"/>
      <c r="FWT14" s="79"/>
      <c r="FWU14" s="79"/>
      <c r="FWV14" s="79"/>
      <c r="FWW14" s="79"/>
      <c r="FWX14" s="79"/>
      <c r="FWY14" s="79"/>
      <c r="FWZ14" s="79"/>
      <c r="FXA14" s="79"/>
      <c r="FXB14" s="79"/>
      <c r="FXC14" s="79"/>
      <c r="FXD14" s="79"/>
      <c r="FXE14" s="79"/>
      <c r="FXF14" s="79"/>
      <c r="FXG14" s="79"/>
      <c r="FXH14" s="79"/>
      <c r="FXI14" s="79"/>
      <c r="FXJ14" s="79"/>
      <c r="FXK14" s="79"/>
      <c r="FXL14" s="79"/>
      <c r="FXM14" s="79"/>
      <c r="FXN14" s="79"/>
      <c r="FXO14" s="79"/>
      <c r="FXP14" s="79"/>
      <c r="FXQ14" s="79"/>
      <c r="FXR14" s="79"/>
      <c r="FXS14" s="79"/>
      <c r="FXT14" s="79"/>
      <c r="FXU14" s="79"/>
      <c r="FXV14" s="79"/>
      <c r="FXW14" s="79"/>
      <c r="FXX14" s="79"/>
      <c r="FXY14" s="79"/>
      <c r="FXZ14" s="79"/>
      <c r="FYA14" s="79"/>
      <c r="FYB14" s="79"/>
      <c r="FYC14" s="79"/>
      <c r="FYD14" s="79"/>
      <c r="FYE14" s="79"/>
      <c r="FYF14" s="79"/>
      <c r="FYG14" s="79"/>
      <c r="FYH14" s="79"/>
      <c r="FYI14" s="79"/>
      <c r="FYJ14" s="79"/>
      <c r="FYK14" s="79"/>
      <c r="FYL14" s="79"/>
      <c r="FYM14" s="79"/>
      <c r="FYN14" s="79"/>
      <c r="FYO14" s="79"/>
      <c r="FYP14" s="79"/>
      <c r="FYQ14" s="79"/>
      <c r="FYR14" s="79"/>
      <c r="FYS14" s="79"/>
      <c r="FYT14" s="79"/>
      <c r="FYU14" s="79"/>
      <c r="FYV14" s="79"/>
      <c r="FYW14" s="79"/>
      <c r="FYX14" s="79"/>
      <c r="FYY14" s="79"/>
      <c r="FYZ14" s="79"/>
      <c r="FZA14" s="79"/>
      <c r="FZB14" s="79"/>
      <c r="FZC14" s="79"/>
      <c r="FZD14" s="79"/>
      <c r="FZE14" s="79"/>
      <c r="FZF14" s="79"/>
      <c r="FZG14" s="79"/>
      <c r="FZH14" s="79"/>
      <c r="FZI14" s="79"/>
      <c r="FZJ14" s="79"/>
      <c r="FZK14" s="79"/>
      <c r="FZL14" s="79"/>
      <c r="FZM14" s="79"/>
      <c r="FZN14" s="79"/>
      <c r="FZO14" s="79"/>
      <c r="FZP14" s="79"/>
      <c r="FZQ14" s="79"/>
      <c r="FZR14" s="79"/>
      <c r="FZS14" s="79"/>
      <c r="FZT14" s="79"/>
      <c r="FZU14" s="79"/>
      <c r="FZV14" s="79"/>
      <c r="FZW14" s="79"/>
      <c r="FZX14" s="79"/>
      <c r="FZY14" s="79"/>
      <c r="FZZ14" s="79"/>
      <c r="GAA14" s="79"/>
      <c r="GAB14" s="79"/>
      <c r="GAC14" s="79"/>
      <c r="GAD14" s="79"/>
      <c r="GAE14" s="79"/>
      <c r="GAF14" s="79"/>
      <c r="GAG14" s="79"/>
      <c r="GAH14" s="79"/>
      <c r="GAI14" s="79"/>
      <c r="GAJ14" s="79"/>
      <c r="GAK14" s="79"/>
      <c r="GAL14" s="79"/>
      <c r="GAM14" s="79"/>
      <c r="GAN14" s="79"/>
      <c r="GAO14" s="79"/>
      <c r="GAP14" s="79"/>
      <c r="GAQ14" s="79"/>
      <c r="GAR14" s="79"/>
      <c r="GAS14" s="79"/>
      <c r="GAT14" s="79"/>
      <c r="GAU14" s="79"/>
      <c r="GAV14" s="79"/>
      <c r="GAW14" s="79"/>
      <c r="GAX14" s="79"/>
      <c r="GAY14" s="79"/>
      <c r="GAZ14" s="79"/>
      <c r="GBA14" s="79"/>
      <c r="GBB14" s="79"/>
      <c r="GBC14" s="79"/>
      <c r="GBD14" s="79"/>
      <c r="GBE14" s="79"/>
      <c r="GBF14" s="79"/>
      <c r="GBG14" s="79"/>
      <c r="GBH14" s="79"/>
      <c r="GBI14" s="79"/>
      <c r="GBJ14" s="79"/>
      <c r="GBK14" s="79"/>
      <c r="GBL14" s="79"/>
      <c r="GBM14" s="79"/>
      <c r="GBN14" s="79"/>
      <c r="GBO14" s="79"/>
      <c r="GBP14" s="79"/>
      <c r="GBQ14" s="79"/>
      <c r="GBR14" s="79"/>
      <c r="GBS14" s="79"/>
      <c r="GBT14" s="79"/>
      <c r="GBU14" s="79"/>
      <c r="GBV14" s="79"/>
      <c r="GBW14" s="79"/>
      <c r="GBX14" s="79"/>
      <c r="GBY14" s="79"/>
      <c r="GBZ14" s="79"/>
      <c r="GCA14" s="79"/>
      <c r="GCB14" s="79"/>
      <c r="GCC14" s="79"/>
      <c r="GCD14" s="79"/>
      <c r="GCE14" s="79"/>
      <c r="GCF14" s="79"/>
      <c r="GCG14" s="79"/>
      <c r="GCH14" s="79"/>
      <c r="GCI14" s="79"/>
      <c r="GCJ14" s="79"/>
      <c r="GCK14" s="79"/>
      <c r="GCL14" s="79"/>
      <c r="GCM14" s="79"/>
      <c r="GCN14" s="79"/>
      <c r="GCO14" s="79"/>
      <c r="GCP14" s="79"/>
      <c r="GCQ14" s="79"/>
      <c r="GCR14" s="79"/>
      <c r="GCS14" s="79"/>
      <c r="GCT14" s="79"/>
      <c r="GCU14" s="79"/>
      <c r="GCV14" s="79"/>
      <c r="GCW14" s="79"/>
      <c r="GCX14" s="79"/>
      <c r="GCY14" s="79"/>
      <c r="GCZ14" s="79"/>
      <c r="GDA14" s="79"/>
      <c r="GDB14" s="79"/>
      <c r="GDC14" s="79"/>
      <c r="GDD14" s="79"/>
      <c r="GDE14" s="79"/>
      <c r="GDF14" s="79"/>
      <c r="GDG14" s="79"/>
      <c r="GDH14" s="79"/>
      <c r="GDI14" s="79"/>
      <c r="GDJ14" s="79"/>
      <c r="GDK14" s="79"/>
      <c r="GDL14" s="79"/>
      <c r="GDM14" s="79"/>
      <c r="GDN14" s="79"/>
      <c r="GDO14" s="79"/>
      <c r="GDP14" s="79"/>
      <c r="GDQ14" s="79"/>
      <c r="GDR14" s="79"/>
      <c r="GDS14" s="79"/>
      <c r="GDT14" s="79"/>
      <c r="GDU14" s="79"/>
      <c r="GDV14" s="79"/>
      <c r="GDW14" s="79"/>
      <c r="GDX14" s="79"/>
      <c r="GDY14" s="79"/>
      <c r="GDZ14" s="79"/>
      <c r="GEA14" s="79"/>
      <c r="GEB14" s="79"/>
      <c r="GEC14" s="79"/>
      <c r="GED14" s="79"/>
      <c r="GEE14" s="79"/>
      <c r="GEF14" s="79"/>
      <c r="GEG14" s="79"/>
      <c r="GEH14" s="79"/>
      <c r="GEI14" s="79"/>
      <c r="GEJ14" s="79"/>
      <c r="GEK14" s="79"/>
      <c r="GEL14" s="79"/>
      <c r="GEM14" s="79"/>
      <c r="GEN14" s="79"/>
      <c r="GEO14" s="79"/>
      <c r="GEP14" s="79"/>
      <c r="GEQ14" s="79"/>
      <c r="GER14" s="79"/>
      <c r="GES14" s="79"/>
      <c r="GET14" s="79"/>
      <c r="GEU14" s="79"/>
      <c r="GEV14" s="79"/>
      <c r="GEW14" s="79"/>
      <c r="GEX14" s="79"/>
      <c r="GEY14" s="79"/>
      <c r="GEZ14" s="79"/>
      <c r="GFA14" s="79"/>
      <c r="GFB14" s="79"/>
      <c r="GFC14" s="79"/>
      <c r="GFD14" s="79"/>
      <c r="GFE14" s="79"/>
      <c r="GFF14" s="79"/>
      <c r="GFG14" s="79"/>
      <c r="GFH14" s="79"/>
      <c r="GFI14" s="79"/>
      <c r="GFJ14" s="79"/>
      <c r="GFK14" s="79"/>
      <c r="GFL14" s="79"/>
      <c r="GFM14" s="79"/>
      <c r="GFN14" s="79"/>
      <c r="GFO14" s="79"/>
      <c r="GFP14" s="79"/>
      <c r="GFQ14" s="79"/>
      <c r="GFR14" s="79"/>
      <c r="GFS14" s="79"/>
      <c r="GFT14" s="79"/>
      <c r="GFU14" s="79"/>
      <c r="GFV14" s="79"/>
      <c r="GFW14" s="79"/>
      <c r="GFX14" s="79"/>
      <c r="GFY14" s="79"/>
      <c r="GFZ14" s="79"/>
      <c r="GGA14" s="79"/>
      <c r="GGB14" s="79"/>
      <c r="GGC14" s="79"/>
      <c r="GGD14" s="79"/>
      <c r="GGE14" s="79"/>
      <c r="GGF14" s="79"/>
      <c r="GGG14" s="79"/>
      <c r="GGH14" s="79"/>
      <c r="GGI14" s="79"/>
      <c r="GGJ14" s="79"/>
      <c r="GGK14" s="79"/>
      <c r="GGL14" s="79"/>
      <c r="GGM14" s="79"/>
      <c r="GGN14" s="79"/>
      <c r="GGO14" s="79"/>
      <c r="GGP14" s="79"/>
      <c r="GGQ14" s="79"/>
      <c r="GGR14" s="79"/>
      <c r="GGS14" s="79"/>
      <c r="GGT14" s="79"/>
      <c r="GGU14" s="79"/>
      <c r="GGV14" s="79"/>
      <c r="GGW14" s="79"/>
      <c r="GGX14" s="79"/>
      <c r="GGY14" s="79"/>
      <c r="GGZ14" s="79"/>
      <c r="GHA14" s="79"/>
      <c r="GHB14" s="79"/>
      <c r="GHC14" s="79"/>
      <c r="GHD14" s="79"/>
      <c r="GHE14" s="79"/>
      <c r="GHF14" s="79"/>
      <c r="GHG14" s="79"/>
      <c r="GHH14" s="79"/>
      <c r="GHI14" s="79"/>
      <c r="GHJ14" s="79"/>
      <c r="GHK14" s="79"/>
      <c r="GHL14" s="79"/>
      <c r="GHM14" s="79"/>
      <c r="GHN14" s="79"/>
      <c r="GHO14" s="79"/>
      <c r="GHP14" s="79"/>
      <c r="GHQ14" s="79"/>
      <c r="GHR14" s="79"/>
      <c r="GHS14" s="79"/>
      <c r="GHT14" s="79"/>
      <c r="GHU14" s="79"/>
      <c r="GHV14" s="79"/>
      <c r="GHW14" s="79"/>
      <c r="GHX14" s="79"/>
      <c r="GHY14" s="79"/>
      <c r="GHZ14" s="79"/>
      <c r="GIA14" s="79"/>
      <c r="GIB14" s="79"/>
      <c r="GIC14" s="79"/>
      <c r="GID14" s="79"/>
      <c r="GIE14" s="79"/>
      <c r="GIF14" s="79"/>
      <c r="GIG14" s="79"/>
      <c r="GIH14" s="79"/>
      <c r="GII14" s="79"/>
      <c r="GIJ14" s="79"/>
      <c r="GIK14" s="79"/>
      <c r="GIL14" s="79"/>
      <c r="GIM14" s="79"/>
      <c r="GIN14" s="79"/>
      <c r="GIO14" s="79"/>
      <c r="GIP14" s="79"/>
      <c r="GIQ14" s="79"/>
      <c r="GIR14" s="79"/>
      <c r="GIS14" s="79"/>
      <c r="GIT14" s="79"/>
      <c r="GIU14" s="79"/>
      <c r="GIV14" s="79"/>
      <c r="GIW14" s="79"/>
      <c r="GIX14" s="79"/>
      <c r="GIY14" s="79"/>
      <c r="GIZ14" s="79"/>
      <c r="GJA14" s="79"/>
      <c r="GJB14" s="79"/>
      <c r="GJC14" s="79"/>
      <c r="GJD14" s="79"/>
      <c r="GJE14" s="79"/>
      <c r="GJF14" s="79"/>
      <c r="GJG14" s="79"/>
      <c r="GJH14" s="79"/>
      <c r="GJI14" s="79"/>
      <c r="GJJ14" s="79"/>
      <c r="GJK14" s="79"/>
      <c r="GJL14" s="79"/>
      <c r="GJM14" s="79"/>
      <c r="GJN14" s="79"/>
      <c r="GJO14" s="79"/>
      <c r="GJP14" s="79"/>
      <c r="GJQ14" s="79"/>
      <c r="GJR14" s="79"/>
      <c r="GJS14" s="79"/>
      <c r="GJT14" s="79"/>
      <c r="GJU14" s="79"/>
      <c r="GJV14" s="79"/>
      <c r="GJW14" s="79"/>
      <c r="GJX14" s="79"/>
      <c r="GJY14" s="79"/>
      <c r="GJZ14" s="79"/>
      <c r="GKA14" s="79"/>
      <c r="GKB14" s="79"/>
      <c r="GKC14" s="79"/>
      <c r="GKD14" s="79"/>
      <c r="GKE14" s="79"/>
      <c r="GKF14" s="79"/>
      <c r="GKG14" s="79"/>
      <c r="GKH14" s="79"/>
      <c r="GKI14" s="79"/>
      <c r="GKJ14" s="79"/>
      <c r="GKK14" s="79"/>
      <c r="GKL14" s="79"/>
      <c r="GKM14" s="79"/>
      <c r="GKN14" s="79"/>
      <c r="GKO14" s="79"/>
      <c r="GKP14" s="79"/>
      <c r="GKQ14" s="79"/>
      <c r="GKR14" s="79"/>
      <c r="GKS14" s="79"/>
      <c r="GKT14" s="79"/>
      <c r="GKU14" s="79"/>
      <c r="GKV14" s="79"/>
      <c r="GKW14" s="79"/>
      <c r="GKX14" s="79"/>
      <c r="GKY14" s="79"/>
      <c r="GKZ14" s="79"/>
      <c r="GLA14" s="79"/>
      <c r="GLB14" s="79"/>
      <c r="GLC14" s="79"/>
      <c r="GLD14" s="79"/>
      <c r="GLE14" s="79"/>
      <c r="GLF14" s="79"/>
      <c r="GLG14" s="79"/>
      <c r="GLH14" s="79"/>
      <c r="GLI14" s="79"/>
      <c r="GLJ14" s="79"/>
      <c r="GLK14" s="79"/>
      <c r="GLL14" s="79"/>
      <c r="GLM14" s="79"/>
      <c r="GLN14" s="79"/>
      <c r="GLO14" s="79"/>
      <c r="GLP14" s="79"/>
      <c r="GLQ14" s="79"/>
      <c r="GLR14" s="79"/>
      <c r="GLS14" s="79"/>
      <c r="GLT14" s="79"/>
      <c r="GLU14" s="79"/>
      <c r="GLV14" s="79"/>
      <c r="GLW14" s="79"/>
      <c r="GLX14" s="79"/>
      <c r="GLY14" s="79"/>
      <c r="GLZ14" s="79"/>
      <c r="GMA14" s="79"/>
      <c r="GMB14" s="79"/>
      <c r="GMC14" s="79"/>
      <c r="GMD14" s="79"/>
      <c r="GME14" s="79"/>
      <c r="GMF14" s="79"/>
      <c r="GMG14" s="79"/>
      <c r="GMH14" s="79"/>
      <c r="GMI14" s="79"/>
      <c r="GMJ14" s="79"/>
      <c r="GMK14" s="79"/>
      <c r="GML14" s="79"/>
      <c r="GMM14" s="79"/>
      <c r="GMN14" s="79"/>
      <c r="GMO14" s="79"/>
      <c r="GMP14" s="79"/>
      <c r="GMQ14" s="79"/>
      <c r="GMR14" s="79"/>
      <c r="GMS14" s="79"/>
      <c r="GMT14" s="79"/>
      <c r="GMU14" s="79"/>
      <c r="GMV14" s="79"/>
      <c r="GMW14" s="79"/>
      <c r="GMX14" s="79"/>
      <c r="GMY14" s="79"/>
      <c r="GMZ14" s="79"/>
      <c r="GNA14" s="79"/>
      <c r="GNB14" s="79"/>
      <c r="GNC14" s="79"/>
      <c r="GND14" s="79"/>
      <c r="GNE14" s="79"/>
      <c r="GNF14" s="79"/>
      <c r="GNG14" s="79"/>
      <c r="GNH14" s="79"/>
      <c r="GNI14" s="79"/>
      <c r="GNJ14" s="79"/>
      <c r="GNK14" s="79"/>
      <c r="GNL14" s="79"/>
      <c r="GNM14" s="79"/>
      <c r="GNN14" s="79"/>
      <c r="GNO14" s="79"/>
      <c r="GNP14" s="79"/>
      <c r="GNQ14" s="79"/>
      <c r="GNR14" s="79"/>
      <c r="GNS14" s="79"/>
      <c r="GNT14" s="79"/>
      <c r="GNU14" s="79"/>
      <c r="GNV14" s="79"/>
      <c r="GNW14" s="79"/>
      <c r="GNX14" s="79"/>
      <c r="GNY14" s="79"/>
      <c r="GNZ14" s="79"/>
      <c r="GOA14" s="79"/>
      <c r="GOB14" s="79"/>
      <c r="GOC14" s="79"/>
      <c r="GOD14" s="79"/>
      <c r="GOE14" s="79"/>
      <c r="GOF14" s="79"/>
      <c r="GOG14" s="79"/>
      <c r="GOH14" s="79"/>
      <c r="GOI14" s="79"/>
      <c r="GOJ14" s="79"/>
      <c r="GOK14" s="79"/>
      <c r="GOL14" s="79"/>
      <c r="GOM14" s="79"/>
      <c r="GON14" s="79"/>
      <c r="GOO14" s="79"/>
      <c r="GOP14" s="79"/>
      <c r="GOQ14" s="79"/>
      <c r="GOR14" s="79"/>
      <c r="GOS14" s="79"/>
      <c r="GOT14" s="79"/>
      <c r="GOU14" s="79"/>
      <c r="GOV14" s="79"/>
      <c r="GOW14" s="79"/>
      <c r="GOX14" s="79"/>
      <c r="GOY14" s="79"/>
      <c r="GOZ14" s="79"/>
      <c r="GPA14" s="79"/>
      <c r="GPB14" s="79"/>
      <c r="GPC14" s="79"/>
      <c r="GPD14" s="79"/>
      <c r="GPE14" s="79"/>
      <c r="GPF14" s="79"/>
      <c r="GPG14" s="79"/>
      <c r="GPH14" s="79"/>
      <c r="GPI14" s="79"/>
      <c r="GPJ14" s="79"/>
      <c r="GPK14" s="79"/>
      <c r="GPL14" s="79"/>
      <c r="GPM14" s="79"/>
      <c r="GPN14" s="79"/>
      <c r="GPO14" s="79"/>
      <c r="GPP14" s="79"/>
      <c r="GPQ14" s="79"/>
      <c r="GPR14" s="79"/>
      <c r="GPS14" s="79"/>
      <c r="GPT14" s="79"/>
      <c r="GPU14" s="79"/>
      <c r="GPV14" s="79"/>
      <c r="GPW14" s="79"/>
      <c r="GPX14" s="79"/>
      <c r="GPY14" s="79"/>
      <c r="GPZ14" s="79"/>
      <c r="GQA14" s="79"/>
      <c r="GQB14" s="79"/>
      <c r="GQC14" s="79"/>
      <c r="GQD14" s="79"/>
      <c r="GQE14" s="79"/>
      <c r="GQF14" s="79"/>
      <c r="GQG14" s="79"/>
      <c r="GQH14" s="79"/>
      <c r="GQI14" s="79"/>
      <c r="GQJ14" s="79"/>
      <c r="GQK14" s="79"/>
      <c r="GQL14" s="79"/>
      <c r="GQM14" s="79"/>
      <c r="GQN14" s="79"/>
      <c r="GQO14" s="79"/>
      <c r="GQP14" s="79"/>
      <c r="GQQ14" s="79"/>
      <c r="GQR14" s="79"/>
      <c r="GQS14" s="79"/>
      <c r="GQT14" s="79"/>
      <c r="GQU14" s="79"/>
      <c r="GQV14" s="79"/>
      <c r="GQW14" s="79"/>
      <c r="GQX14" s="79"/>
      <c r="GQY14" s="79"/>
      <c r="GQZ14" s="79"/>
      <c r="GRA14" s="79"/>
      <c r="GRB14" s="79"/>
      <c r="GRC14" s="79"/>
      <c r="GRD14" s="79"/>
      <c r="GRE14" s="79"/>
      <c r="GRF14" s="79"/>
    </row>
    <row r="15" spans="1:5206" ht="42" customHeight="1" thickTop="1" x14ac:dyDescent="0.2">
      <c r="A15" s="154">
        <v>1</v>
      </c>
      <c r="B15" s="153" t="s">
        <v>220</v>
      </c>
      <c r="C15" s="153"/>
      <c r="D15" s="16"/>
      <c r="E15" s="43" t="s">
        <v>23</v>
      </c>
      <c r="F15" s="43" t="s">
        <v>23</v>
      </c>
      <c r="G15" s="43" t="s">
        <v>34</v>
      </c>
      <c r="H15" s="43" t="s">
        <v>34</v>
      </c>
      <c r="I15" s="43" t="s">
        <v>23</v>
      </c>
      <c r="J15" s="43" t="s">
        <v>23</v>
      </c>
      <c r="K15" s="43" t="s">
        <v>23</v>
      </c>
      <c r="L15" s="43" t="s">
        <v>34</v>
      </c>
      <c r="M15" s="43" t="s">
        <v>34</v>
      </c>
      <c r="N15" s="43" t="s">
        <v>34</v>
      </c>
      <c r="O15" s="43" t="s">
        <v>23</v>
      </c>
      <c r="P15" s="43" t="s">
        <v>23</v>
      </c>
      <c r="Q15" s="43" t="s">
        <v>23</v>
      </c>
      <c r="R15" s="43" t="s">
        <v>23</v>
      </c>
      <c r="S15" s="43" t="s">
        <v>23</v>
      </c>
      <c r="T15" s="43" t="s">
        <v>23</v>
      </c>
      <c r="U15" s="43" t="s">
        <v>34</v>
      </c>
      <c r="V15" s="43" t="s">
        <v>34</v>
      </c>
      <c r="W15" s="43" t="s">
        <v>23</v>
      </c>
      <c r="X15" s="43" t="s">
        <v>23</v>
      </c>
      <c r="Y15" s="43" t="s">
        <v>23</v>
      </c>
      <c r="Z15" s="43" t="s">
        <v>23</v>
      </c>
      <c r="AA15" s="43" t="s">
        <v>23</v>
      </c>
      <c r="AB15" s="43" t="s">
        <v>34</v>
      </c>
      <c r="AC15" s="43" t="s">
        <v>34</v>
      </c>
      <c r="AD15" s="43" t="s">
        <v>23</v>
      </c>
      <c r="AE15" s="43" t="s">
        <v>23</v>
      </c>
      <c r="AF15" s="43" t="s">
        <v>23</v>
      </c>
      <c r="AG15" s="43" t="s">
        <v>23</v>
      </c>
      <c r="AH15" s="43" t="s">
        <v>23</v>
      </c>
      <c r="AI15" s="43" t="s">
        <v>23</v>
      </c>
      <c r="AJ15" s="157">
        <f>COUNTIF($E15:$AI15,"Д")+COUNTIF($E15:$AI15,"дд")+COUNTIF($E15:$AI15,"Н")+COUNTIF($E15:$AI15,"&gt;0")</f>
        <v>22</v>
      </c>
      <c r="AK15" s="135">
        <f>COUNTIF(D15:AH15,"Ц")</f>
        <v>0</v>
      </c>
      <c r="AL15" s="135">
        <f>COUNTIF(E15:AI15,"О")</f>
        <v>0</v>
      </c>
      <c r="AM15" s="135">
        <f>COUNTIF(E15:AI15,"Б")</f>
        <v>0</v>
      </c>
      <c r="AN15" s="135">
        <f>COUNTIF(E15:AI15,"Г")</f>
        <v>0</v>
      </c>
      <c r="AO15" s="135">
        <f>COUNTIF(E15:AI15,"А")</f>
        <v>0</v>
      </c>
      <c r="AP15" s="135">
        <f>COUNTIF(E15:AI15,"П")</f>
        <v>0</v>
      </c>
      <c r="AQ15" s="135">
        <f>COUNTIF(E15:AI15,"В")</f>
        <v>9</v>
      </c>
      <c r="AR15" s="132">
        <f>SUM(E16:AI18)</f>
        <v>157.39999999999998</v>
      </c>
      <c r="AS15" s="132">
        <f>SUM(PRODUCT(COUNTIF($E$7:$AI$7,1),7.2),PRODUCT(COUNTIF($E$7:$AI$7,2),6.2))-PRODUCT(COUNTIFS($E15:$AI15,"Б",$E$7:$AI$7,1),7.2)-PRODUCT(COUNTIFS($E15:$AI15,"Б",$E$7:$AI$7,2),6.2)-PRODUCT(COUNTIFS($E15:$AI15,"О",$E$7:$AI$7,1),7.2)-PRODUCT(COUNTIFS($E15:$AI15,"О",$E$7:$AI$7,1),7.2)</f>
        <v>150.19999999999999</v>
      </c>
      <c r="AT15" s="132">
        <f>SUM(E16:AI16)</f>
        <v>157.39999999999998</v>
      </c>
      <c r="AU15" s="129">
        <f>SUM(E17:AI17)</f>
        <v>0</v>
      </c>
      <c r="AV15" s="129">
        <f>SUM(E18:AI18)</f>
        <v>0</v>
      </c>
      <c r="AW15" s="129">
        <f>SUM(E19:AI19)</f>
        <v>0</v>
      </c>
      <c r="AX15" s="17">
        <f>SUM(IF(AND(AX16&gt;=8,SUM(AI16:AI18)&lt;=AX16),AI16,IF(AND(AX16&gt;=8,SUM(AI16:AI18)&gt;AX16,SUM(AI17:AI18)&lt;AX16),AX16-SUM(AI17:AI18),0)),IF(SUM(AH16:AI18)&lt;=AX16,AH16,IF(AND(SUM(AH16:AI18)&gt;AX16,SUM(AI16:AI18,AH17:AH18)&lt;AX16),(AX16-SUM(AI16:AI18,AH17:AH18)),0)),IF(SUM(AG16:AI18)&lt;=AX16,AG16,IF(AND(SUM(AG16:AI18)&gt;AX16,SUM(AG17:AG18,AH16:AI18)&lt;AX16),(AX16-SUM(AH16:AI18,AG17:AG18)),0)),IF(SUM(AF16:AI18)&lt;=AX16,AF16,IF(AND(SUM(AF16:AI18)&gt;AX16,SUM(AF17:AF18,AG16:AI18)&lt;AX16),(AX16-SUM(AG16:AI18,AF17:AF18)),0)),IF(SUM(AE16:AI18)&lt;=AX16,AE16,IF(AND(SUM(AE16:AI18)&gt;AX16,SUM(AE17:AE18,AF16:AI18)&lt;AX16),(AX16-SUM(AF16:AI18,AE17:AE18)),0)),IF(SUM(AD16:AI18)&lt;=AX16,AD16,IF(AND(SUM(AD16:AI18)&gt;AX16,SUM(AD17:AD18,AE16:AI18)&lt;AX16),(AX16-SUM(AE16:AI18,AD17:AD18)),0)),IF(SUM(AC16:AI18)&lt;=AX16,AC16,IF(AND(SUM(AC16:AI18)&gt;AX16,SUM(AC17:AC18,AD16:AI18)&lt;AX16),(AX16-SUM(AD16:AI18,AC17:AC18)),0)),IF(SUM(AB16:AI18)&lt;=AX16,AB16,IF(AND(SUM(AB16:AI18)&gt;AX16,SUM(AB17:AB18,AC16:AI18)&lt;AX16),(AX16-SUM(AC16:AI18,AB17:AB18)),0)),IF(SUM(AA16:AI18)&lt;=AX16,AA16,IF(AND(SUM(AA16:AI18)&gt;AX16,SUM(AA17:AA18,AB16:AI18)&lt;AX16),(AX16-SUM(AB16:AI18,AA17:AA18)),0)),IF(SUM(Z16:AI18)&lt;=AX16,Z16,IF(AND(SUM(Z16:AI18)&gt;AX16,SUM(Z17:Z18,AA16:AI18)&lt;AX16),(AX16-SUM(AA16:AI18,Z17:Z18)),0)),IF(SUM(Y16:AI18)&lt;=AX16,Y16,IF(AND(SUM(Y16:AI18)&gt;AX16,SUM(Y17:Y18,Z16:AI18)&lt;AX16),(AX16-SUM(Z16:AI18,Y17:Y18)),0)),IF(SUM(X16:AI18)&lt;=AX16,X16,IF(AND(SUM(X16:AI18)&gt;AX16,SUM(X17:X18,Y16:AI18)&lt;AX16),(AX16-SUM(Y16:AI18,X17:X18)),0)),IF(SUM(W16:AI18)&lt;=AX16,W16,IF(AND(SUM(W16:AI18)&gt;AX16,SUM(W17:W18,X16:AI18)&lt;AX16),(AX16-SUM(X16:AI18,W17:W18)),0)),IF(SUM(V16:AI18)&lt;=AX16,V16,IF(AND(SUM(V16:AI18)&gt;AX16,SUM(V17:V18,W16:AI18)&lt;AX16),(AX16-SUM(W16:AI18,V17:V18)),0)),IF(SUM(U16:AI18)&lt;=AX16,U16,IF(AND(SUM(U16:AI18)&gt;AX16,SUM(U17:U18,V16:AI18)&lt;AX16),(AX16-SUM(V16:AI18,U17:U18)),0)),IF(SUM(T16:AI18)&lt;=AX16,T16,IF(AND(SUM(T16:AI18)&gt;AX16,SUM(T17:T18,U16:AI18)&lt;AX16),(AX16-SUM(U16:AI18,T17:T18)),0)),IF(SUM(S16:AI18)&lt;=AX16,S16,IF(AND(SUM(S16:AI18)&gt;AX16,SUM(S17:S18,T16:AI18)&lt;AX16),(AX16-SUM(T16:AI18,S17:S18)),0)),IF(SUM(R16:AI18)&lt;=AX16,R16,IF(AND(SUM(R16:AI18)&gt;AX16,SUM(R17:R18,S16:AI18)&lt;AX16),(AX16-SUM(S16:AI18,R17:R18)),0)),IF(SUM(Q16:AI18)&lt;=AX16,Q16,IF(AND(SUM(Q16:AI18)&gt;AX16,SUM(Q17:Q18,R16:AI18)&lt;AX16),(AX16-SUM(R16:AI18,Q17:Q18)),0)),IF(SUM(P16:AI18)&lt;=AX16,P16,IF(AND(SUM(P16:AI18)&gt;AX16,SUM(P17:P18,Q16:AI18)&lt;AX16),(AX16-SUM(Q16:AI18,P17:P18)),0)),IF(SUM(O16:AI18)&lt;=AX16,O16,IF(AND(SUM(O16:AI18)&gt;AX16,SUM(O17:O18,P16:AI18)&lt;AX16),(AX16-SUM(P16:AI18,O17:O18)),0)),IF(SUM(N16:AI18)&lt;=AX16,N16,IF(AND(SUM(N16:AI18)&gt;AX16,SUM(N17:N18,O16:AI18)&lt;AX16),(AX16-SUM(O16:AI18,N17:N18)),0)),IF(SUM(M16:AI18)&lt;=AX16,M16,IF(AND(SUM(M16:AI18)&gt;AX16,SUM(M17:M18,N16:AI18)&lt;AX16),(AX16-SUM(N16:AI18,M17:M18)),0)))</f>
        <v>0</v>
      </c>
      <c r="AY15" s="18">
        <f>SUM(IF(AND(AX16&gt;=8,SUM(AI17:AI18)&lt;=AX16),AI17,IF(AND(AX16&gt;=8,SUM(AI17:AI18)&gt;AX16,AI18&lt;AX16),AX16-AI18,0)),IF(SUM(AI16:AI18,AH17:AH18)&lt;=AX16,AH17,IF(AND(SUM(AH17:AH18,AI16:AI18)&gt;AX16,SUM(AI16:AI18,AH18)&lt;AX16),(AX16-SUM(AI16:AI18,AH18)),0)),IF(SUM(AH16:AI18,AG17:AG18)&lt;=AX16,AG17,IF(AND(SUM(AG17:AG18,AH16:AI18)&gt;AX16,SUM(AH16:AI18,AG18)&lt;AX16),(AX16-SUM(AH16:AI18,AG18)),0)),IF(SUM(AG16:AI18,AF17:AF18)&lt;=AX16,AF17,IF(AND(SUM(AF17:AF18,AG16:AI18)&gt;AX16,SUM(AG16:AI18,AF18)&lt;AX16),(AX16-SUM(AG16:AI18,AF18)),0)),IF(SUM(AF16:AI18,AE17:AE18)&lt;=AX16,AE17,IF(AND(SUM(AE17:AE18,AF16:AI18)&gt;AX16,SUM(AF16:AI18,AE18)&lt;AX16),(AX16-SUM(AF16:AI18,AE18)),0)),IF(SUM(AE16:AI18,AD17:AD18)&lt;=AX16,AD17,IF(AND(SUM(AD17:AD18,AE16:AI18)&gt;AX16,SUM(AE16:AI18,AD18)&lt;AX16),(AX16-SUM(AE16:AI18,AD18)),0)),IF(SUM(AD16:AI18,AC17:AC18)&lt;=AX16,AC17,IF(AND(SUM(AC17:AC18,AD16:AI18)&gt;AX16,SUM(AD16:AI18,AC18)&lt;AX16),(AX16-SUM(AD16:AI18,AC18)),0)),IF(SUM(AC16:AI18,AB17:AB18)&lt;=AX16,AB17,IF(AND(SUM(AB17:AB18,AC16:AI18)&gt;AX16,SUM(AC16:AI18,AB18)&lt;AX16),(AX16-SUM(AC16:AI18,AB18)),0)),IF(SUM(AB16:AI18,AA17:AA18)&lt;=AX16,AA17,IF(AND(SUM(AA17:AA18,AB16:AI18)&gt;AX16,SUM(AB16:AI18,AA18)&lt;AX16),(AX16-SUM(AB16:AI18,AA18)),0)),IF(SUM(AA16:AI18,Z17:Z18)&lt;=AX16,Z17,IF(AND(SUM(Z17:Z18,AA16:AI18)&gt;AX16,SUM(AA16:AI18,Z18)&lt;AX16),(AX16-SUM(AA16:AI18,Z18)),0)),IF(SUM(Z16:AI18,Y17:Y18)&lt;=AX16,Y17,IF(AND(SUM(Y17:Y18,Z16:AI18)&gt;AX16,SUM(Z16:AI18,Y18)&lt;AX16),(AX16-SUM(Z16:AI18,Y18)),0)),IF(SUM(Y16:AI18,X17:X18)&lt;=AX16,X17,IF(AND(SUM(X17:X18,Y16:AI18)&gt;AX16,SUM(Y16:AI18,X18)&lt;AX16),(AX16-SUM(Y16:AI18,X18)),0)),IF(SUM(X16:AI18,W17:W18)&lt;=AX16,W17,IF(AND(SUM(W17:W18,X16:AI18)&gt;AX16,SUM(X16:AI18,W18)&lt;AX16),(AX16-SUM(X16:AI18,W18)),0)),IF(SUM(W16:AI18,V17:V18)&lt;=AX16,V17,IF(AND(SUM(V17:V18,W16:AI18)&gt;AX16,SUM(W16:AI18,V18)&lt;AX16),(AX16-SUM(W16:AI18,V18)),0)),IF(SUM(V16:AI18,U17:U18)&lt;=AX16,U17,IF(AND(SUM(U17:U18,V16:AI18)&gt;AX16,SUM(V16:AI18,U18)&lt;AX16),(AX16-SUM(V16:AI18,U18)),0)),IF(SUM(U16:AI18,T17:T18)&lt;=AX16,T17,IF(AND(SUM(T17:T18,U16:AI18)&gt;AX16,SUM(U16:AI18,T18)&lt;AX16),(AX16-SUM(U16:AI18,T18)),0)),IF(SUM(T16:AI18,S17:S18)&lt;=AX16,S17,IF(AND(SUM(S17:S18,T16:AI18)&gt;AX16,SUM(T16:AI18,S18)&lt;AX16),(AX16-SUM(T16:AI18,S18)),0)),IF(SUM(S16:AI18,R17:R18)&lt;=AX16,R17,IF(AND(SUM(R17:R18,S16:AI18)&gt;AX16,SUM(S16:AI18,R18)&lt;AX16),(AX16-SUM(S16:AI18,R18)),0)),IF(SUM(R16:AI18,Q17:Q18)&lt;=AX16,Q17,IF(AND(SUM(Q17:Q18,R16:AI18)&gt;AX16,SUM(R16:AI18,Q18)&lt;AX16),(AX16-SUM(R16:AI18,Q18)),0)))</f>
        <v>0</v>
      </c>
      <c r="AZ15" s="18">
        <f>SUM(IF(AND(AX16&gt;=8,AI18&lt;=AX16),AI18,IF(AND(AX16&gt;8,AI18&gt;AX16),AX16,0)),IF(SUM(AI16:AI18,)&gt;=AX16,0,IF(AND(SUM(AI16:AI18)&lt;AX16,SUM(AI16:AI18,AH17:AH18)&lt;AX16),AH18,IF(AND(SUM(AI16:AI18)&lt;AX16,SUM(AI16:AI18,AH18)&gt;=AX16),AX16-SUM(AI16:AI18)))),IF(SUM(AH16:AI18)&gt;=AX16,0,IF(AND(SUM(AH16:AI18)&lt;AX16,SUM(AH16:AI18,AG18)&lt;AX16),AG18,IF(AND(SUM(AH16:AI18)&lt;AX16,SUM(AH16:AI18,AG18)&gt;=AX16),AX16-SUM(AH16:AI18)))),IF(SUM(AG16:AI18)&gt;=AX16,0,IF(AND(SUM(AG16:AI18)&lt;AX16,SUM(AG16:AI18,AF18)&lt;AX16),AF18,IF(AND(SUM(AG16:AI18)&lt;AX16,SUM(AG16:AI18,AF18)&gt;=AX16),AX16-SUM(AG16:AI18)))),IF(SUM(AF16:AI18)&gt;=AX16,0,IF(AND(SUM(AF16:AI18)&lt;AX16,SUM(AF16:AI18,AE18)&lt;AX16),AE18,IF(AND(SUM(AF16:AI18)&lt;AX16,SUM(AF16:AI18,AE18)&gt;=AX16),AX16-SUM(AF16:AI18)))),IF(SUM(AE16:AI18)&gt;=AX16,0,IF(AND(SUM(AE16:AI18)&lt;AX16,SUM(AE16:AI18,AD18)&lt;AX16),AD18,IF(AND(SUM(AE16:AI18)&lt;AX16,SUM(AE16:AI18,AD18)&gt;=AX16),AX16-SUM(AE16:AI18)))),IF(SUM(AD16:AI18)&gt;=AX16,0,IF(AND(SUM(AD16:AI18)&lt;AX16,SUM(AD16:AI18,AC18)&lt;AX16),AC18,IF(AND(SUM(AD16:AI18)&lt;AX16,SUM(AD16:AI18,AC18)&gt;=AX16),AX16-SUM(AD16:AI18)))),IF(SUM(AC16:AI18)&gt;=AX16,0,IF(AND(SUM(AC16:AI18)&lt;AX16,SUM(AC16:AI18,AB18)&lt;AX16),AB18,IF(AND(SUM(AC16:AI18)&lt;AX16,SUM(AC16:AI18,AB18)&gt;=AX16),AX16-SUM(AC16:AI18)))),IF(SUM(AB16:AI18)&gt;=AX16,0,IF(AND(SUM(AB16:AI18)&lt;AX16,SUM(AB16:AI18,AA18)&lt;AX16),AA18,IF(AND(SUM(AB16:AI18)&lt;AX16,SUM(AB16:AI18,AA18)&gt;=AX16),AX16-SUM(AB16:AI18)))),IF(SUM(AA16:AI18)&gt;=AX16,0,IF(AND(SUM(AA16:AI18)&lt;AX16,SUM(AA16:AI18,Z18)&lt;AX16),Z18,IF(AND(SUM(AA16:AI18)&lt;AX16,SUM(AA16:AI18,Z18)&gt;=AX16),AX16-SUM(AA16:AI18)))),IF(SUM(Z16:AI18)&gt;=AX16,0,IF(AND(SUM(Z16:AI18)&lt;AX16,SUM(Z16:AI18,Y18)&lt;AX16),Y18,IF(AND(SUM(Z16:AI18)&lt;AX16,SUM(Z16:AI18,Y18)&gt;=AX16),AX16-SUM(Z16:AI18)))),IF(SUM(Y16:AI18)&gt;=AX16,0,IF(AND(SUM(Y16:AI18)&lt;AX16,SUM(Y16:AI18,X18)&lt;AX16),X18,IF(AND(SUM(Y16:AI18)&lt;AX16,SUM(Y16:AI18,X18)&gt;=AX16),AX16-SUM(Y16:AI18)))),IF(SUM(X16:AI18)&gt;=AX16,0,IF(AND(SUM(X16:AI18)&lt;AX16,SUM(X16:AI18,W18)&lt;AX16),W18,IF(AND(SUM(X16:AI18)&lt;AX16,SUM(X16:AI18,W18)&gt;=AX16),AX16-SUM(X16:AI18)))),IF(SUM(W16:AI18)&gt;=AX16,0,IF(AND(SUM(W16:AI18)&lt;AX16,SUM(W16:AI18,V18)&lt;AX16),V18,IF(AND(SUM(W16:AI18)&lt;AX16,SUM(W16:AI18,V18)&gt;=AX16),AX16-SUM(W16:AI18)))),IF(SUM(V16:AI18)&gt;=AX16,0,IF(AND(SUM(V16:AI18)&lt;AX16,SUM(V16:AI18,U18)&lt;AX16),U18,IF(AND(SUM(V16:AI18)&lt;AX16,SUM(V16:AI18,U18)&gt;=AX16),AX16-SUM(V16:AI18)))),IF(SUM(U16:AI18)&gt;=AX16,0,IF(AND(SUM(U16:AI18)&lt;AX16,SUM(U16:AI18,T18)&lt;AX16),T18,IF(AND(SUM(U16:AI18)&lt;AX16,SUM(U16:AI18,T18)&gt;=AX16),AX16-SUM(U16:AI18)))),IF(SUM(T16:AI18)&gt;=AX16,0,IF(AND(SUM(T16:AI18)&lt;AX16,SUM(T16:AI18,S18)&lt;AX16),S18,IF(AND(SUM(T16:AI18)&lt;AX16,SUM(T16:AI18,S18)&gt;=AX16),AX16-SUM(T16:AI18)))))</f>
        <v>0</v>
      </c>
      <c r="BA15" s="123">
        <f>ROUND(IF(AX16&gt;=7.2,AX16/7.2,0),0)</f>
        <v>0</v>
      </c>
    </row>
    <row r="16" spans="1:5206" ht="15.75" customHeight="1" x14ac:dyDescent="0.2">
      <c r="A16" s="155"/>
      <c r="B16" s="118"/>
      <c r="C16" s="118"/>
      <c r="D16" s="19" t="s">
        <v>24</v>
      </c>
      <c r="E16" s="20">
        <f>IF(E15="Д",8,IF(AND(E15="дд",E9=0),7.2,IF(AND(E15="дд",E9=1),6.2,IF(E15="Н",2,IF(AND(E15&gt;8,E15&lt;=24),8,0)))))</f>
        <v>7.2</v>
      </c>
      <c r="F16" s="20">
        <f t="shared" ref="F16:AI16" si="8">IF(F15="Д",8,IF(AND(F15="дд",F9=0),7.2,IF(AND(F15="дд",F9=1),6.2,IF(F15="Н",2,IF(AND(F15&gt;8,F15&lt;=24),8,0)))))</f>
        <v>7.2</v>
      </c>
      <c r="G16" s="20">
        <f t="shared" si="8"/>
        <v>0</v>
      </c>
      <c r="H16" s="20">
        <f t="shared" si="8"/>
        <v>0</v>
      </c>
      <c r="I16" s="20">
        <f t="shared" si="8"/>
        <v>7.2</v>
      </c>
      <c r="J16" s="20">
        <f t="shared" si="8"/>
        <v>7.2</v>
      </c>
      <c r="K16" s="20">
        <f t="shared" si="8"/>
        <v>6.2</v>
      </c>
      <c r="L16" s="20">
        <f t="shared" si="8"/>
        <v>0</v>
      </c>
      <c r="M16" s="20">
        <f t="shared" si="8"/>
        <v>0</v>
      </c>
      <c r="N16" s="20">
        <f t="shared" si="8"/>
        <v>0</v>
      </c>
      <c r="O16" s="20">
        <f t="shared" si="8"/>
        <v>7.2</v>
      </c>
      <c r="P16" s="20">
        <f t="shared" si="8"/>
        <v>7.2</v>
      </c>
      <c r="Q16" s="20">
        <f t="shared" si="8"/>
        <v>7.2</v>
      </c>
      <c r="R16" s="20">
        <f t="shared" si="8"/>
        <v>7.2</v>
      </c>
      <c r="S16" s="20">
        <f t="shared" si="8"/>
        <v>7.2</v>
      </c>
      <c r="T16" s="20">
        <f t="shared" si="8"/>
        <v>7.2</v>
      </c>
      <c r="U16" s="20">
        <f t="shared" si="8"/>
        <v>0</v>
      </c>
      <c r="V16" s="20">
        <f t="shared" si="8"/>
        <v>0</v>
      </c>
      <c r="W16" s="20">
        <f t="shared" si="8"/>
        <v>7.2</v>
      </c>
      <c r="X16" s="20">
        <f t="shared" si="8"/>
        <v>7.2</v>
      </c>
      <c r="Y16" s="20">
        <f t="shared" si="8"/>
        <v>7.2</v>
      </c>
      <c r="Z16" s="20">
        <f t="shared" si="8"/>
        <v>7.2</v>
      </c>
      <c r="AA16" s="20">
        <f t="shared" si="8"/>
        <v>7.2</v>
      </c>
      <c r="AB16" s="20">
        <f t="shared" si="8"/>
        <v>0</v>
      </c>
      <c r="AC16" s="20">
        <f t="shared" si="8"/>
        <v>0</v>
      </c>
      <c r="AD16" s="20">
        <f t="shared" si="8"/>
        <v>7.2</v>
      </c>
      <c r="AE16" s="20">
        <f t="shared" si="8"/>
        <v>7.2</v>
      </c>
      <c r="AF16" s="20">
        <f t="shared" si="8"/>
        <v>7.2</v>
      </c>
      <c r="AG16" s="20">
        <f t="shared" si="8"/>
        <v>7.2</v>
      </c>
      <c r="AH16" s="20">
        <f t="shared" si="8"/>
        <v>7.2</v>
      </c>
      <c r="AI16" s="20">
        <f t="shared" si="8"/>
        <v>7.2</v>
      </c>
      <c r="AJ16" s="158"/>
      <c r="AK16" s="136"/>
      <c r="AL16" s="136"/>
      <c r="AM16" s="136"/>
      <c r="AN16" s="136"/>
      <c r="AO16" s="136"/>
      <c r="AP16" s="136"/>
      <c r="AQ16" s="136"/>
      <c r="AR16" s="133"/>
      <c r="AS16" s="133"/>
      <c r="AT16" s="133"/>
      <c r="AU16" s="130"/>
      <c r="AV16" s="130"/>
      <c r="AW16" s="130"/>
      <c r="AX16" s="138">
        <f>IF(SUM(AR15,-AS15)&gt;0,SUM(AR15,-AS15),0)</f>
        <v>7.1999999999999886</v>
      </c>
      <c r="AY16" s="139"/>
      <c r="AZ16" s="140"/>
      <c r="BA16" s="124"/>
    </row>
    <row r="17" spans="1:5206" ht="15.75" customHeight="1" x14ac:dyDescent="0.2">
      <c r="A17" s="155"/>
      <c r="B17" s="118"/>
      <c r="C17" s="118"/>
      <c r="D17" s="19" t="s">
        <v>25</v>
      </c>
      <c r="E17" s="21">
        <f>IF(E15="Д",4,IF(E15="дд",0,IF(E15="Н",2,IF(AND(E15&gt;12,E15&lt;=24),4,IF(AND(E15&gt;8,E15&lt;=12),E15-8,0)))))</f>
        <v>0</v>
      </c>
      <c r="F17" s="21">
        <f t="shared" ref="F17:AI17" si="9">IF(F15="Д",4,IF(F15="дд",0,IF(F15="Н",2,IF(AND(F15&gt;12,F15&lt;=24),4,IF(AND(F15&gt;8,F15&lt;=12),F15-8,0)))))</f>
        <v>0</v>
      </c>
      <c r="G17" s="21">
        <f t="shared" si="9"/>
        <v>0</v>
      </c>
      <c r="H17" s="21">
        <f t="shared" si="9"/>
        <v>0</v>
      </c>
      <c r="I17" s="21">
        <f t="shared" si="9"/>
        <v>0</v>
      </c>
      <c r="J17" s="21">
        <f t="shared" si="9"/>
        <v>0</v>
      </c>
      <c r="K17" s="21">
        <f t="shared" si="9"/>
        <v>0</v>
      </c>
      <c r="L17" s="21">
        <f t="shared" si="9"/>
        <v>0</v>
      </c>
      <c r="M17" s="21">
        <f t="shared" si="9"/>
        <v>0</v>
      </c>
      <c r="N17" s="21">
        <f t="shared" si="9"/>
        <v>0</v>
      </c>
      <c r="O17" s="21">
        <f t="shared" si="9"/>
        <v>0</v>
      </c>
      <c r="P17" s="21">
        <f t="shared" si="9"/>
        <v>0</v>
      </c>
      <c r="Q17" s="21">
        <f t="shared" si="9"/>
        <v>0</v>
      </c>
      <c r="R17" s="21">
        <f t="shared" si="9"/>
        <v>0</v>
      </c>
      <c r="S17" s="21">
        <f t="shared" si="9"/>
        <v>0</v>
      </c>
      <c r="T17" s="21">
        <f t="shared" si="9"/>
        <v>0</v>
      </c>
      <c r="U17" s="21">
        <f t="shared" si="9"/>
        <v>0</v>
      </c>
      <c r="V17" s="21">
        <f t="shared" si="9"/>
        <v>0</v>
      </c>
      <c r="W17" s="21">
        <f t="shared" si="9"/>
        <v>0</v>
      </c>
      <c r="X17" s="21">
        <f t="shared" si="9"/>
        <v>0</v>
      </c>
      <c r="Y17" s="21">
        <f t="shared" si="9"/>
        <v>0</v>
      </c>
      <c r="Z17" s="21">
        <f t="shared" si="9"/>
        <v>0</v>
      </c>
      <c r="AA17" s="21">
        <f t="shared" si="9"/>
        <v>0</v>
      </c>
      <c r="AB17" s="21">
        <f t="shared" si="9"/>
        <v>0</v>
      </c>
      <c r="AC17" s="21">
        <f t="shared" si="9"/>
        <v>0</v>
      </c>
      <c r="AD17" s="21">
        <f t="shared" si="9"/>
        <v>0</v>
      </c>
      <c r="AE17" s="21">
        <f t="shared" si="9"/>
        <v>0</v>
      </c>
      <c r="AF17" s="21">
        <f t="shared" si="9"/>
        <v>0</v>
      </c>
      <c r="AG17" s="21">
        <f t="shared" si="9"/>
        <v>0</v>
      </c>
      <c r="AH17" s="21">
        <f t="shared" si="9"/>
        <v>0</v>
      </c>
      <c r="AI17" s="21">
        <f t="shared" si="9"/>
        <v>0</v>
      </c>
      <c r="AJ17" s="158"/>
      <c r="AK17" s="136"/>
      <c r="AL17" s="136"/>
      <c r="AM17" s="136"/>
      <c r="AN17" s="136"/>
      <c r="AO17" s="136"/>
      <c r="AP17" s="136"/>
      <c r="AQ17" s="136"/>
      <c r="AR17" s="133"/>
      <c r="AS17" s="133"/>
      <c r="AT17" s="133"/>
      <c r="AU17" s="130"/>
      <c r="AV17" s="130"/>
      <c r="AW17" s="130"/>
      <c r="AX17" s="141"/>
      <c r="AY17" s="142"/>
      <c r="AZ17" s="143"/>
      <c r="BA17" s="124"/>
    </row>
    <row r="18" spans="1:5206" ht="15.75" customHeight="1" x14ac:dyDescent="0.2">
      <c r="A18" s="155"/>
      <c r="B18" s="118"/>
      <c r="C18" s="118"/>
      <c r="D18" s="22" t="s">
        <v>26</v>
      </c>
      <c r="E18" s="23">
        <f t="shared" ref="E18:AI18" si="10">IF(E15="Д",0,IF(E15="дд",0,IF(E15="Н",8,IF(AND(E15&gt;12,E15&lt;=24),E15-12,0))))</f>
        <v>0</v>
      </c>
      <c r="F18" s="23">
        <f t="shared" si="10"/>
        <v>0</v>
      </c>
      <c r="G18" s="23">
        <f t="shared" si="10"/>
        <v>0</v>
      </c>
      <c r="H18" s="23">
        <f t="shared" si="10"/>
        <v>0</v>
      </c>
      <c r="I18" s="23">
        <f t="shared" si="10"/>
        <v>0</v>
      </c>
      <c r="J18" s="23">
        <f t="shared" si="10"/>
        <v>0</v>
      </c>
      <c r="K18" s="23">
        <f t="shared" si="10"/>
        <v>0</v>
      </c>
      <c r="L18" s="23">
        <f t="shared" si="10"/>
        <v>0</v>
      </c>
      <c r="M18" s="23">
        <f t="shared" si="10"/>
        <v>0</v>
      </c>
      <c r="N18" s="23">
        <f t="shared" si="10"/>
        <v>0</v>
      </c>
      <c r="O18" s="23">
        <f t="shared" si="10"/>
        <v>0</v>
      </c>
      <c r="P18" s="23">
        <f t="shared" si="10"/>
        <v>0</v>
      </c>
      <c r="Q18" s="23">
        <f t="shared" si="10"/>
        <v>0</v>
      </c>
      <c r="R18" s="23">
        <f t="shared" si="10"/>
        <v>0</v>
      </c>
      <c r="S18" s="23">
        <f t="shared" si="10"/>
        <v>0</v>
      </c>
      <c r="T18" s="23">
        <f t="shared" si="10"/>
        <v>0</v>
      </c>
      <c r="U18" s="23">
        <f t="shared" si="10"/>
        <v>0</v>
      </c>
      <c r="V18" s="23">
        <f t="shared" si="10"/>
        <v>0</v>
      </c>
      <c r="W18" s="23">
        <f t="shared" si="10"/>
        <v>0</v>
      </c>
      <c r="X18" s="23">
        <f t="shared" si="10"/>
        <v>0</v>
      </c>
      <c r="Y18" s="23">
        <f t="shared" si="10"/>
        <v>0</v>
      </c>
      <c r="Z18" s="23">
        <f t="shared" si="10"/>
        <v>0</v>
      </c>
      <c r="AA18" s="23">
        <f t="shared" si="10"/>
        <v>0</v>
      </c>
      <c r="AB18" s="23">
        <f t="shared" si="10"/>
        <v>0</v>
      </c>
      <c r="AC18" s="23">
        <f t="shared" si="10"/>
        <v>0</v>
      </c>
      <c r="AD18" s="23">
        <f t="shared" si="10"/>
        <v>0</v>
      </c>
      <c r="AE18" s="23">
        <f t="shared" si="10"/>
        <v>0</v>
      </c>
      <c r="AF18" s="23">
        <f t="shared" si="10"/>
        <v>0</v>
      </c>
      <c r="AG18" s="23">
        <f t="shared" si="10"/>
        <v>0</v>
      </c>
      <c r="AH18" s="23">
        <f t="shared" si="10"/>
        <v>0</v>
      </c>
      <c r="AI18" s="23">
        <f t="shared" si="10"/>
        <v>0</v>
      </c>
      <c r="AJ18" s="158"/>
      <c r="AK18" s="136"/>
      <c r="AL18" s="136"/>
      <c r="AM18" s="136"/>
      <c r="AN18" s="136"/>
      <c r="AO18" s="136"/>
      <c r="AP18" s="136"/>
      <c r="AQ18" s="136"/>
      <c r="AR18" s="133"/>
      <c r="AS18" s="133"/>
      <c r="AT18" s="133"/>
      <c r="AU18" s="130"/>
      <c r="AV18" s="130"/>
      <c r="AW18" s="130"/>
      <c r="AX18" s="141"/>
      <c r="AY18" s="142"/>
      <c r="AZ18" s="143"/>
      <c r="BA18" s="124"/>
    </row>
    <row r="19" spans="1:5206" s="77" customFormat="1" ht="15.75" customHeight="1" thickBot="1" x14ac:dyDescent="0.3">
      <c r="A19" s="156"/>
      <c r="B19" s="119"/>
      <c r="C19" s="119"/>
      <c r="D19" s="81" t="s">
        <v>211</v>
      </c>
      <c r="E19" s="82">
        <f t="shared" ref="E19:AI19" si="11">IF(NOT(ISNA(VLOOKUP(E$12,Праздники,1,FALSE))),SUM(E16:E18),0)</f>
        <v>0</v>
      </c>
      <c r="F19" s="82">
        <f t="shared" si="11"/>
        <v>0</v>
      </c>
      <c r="G19" s="82">
        <f t="shared" si="11"/>
        <v>0</v>
      </c>
      <c r="H19" s="82">
        <f t="shared" si="11"/>
        <v>0</v>
      </c>
      <c r="I19" s="82">
        <f t="shared" si="11"/>
        <v>0</v>
      </c>
      <c r="J19" s="82">
        <f t="shared" si="11"/>
        <v>0</v>
      </c>
      <c r="K19" s="82">
        <f t="shared" si="11"/>
        <v>0</v>
      </c>
      <c r="L19" s="82">
        <f t="shared" si="11"/>
        <v>0</v>
      </c>
      <c r="M19" s="82">
        <f t="shared" si="11"/>
        <v>0</v>
      </c>
      <c r="N19" s="82">
        <f t="shared" si="11"/>
        <v>0</v>
      </c>
      <c r="O19" s="82">
        <f t="shared" si="11"/>
        <v>0</v>
      </c>
      <c r="P19" s="82">
        <f t="shared" si="11"/>
        <v>0</v>
      </c>
      <c r="Q19" s="82">
        <f t="shared" si="11"/>
        <v>0</v>
      </c>
      <c r="R19" s="82">
        <f t="shared" si="11"/>
        <v>0</v>
      </c>
      <c r="S19" s="82">
        <f t="shared" si="11"/>
        <v>0</v>
      </c>
      <c r="T19" s="82">
        <f t="shared" si="11"/>
        <v>0</v>
      </c>
      <c r="U19" s="82">
        <f t="shared" si="11"/>
        <v>0</v>
      </c>
      <c r="V19" s="82">
        <f t="shared" si="11"/>
        <v>0</v>
      </c>
      <c r="W19" s="82">
        <f t="shared" si="11"/>
        <v>0</v>
      </c>
      <c r="X19" s="82">
        <f t="shared" si="11"/>
        <v>0</v>
      </c>
      <c r="Y19" s="82">
        <f t="shared" si="11"/>
        <v>0</v>
      </c>
      <c r="Z19" s="82">
        <f t="shared" si="11"/>
        <v>0</v>
      </c>
      <c r="AA19" s="82">
        <f t="shared" si="11"/>
        <v>0</v>
      </c>
      <c r="AB19" s="82">
        <f t="shared" si="11"/>
        <v>0</v>
      </c>
      <c r="AC19" s="82">
        <f t="shared" si="11"/>
        <v>0</v>
      </c>
      <c r="AD19" s="82">
        <f t="shared" si="11"/>
        <v>0</v>
      </c>
      <c r="AE19" s="82">
        <f t="shared" si="11"/>
        <v>0</v>
      </c>
      <c r="AF19" s="82">
        <f t="shared" si="11"/>
        <v>0</v>
      </c>
      <c r="AG19" s="82">
        <f t="shared" si="11"/>
        <v>0</v>
      </c>
      <c r="AH19" s="82">
        <f t="shared" si="11"/>
        <v>0</v>
      </c>
      <c r="AI19" s="82">
        <f t="shared" si="11"/>
        <v>0</v>
      </c>
      <c r="AJ19" s="159"/>
      <c r="AK19" s="137"/>
      <c r="AL19" s="137"/>
      <c r="AM19" s="137"/>
      <c r="AN19" s="137"/>
      <c r="AO19" s="137"/>
      <c r="AP19" s="137"/>
      <c r="AQ19" s="137"/>
      <c r="AR19" s="134"/>
      <c r="AS19" s="134"/>
      <c r="AT19" s="134"/>
      <c r="AU19" s="131"/>
      <c r="AV19" s="131"/>
      <c r="AW19" s="131"/>
      <c r="AX19" s="144"/>
      <c r="AY19" s="145"/>
      <c r="AZ19" s="146"/>
      <c r="BA19" s="125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  <c r="EM19" s="78"/>
      <c r="EN19" s="78"/>
      <c r="EO19" s="78"/>
      <c r="EP19" s="78"/>
      <c r="EQ19" s="78"/>
      <c r="ER19" s="78"/>
      <c r="ES19" s="78"/>
      <c r="ET19" s="78"/>
      <c r="EU19" s="78"/>
      <c r="EV19" s="78"/>
      <c r="EW19" s="78"/>
      <c r="EX19" s="78"/>
      <c r="EY19" s="78"/>
      <c r="EZ19" s="78"/>
      <c r="FA19" s="78"/>
      <c r="FB19" s="78"/>
      <c r="FC19" s="78"/>
      <c r="FD19" s="78"/>
      <c r="FE19" s="78"/>
      <c r="FF19" s="78"/>
      <c r="FG19" s="78"/>
      <c r="FH19" s="78"/>
      <c r="FI19" s="78"/>
      <c r="FJ19" s="78"/>
      <c r="FK19" s="78"/>
      <c r="FL19" s="78"/>
      <c r="FM19" s="78"/>
      <c r="FN19" s="78"/>
      <c r="FO19" s="78"/>
      <c r="FP19" s="78"/>
      <c r="FQ19" s="78"/>
      <c r="FR19" s="78"/>
      <c r="FS19" s="78"/>
      <c r="FT19" s="78"/>
      <c r="FU19" s="78"/>
      <c r="FV19" s="78"/>
      <c r="FW19" s="78"/>
      <c r="FX19" s="78"/>
      <c r="FY19" s="78"/>
      <c r="FZ19" s="78"/>
      <c r="GA19" s="78"/>
      <c r="GB19" s="78"/>
      <c r="GC19" s="78"/>
      <c r="GD19" s="78"/>
      <c r="GE19" s="78"/>
      <c r="GF19" s="78"/>
      <c r="GG19" s="78"/>
      <c r="GH19" s="78"/>
      <c r="GI19" s="78"/>
      <c r="GJ19" s="78"/>
      <c r="GK19" s="78"/>
      <c r="GL19" s="78"/>
      <c r="GM19" s="78"/>
      <c r="GN19" s="78"/>
      <c r="GO19" s="78"/>
      <c r="GP19" s="78"/>
      <c r="GQ19" s="78"/>
      <c r="GR19" s="78"/>
      <c r="GS19" s="78"/>
      <c r="GT19" s="78"/>
      <c r="GU19" s="78"/>
      <c r="GV19" s="78"/>
      <c r="GW19" s="78"/>
      <c r="GX19" s="78"/>
      <c r="GY19" s="78"/>
      <c r="GZ19" s="78"/>
      <c r="HA19" s="78"/>
      <c r="HB19" s="78"/>
      <c r="HC19" s="78"/>
      <c r="HD19" s="78"/>
      <c r="HE19" s="78"/>
      <c r="HF19" s="78"/>
      <c r="HG19" s="78"/>
      <c r="HH19" s="78"/>
      <c r="HI19" s="78"/>
      <c r="HJ19" s="78"/>
      <c r="HK19" s="78"/>
      <c r="HL19" s="78"/>
      <c r="HM19" s="78"/>
      <c r="HN19" s="78"/>
      <c r="HO19" s="78"/>
      <c r="HP19" s="78"/>
      <c r="HQ19" s="78"/>
      <c r="HR19" s="78"/>
      <c r="HS19" s="78"/>
      <c r="HT19" s="78"/>
      <c r="HU19" s="78"/>
      <c r="HV19" s="78"/>
      <c r="HW19" s="78"/>
      <c r="HX19" s="78"/>
      <c r="HY19" s="78"/>
      <c r="HZ19" s="78"/>
      <c r="IA19" s="78"/>
      <c r="IB19" s="78"/>
      <c r="IC19" s="78"/>
      <c r="ID19" s="78"/>
      <c r="IE19" s="78"/>
      <c r="IF19" s="78"/>
      <c r="IG19" s="78"/>
      <c r="IH19" s="78"/>
      <c r="II19" s="78"/>
      <c r="IJ19" s="78"/>
      <c r="IK19" s="78"/>
      <c r="IL19" s="78"/>
      <c r="IM19" s="78"/>
      <c r="IN19" s="78"/>
      <c r="IO19" s="78"/>
      <c r="IP19" s="78"/>
      <c r="IQ19" s="78"/>
      <c r="IR19" s="78"/>
      <c r="IS19" s="78"/>
      <c r="IT19" s="78"/>
      <c r="IU19" s="78"/>
      <c r="IV19" s="78"/>
      <c r="IW19" s="78"/>
      <c r="IX19" s="78"/>
      <c r="IY19" s="78"/>
      <c r="IZ19" s="78"/>
      <c r="JA19" s="78"/>
      <c r="JB19" s="78"/>
      <c r="JC19" s="78"/>
      <c r="JD19" s="78"/>
      <c r="JE19" s="78"/>
      <c r="JF19" s="78"/>
      <c r="JG19" s="78"/>
      <c r="JH19" s="78"/>
      <c r="JI19" s="78"/>
      <c r="JJ19" s="78"/>
      <c r="JK19" s="78"/>
      <c r="JL19" s="78"/>
      <c r="JM19" s="78"/>
      <c r="JN19" s="78"/>
      <c r="JO19" s="78"/>
      <c r="JP19" s="78"/>
      <c r="JQ19" s="78"/>
      <c r="JR19" s="78"/>
      <c r="JS19" s="78"/>
      <c r="JT19" s="78"/>
      <c r="JU19" s="78"/>
      <c r="JV19" s="78"/>
      <c r="JW19" s="78"/>
      <c r="JX19" s="78"/>
      <c r="JY19" s="78"/>
      <c r="JZ19" s="78"/>
      <c r="KA19" s="78"/>
      <c r="KB19" s="78"/>
      <c r="KC19" s="78"/>
      <c r="KD19" s="78"/>
      <c r="KE19" s="78"/>
      <c r="KF19" s="78"/>
      <c r="KG19" s="78"/>
      <c r="KH19" s="78"/>
      <c r="KI19" s="78"/>
      <c r="KJ19" s="78"/>
      <c r="KK19" s="78"/>
      <c r="KL19" s="78"/>
      <c r="KM19" s="78"/>
      <c r="KN19" s="78"/>
      <c r="KO19" s="78"/>
      <c r="KP19" s="78"/>
      <c r="KQ19" s="78"/>
      <c r="KR19" s="78"/>
      <c r="KS19" s="78"/>
      <c r="KT19" s="78"/>
      <c r="KU19" s="78"/>
      <c r="KV19" s="78"/>
      <c r="KW19" s="78"/>
      <c r="KX19" s="78"/>
      <c r="KY19" s="78"/>
      <c r="KZ19" s="78"/>
      <c r="LA19" s="78"/>
      <c r="LB19" s="78"/>
      <c r="LC19" s="78"/>
      <c r="LD19" s="78"/>
      <c r="LE19" s="78"/>
      <c r="LF19" s="78"/>
      <c r="LG19" s="78"/>
      <c r="LH19" s="78"/>
      <c r="LI19" s="78"/>
      <c r="LJ19" s="78"/>
      <c r="LK19" s="78"/>
      <c r="LL19" s="78"/>
      <c r="LM19" s="78"/>
      <c r="LN19" s="78"/>
      <c r="LO19" s="78"/>
      <c r="LP19" s="78"/>
      <c r="LQ19" s="78"/>
      <c r="LR19" s="78"/>
      <c r="LS19" s="78"/>
      <c r="LT19" s="78"/>
      <c r="LU19" s="78"/>
      <c r="LV19" s="78"/>
      <c r="LW19" s="78"/>
      <c r="LX19" s="78"/>
      <c r="LY19" s="78"/>
      <c r="LZ19" s="78"/>
      <c r="MA19" s="78"/>
      <c r="MB19" s="78"/>
      <c r="MC19" s="78"/>
      <c r="MD19" s="78"/>
      <c r="ME19" s="78"/>
      <c r="MF19" s="78"/>
      <c r="MG19" s="78"/>
      <c r="MH19" s="78"/>
      <c r="MI19" s="78"/>
      <c r="MJ19" s="78"/>
      <c r="MK19" s="78"/>
      <c r="ML19" s="78"/>
      <c r="MM19" s="78"/>
      <c r="MN19" s="78"/>
      <c r="MO19" s="78"/>
      <c r="MP19" s="78"/>
      <c r="MQ19" s="78"/>
      <c r="MR19" s="78"/>
      <c r="MS19" s="78"/>
      <c r="MT19" s="78"/>
      <c r="MU19" s="78"/>
      <c r="MV19" s="78"/>
      <c r="MW19" s="78"/>
      <c r="MX19" s="78"/>
      <c r="MY19" s="78"/>
      <c r="MZ19" s="78"/>
      <c r="NA19" s="78"/>
      <c r="NB19" s="78"/>
      <c r="NC19" s="78"/>
      <c r="ND19" s="78"/>
      <c r="NE19" s="78"/>
      <c r="NF19" s="78"/>
      <c r="NG19" s="78"/>
      <c r="NH19" s="78"/>
      <c r="NI19" s="78"/>
      <c r="NJ19" s="78"/>
      <c r="NK19" s="78"/>
      <c r="NL19" s="78"/>
      <c r="NM19" s="78"/>
      <c r="NN19" s="78"/>
      <c r="NO19" s="78"/>
      <c r="NP19" s="78"/>
      <c r="NQ19" s="78"/>
      <c r="NR19" s="78"/>
      <c r="NS19" s="78"/>
      <c r="NT19" s="78"/>
      <c r="NU19" s="78"/>
      <c r="NV19" s="78"/>
      <c r="NW19" s="78"/>
      <c r="NX19" s="78"/>
      <c r="NY19" s="78"/>
      <c r="NZ19" s="78"/>
      <c r="OA19" s="78"/>
      <c r="OB19" s="78"/>
      <c r="OC19" s="78"/>
      <c r="OD19" s="78"/>
      <c r="OE19" s="78"/>
      <c r="OF19" s="78"/>
      <c r="OG19" s="78"/>
      <c r="OH19" s="78"/>
      <c r="OI19" s="78"/>
      <c r="OJ19" s="78"/>
      <c r="OK19" s="78"/>
      <c r="OL19" s="78"/>
      <c r="OM19" s="78"/>
      <c r="ON19" s="78"/>
      <c r="OO19" s="78"/>
      <c r="OP19" s="78"/>
      <c r="OQ19" s="78"/>
      <c r="OR19" s="78"/>
      <c r="OS19" s="78"/>
      <c r="OT19" s="78"/>
      <c r="OU19" s="78"/>
      <c r="OV19" s="78"/>
      <c r="OW19" s="78"/>
      <c r="OX19" s="78"/>
      <c r="OY19" s="78"/>
      <c r="OZ19" s="78"/>
      <c r="PA19" s="78"/>
      <c r="PB19" s="78"/>
      <c r="PC19" s="78"/>
      <c r="PD19" s="78"/>
      <c r="PE19" s="78"/>
      <c r="PF19" s="78"/>
      <c r="PG19" s="78"/>
      <c r="PH19" s="78"/>
      <c r="PI19" s="78"/>
      <c r="PJ19" s="78"/>
      <c r="PK19" s="78"/>
      <c r="PL19" s="78"/>
      <c r="PM19" s="78"/>
      <c r="PN19" s="78"/>
      <c r="PO19" s="78"/>
      <c r="PP19" s="78"/>
      <c r="PQ19" s="78"/>
      <c r="PR19" s="78"/>
      <c r="PS19" s="78"/>
      <c r="PT19" s="78"/>
      <c r="PU19" s="78"/>
      <c r="PV19" s="78"/>
      <c r="PW19" s="78"/>
      <c r="PX19" s="78"/>
      <c r="PY19" s="78"/>
      <c r="PZ19" s="78"/>
      <c r="QA19" s="78"/>
      <c r="QB19" s="78"/>
      <c r="QC19" s="78"/>
      <c r="QD19" s="78"/>
      <c r="QE19" s="78"/>
      <c r="QF19" s="78"/>
      <c r="QG19" s="78"/>
      <c r="QH19" s="78"/>
      <c r="QI19" s="78"/>
      <c r="QJ19" s="78"/>
      <c r="QK19" s="78"/>
      <c r="QL19" s="78"/>
      <c r="QM19" s="78"/>
      <c r="QN19" s="78"/>
      <c r="QO19" s="78"/>
      <c r="QP19" s="78"/>
      <c r="QQ19" s="78"/>
      <c r="QR19" s="78"/>
      <c r="QS19" s="78"/>
      <c r="QT19" s="78"/>
      <c r="QU19" s="78"/>
      <c r="QV19" s="78"/>
      <c r="QW19" s="78"/>
      <c r="QX19" s="78"/>
      <c r="QY19" s="78"/>
      <c r="QZ19" s="78"/>
      <c r="RA19" s="78"/>
      <c r="RB19" s="78"/>
      <c r="RC19" s="78"/>
      <c r="RD19" s="78"/>
      <c r="RE19" s="78"/>
      <c r="RF19" s="78"/>
      <c r="RG19" s="78"/>
      <c r="RH19" s="78"/>
      <c r="RI19" s="78"/>
      <c r="RJ19" s="78"/>
      <c r="RK19" s="78"/>
      <c r="RL19" s="78"/>
      <c r="RM19" s="78"/>
      <c r="RN19" s="78"/>
      <c r="RO19" s="78"/>
      <c r="RP19" s="78"/>
      <c r="RQ19" s="78"/>
      <c r="RR19" s="78"/>
      <c r="RS19" s="78"/>
      <c r="RT19" s="78"/>
      <c r="RU19" s="78"/>
      <c r="RV19" s="78"/>
      <c r="RW19" s="78"/>
      <c r="RX19" s="78"/>
      <c r="RY19" s="78"/>
      <c r="RZ19" s="78"/>
      <c r="SA19" s="78"/>
      <c r="SB19" s="78"/>
      <c r="SC19" s="78"/>
      <c r="SD19" s="78"/>
      <c r="SE19" s="78"/>
      <c r="SF19" s="78"/>
      <c r="SG19" s="78"/>
      <c r="SH19" s="78"/>
      <c r="SI19" s="78"/>
      <c r="SJ19" s="78"/>
      <c r="SK19" s="78"/>
      <c r="SL19" s="78"/>
      <c r="SM19" s="78"/>
      <c r="SN19" s="78"/>
      <c r="SO19" s="78"/>
      <c r="SP19" s="78"/>
      <c r="SQ19" s="78"/>
      <c r="SR19" s="78"/>
      <c r="SS19" s="78"/>
      <c r="ST19" s="78"/>
      <c r="SU19" s="78"/>
      <c r="SV19" s="78"/>
      <c r="SW19" s="78"/>
      <c r="SX19" s="78"/>
      <c r="SY19" s="78"/>
      <c r="SZ19" s="78"/>
      <c r="TA19" s="78"/>
      <c r="TB19" s="78"/>
      <c r="TC19" s="78"/>
      <c r="TD19" s="78"/>
      <c r="TE19" s="78"/>
      <c r="TF19" s="78"/>
      <c r="TG19" s="78"/>
      <c r="TH19" s="78"/>
      <c r="TI19" s="78"/>
      <c r="TJ19" s="78"/>
      <c r="TK19" s="78"/>
      <c r="TL19" s="78"/>
      <c r="TM19" s="78"/>
      <c r="TN19" s="78"/>
      <c r="TO19" s="78"/>
      <c r="TP19" s="78"/>
      <c r="TQ19" s="78"/>
      <c r="TR19" s="78"/>
      <c r="TS19" s="78"/>
      <c r="TT19" s="78"/>
      <c r="TU19" s="78"/>
      <c r="TV19" s="78"/>
      <c r="TW19" s="78"/>
      <c r="TX19" s="78"/>
      <c r="TY19" s="78"/>
      <c r="TZ19" s="78"/>
      <c r="UA19" s="78"/>
      <c r="UB19" s="78"/>
      <c r="UC19" s="78"/>
      <c r="UD19" s="78"/>
      <c r="UE19" s="78"/>
      <c r="UF19" s="78"/>
      <c r="UG19" s="78"/>
      <c r="UH19" s="78"/>
      <c r="UI19" s="78"/>
      <c r="UJ19" s="78"/>
      <c r="UK19" s="78"/>
      <c r="UL19" s="78"/>
      <c r="UM19" s="78"/>
      <c r="UN19" s="78"/>
      <c r="UO19" s="78"/>
      <c r="UP19" s="78"/>
      <c r="UQ19" s="78"/>
      <c r="UR19" s="78"/>
      <c r="US19" s="78"/>
      <c r="UT19" s="78"/>
      <c r="UU19" s="78"/>
      <c r="UV19" s="78"/>
      <c r="UW19" s="78"/>
      <c r="UX19" s="78"/>
      <c r="UY19" s="78"/>
      <c r="UZ19" s="78"/>
      <c r="VA19" s="78"/>
      <c r="VB19" s="78"/>
      <c r="VC19" s="78"/>
      <c r="VD19" s="78"/>
      <c r="VE19" s="78"/>
      <c r="VF19" s="78"/>
      <c r="VG19" s="78"/>
      <c r="VH19" s="78"/>
      <c r="VI19" s="78"/>
      <c r="VJ19" s="78"/>
      <c r="VK19" s="78"/>
      <c r="VL19" s="78"/>
      <c r="VM19" s="78"/>
      <c r="VN19" s="78"/>
      <c r="VO19" s="78"/>
      <c r="VP19" s="78"/>
      <c r="VQ19" s="78"/>
      <c r="VR19" s="78"/>
      <c r="VS19" s="78"/>
      <c r="VT19" s="78"/>
      <c r="VU19" s="78"/>
      <c r="VV19" s="78"/>
      <c r="VW19" s="78"/>
      <c r="VX19" s="78"/>
      <c r="VY19" s="78"/>
      <c r="VZ19" s="78"/>
      <c r="WA19" s="78"/>
      <c r="WB19" s="78"/>
      <c r="WC19" s="78"/>
      <c r="WD19" s="78"/>
      <c r="WE19" s="78"/>
      <c r="WF19" s="78"/>
      <c r="WG19" s="78"/>
      <c r="WH19" s="78"/>
      <c r="WI19" s="78"/>
      <c r="WJ19" s="78"/>
      <c r="WK19" s="78"/>
      <c r="WL19" s="78"/>
      <c r="WM19" s="78"/>
      <c r="WN19" s="78"/>
      <c r="WO19" s="78"/>
      <c r="WP19" s="78"/>
      <c r="WQ19" s="78"/>
      <c r="WR19" s="78"/>
      <c r="WS19" s="78"/>
      <c r="WT19" s="78"/>
      <c r="WU19" s="78"/>
      <c r="WV19" s="78"/>
      <c r="WW19" s="78"/>
      <c r="WX19" s="78"/>
      <c r="WY19" s="78"/>
      <c r="WZ19" s="78"/>
      <c r="XA19" s="78"/>
      <c r="XB19" s="78"/>
      <c r="XC19" s="78"/>
      <c r="XD19" s="78"/>
      <c r="XE19" s="78"/>
      <c r="XF19" s="78"/>
      <c r="XG19" s="78"/>
      <c r="XH19" s="78"/>
      <c r="XI19" s="78"/>
      <c r="XJ19" s="78"/>
      <c r="XK19" s="78"/>
      <c r="XL19" s="78"/>
      <c r="XM19" s="78"/>
      <c r="XN19" s="78"/>
      <c r="XO19" s="78"/>
      <c r="XP19" s="78"/>
      <c r="XQ19" s="78"/>
      <c r="XR19" s="78"/>
      <c r="XS19" s="78"/>
      <c r="XT19" s="78"/>
      <c r="XU19" s="78"/>
      <c r="XV19" s="78"/>
      <c r="XW19" s="78"/>
      <c r="XX19" s="78"/>
      <c r="XY19" s="78"/>
      <c r="XZ19" s="78"/>
      <c r="YA19" s="78"/>
      <c r="YB19" s="78"/>
      <c r="YC19" s="78"/>
      <c r="YD19" s="78"/>
      <c r="YE19" s="78"/>
      <c r="YF19" s="78"/>
      <c r="YG19" s="78"/>
      <c r="YH19" s="78"/>
      <c r="YI19" s="78"/>
      <c r="YJ19" s="78"/>
      <c r="YK19" s="78"/>
      <c r="YL19" s="78"/>
      <c r="YM19" s="78"/>
      <c r="YN19" s="78"/>
      <c r="YO19" s="78"/>
      <c r="YP19" s="78"/>
      <c r="YQ19" s="78"/>
      <c r="YR19" s="78"/>
      <c r="YS19" s="78"/>
      <c r="YT19" s="78"/>
      <c r="YU19" s="78"/>
      <c r="YV19" s="78"/>
      <c r="YW19" s="78"/>
      <c r="YX19" s="78"/>
      <c r="YY19" s="78"/>
      <c r="YZ19" s="78"/>
      <c r="ZA19" s="78"/>
      <c r="ZB19" s="78"/>
      <c r="ZC19" s="78"/>
      <c r="ZD19" s="78"/>
      <c r="ZE19" s="78"/>
      <c r="ZF19" s="78"/>
      <c r="ZG19" s="78"/>
      <c r="ZH19" s="78"/>
      <c r="ZI19" s="78"/>
      <c r="ZJ19" s="78"/>
      <c r="ZK19" s="78"/>
      <c r="ZL19" s="78"/>
      <c r="ZM19" s="78"/>
      <c r="ZN19" s="78"/>
      <c r="ZO19" s="78"/>
      <c r="ZP19" s="78"/>
      <c r="ZQ19" s="78"/>
      <c r="ZR19" s="78"/>
      <c r="ZS19" s="78"/>
      <c r="ZT19" s="78"/>
      <c r="ZU19" s="78"/>
      <c r="ZV19" s="78"/>
      <c r="ZW19" s="78"/>
      <c r="ZX19" s="78"/>
      <c r="ZY19" s="78"/>
      <c r="ZZ19" s="78"/>
      <c r="AAA19" s="78"/>
      <c r="AAB19" s="78"/>
      <c r="AAC19" s="78"/>
      <c r="AAD19" s="78"/>
      <c r="AAE19" s="78"/>
      <c r="AAF19" s="78"/>
      <c r="AAG19" s="78"/>
      <c r="AAH19" s="78"/>
      <c r="AAI19" s="78"/>
      <c r="AAJ19" s="78"/>
      <c r="AAK19" s="78"/>
      <c r="AAL19" s="78"/>
      <c r="AAM19" s="78"/>
      <c r="AAN19" s="78"/>
      <c r="AAO19" s="78"/>
      <c r="AAP19" s="78"/>
      <c r="AAQ19" s="78"/>
      <c r="AAR19" s="78"/>
      <c r="AAS19" s="78"/>
      <c r="AAT19" s="78"/>
      <c r="AAU19" s="78"/>
      <c r="AAV19" s="78"/>
      <c r="AAW19" s="78"/>
      <c r="AAX19" s="78"/>
      <c r="AAY19" s="78"/>
      <c r="AAZ19" s="78"/>
      <c r="ABA19" s="78"/>
      <c r="ABB19" s="78"/>
      <c r="ABC19" s="78"/>
      <c r="ABD19" s="78"/>
      <c r="ABE19" s="78"/>
      <c r="ABF19" s="78"/>
      <c r="ABG19" s="78"/>
      <c r="ABH19" s="78"/>
      <c r="ABI19" s="78"/>
      <c r="ABJ19" s="78"/>
      <c r="ABK19" s="78"/>
      <c r="ABL19" s="78"/>
      <c r="ABM19" s="78"/>
      <c r="ABN19" s="78"/>
      <c r="ABO19" s="78"/>
      <c r="ABP19" s="78"/>
      <c r="ABQ19" s="78"/>
      <c r="ABR19" s="78"/>
      <c r="ABS19" s="78"/>
      <c r="ABT19" s="78"/>
      <c r="ABU19" s="78"/>
      <c r="ABV19" s="78"/>
      <c r="ABW19" s="78"/>
      <c r="ABX19" s="78"/>
      <c r="ABY19" s="78"/>
      <c r="ABZ19" s="78"/>
      <c r="ACA19" s="78"/>
      <c r="ACB19" s="78"/>
      <c r="ACC19" s="78"/>
      <c r="ACD19" s="78"/>
      <c r="ACE19" s="78"/>
      <c r="ACF19" s="78"/>
      <c r="ACG19" s="78"/>
      <c r="ACH19" s="78"/>
      <c r="ACI19" s="78"/>
      <c r="ACJ19" s="78"/>
      <c r="ACK19" s="78"/>
      <c r="ACL19" s="78"/>
      <c r="ACM19" s="78"/>
      <c r="ACN19" s="78"/>
      <c r="ACO19" s="78"/>
      <c r="ACP19" s="78"/>
      <c r="ACQ19" s="78"/>
      <c r="ACR19" s="78"/>
      <c r="ACS19" s="78"/>
      <c r="ACT19" s="78"/>
      <c r="ACU19" s="78"/>
      <c r="ACV19" s="78"/>
      <c r="ACW19" s="78"/>
      <c r="ACX19" s="78"/>
      <c r="ACY19" s="78"/>
      <c r="ACZ19" s="78"/>
      <c r="ADA19" s="78"/>
      <c r="ADB19" s="78"/>
      <c r="ADC19" s="78"/>
      <c r="ADD19" s="78"/>
      <c r="ADE19" s="78"/>
      <c r="ADF19" s="78"/>
      <c r="ADG19" s="78"/>
      <c r="ADH19" s="78"/>
      <c r="ADI19" s="78"/>
      <c r="ADJ19" s="78"/>
      <c r="ADK19" s="78"/>
      <c r="ADL19" s="78"/>
      <c r="ADM19" s="78"/>
      <c r="ADN19" s="78"/>
      <c r="ADO19" s="78"/>
      <c r="ADP19" s="78"/>
      <c r="ADQ19" s="78"/>
      <c r="ADR19" s="78"/>
      <c r="ADS19" s="78"/>
      <c r="ADT19" s="78"/>
      <c r="ADU19" s="78"/>
      <c r="ADV19" s="78"/>
      <c r="ADW19" s="78"/>
      <c r="ADX19" s="78"/>
      <c r="ADY19" s="78"/>
      <c r="ADZ19" s="78"/>
      <c r="AEA19" s="78"/>
      <c r="AEB19" s="78"/>
      <c r="AEC19" s="78"/>
      <c r="AED19" s="78"/>
      <c r="AEE19" s="78"/>
      <c r="AEF19" s="78"/>
      <c r="AEG19" s="78"/>
      <c r="AEH19" s="78"/>
      <c r="AEI19" s="78"/>
      <c r="AEJ19" s="78"/>
      <c r="AEK19" s="78"/>
      <c r="AEL19" s="78"/>
      <c r="AEM19" s="78"/>
      <c r="AEN19" s="78"/>
      <c r="AEO19" s="78"/>
      <c r="AEP19" s="78"/>
      <c r="AEQ19" s="78"/>
      <c r="AER19" s="78"/>
      <c r="AES19" s="78"/>
      <c r="AET19" s="78"/>
      <c r="AEU19" s="78"/>
      <c r="AEV19" s="78"/>
      <c r="AEW19" s="78"/>
      <c r="AEX19" s="78"/>
      <c r="AEY19" s="78"/>
      <c r="AEZ19" s="78"/>
      <c r="AFA19" s="78"/>
      <c r="AFB19" s="78"/>
      <c r="AFC19" s="78"/>
      <c r="AFD19" s="78"/>
      <c r="AFE19" s="78"/>
      <c r="AFF19" s="78"/>
      <c r="AFG19" s="78"/>
      <c r="AFH19" s="78"/>
      <c r="AFI19" s="78"/>
      <c r="AFJ19" s="78"/>
      <c r="AFK19" s="78"/>
      <c r="AFL19" s="78"/>
      <c r="AFM19" s="78"/>
      <c r="AFN19" s="78"/>
      <c r="AFO19" s="78"/>
      <c r="AFP19" s="78"/>
      <c r="AFQ19" s="78"/>
      <c r="AFR19" s="78"/>
      <c r="AFS19" s="78"/>
      <c r="AFT19" s="78"/>
      <c r="AFU19" s="78"/>
      <c r="AFV19" s="78"/>
      <c r="AFW19" s="78"/>
      <c r="AFX19" s="78"/>
      <c r="AFY19" s="78"/>
      <c r="AFZ19" s="78"/>
      <c r="AGA19" s="78"/>
      <c r="AGB19" s="78"/>
      <c r="AGC19" s="78"/>
      <c r="AGD19" s="78"/>
      <c r="AGE19" s="78"/>
      <c r="AGF19" s="78"/>
      <c r="AGG19" s="78"/>
      <c r="AGH19" s="78"/>
      <c r="AGI19" s="78"/>
      <c r="AGJ19" s="78"/>
      <c r="AGK19" s="78"/>
      <c r="AGL19" s="78"/>
      <c r="AGM19" s="78"/>
      <c r="AGN19" s="78"/>
      <c r="AGO19" s="78"/>
      <c r="AGP19" s="78"/>
      <c r="AGQ19" s="78"/>
      <c r="AGR19" s="78"/>
      <c r="AGS19" s="78"/>
      <c r="AGT19" s="78"/>
      <c r="AGU19" s="78"/>
      <c r="AGV19" s="78"/>
      <c r="AGW19" s="78"/>
      <c r="AGX19" s="78"/>
      <c r="AGY19" s="78"/>
      <c r="AGZ19" s="78"/>
      <c r="AHA19" s="78"/>
      <c r="AHB19" s="78"/>
      <c r="AHC19" s="78"/>
      <c r="AHD19" s="78"/>
      <c r="AHE19" s="78"/>
      <c r="AHF19" s="78"/>
      <c r="AHG19" s="78"/>
      <c r="AHH19" s="78"/>
      <c r="AHI19" s="78"/>
      <c r="AHJ19" s="78"/>
      <c r="AHK19" s="78"/>
      <c r="AHL19" s="78"/>
      <c r="AHM19" s="78"/>
      <c r="AHN19" s="78"/>
      <c r="AHO19" s="78"/>
      <c r="AHP19" s="78"/>
      <c r="AHQ19" s="78"/>
      <c r="AHR19" s="78"/>
      <c r="AHS19" s="78"/>
      <c r="AHT19" s="78"/>
      <c r="AHU19" s="78"/>
      <c r="AHV19" s="78"/>
      <c r="AHW19" s="78"/>
      <c r="AHX19" s="78"/>
      <c r="AHY19" s="78"/>
      <c r="AHZ19" s="78"/>
      <c r="AIA19" s="78"/>
      <c r="AIB19" s="78"/>
      <c r="AIC19" s="78"/>
      <c r="AID19" s="78"/>
      <c r="AIE19" s="78"/>
      <c r="AIF19" s="78"/>
      <c r="AIG19" s="78"/>
      <c r="AIH19" s="78"/>
      <c r="AII19" s="78"/>
      <c r="AIJ19" s="78"/>
      <c r="AIK19" s="78"/>
      <c r="AIL19" s="78"/>
      <c r="AIM19" s="78"/>
      <c r="AIN19" s="78"/>
      <c r="AIO19" s="78"/>
      <c r="AIP19" s="78"/>
      <c r="AIQ19" s="78"/>
      <c r="AIR19" s="78"/>
      <c r="AIS19" s="78"/>
      <c r="AIT19" s="78"/>
      <c r="AIU19" s="78"/>
      <c r="AIV19" s="78"/>
      <c r="AIW19" s="78"/>
      <c r="AIX19" s="78"/>
      <c r="AIY19" s="78"/>
      <c r="AIZ19" s="78"/>
      <c r="AJA19" s="78"/>
      <c r="AJB19" s="78"/>
      <c r="AJC19" s="78"/>
      <c r="AJD19" s="78"/>
      <c r="AJE19" s="78"/>
      <c r="AJF19" s="78"/>
      <c r="AJG19" s="78"/>
      <c r="AJH19" s="78"/>
      <c r="AJI19" s="78"/>
      <c r="AJJ19" s="78"/>
      <c r="AJK19" s="78"/>
      <c r="AJL19" s="78"/>
      <c r="AJM19" s="78"/>
      <c r="AJN19" s="78"/>
      <c r="AJO19" s="78"/>
      <c r="AJP19" s="78"/>
      <c r="AJQ19" s="78"/>
      <c r="AJR19" s="78"/>
      <c r="AJS19" s="78"/>
      <c r="AJT19" s="78"/>
      <c r="AJU19" s="78"/>
      <c r="AJV19" s="78"/>
      <c r="AJW19" s="78"/>
      <c r="AJX19" s="78"/>
      <c r="AJY19" s="78"/>
      <c r="AJZ19" s="78"/>
      <c r="AKA19" s="78"/>
      <c r="AKB19" s="78"/>
      <c r="AKC19" s="78"/>
      <c r="AKD19" s="78"/>
      <c r="AKE19" s="78"/>
      <c r="AKF19" s="78"/>
      <c r="AKG19" s="78"/>
      <c r="AKH19" s="78"/>
      <c r="AKI19" s="78"/>
      <c r="AKJ19" s="78"/>
      <c r="AKK19" s="78"/>
      <c r="AKL19" s="78"/>
      <c r="AKM19" s="78"/>
      <c r="AKN19" s="78"/>
      <c r="AKO19" s="78"/>
      <c r="AKP19" s="78"/>
      <c r="AKQ19" s="78"/>
      <c r="AKR19" s="78"/>
      <c r="AKS19" s="78"/>
      <c r="AKT19" s="78"/>
      <c r="AKU19" s="78"/>
      <c r="AKV19" s="78"/>
      <c r="AKW19" s="78"/>
      <c r="AKX19" s="78"/>
      <c r="AKY19" s="78"/>
      <c r="AKZ19" s="78"/>
      <c r="ALA19" s="78"/>
      <c r="ALB19" s="78"/>
      <c r="ALC19" s="78"/>
      <c r="ALD19" s="78"/>
      <c r="ALE19" s="78"/>
      <c r="ALF19" s="78"/>
      <c r="ALG19" s="78"/>
      <c r="ALH19" s="78"/>
      <c r="ALI19" s="78"/>
      <c r="ALJ19" s="78"/>
      <c r="ALK19" s="78"/>
      <c r="ALL19" s="78"/>
      <c r="ALM19" s="78"/>
      <c r="ALN19" s="78"/>
      <c r="ALO19" s="78"/>
      <c r="ALP19" s="78"/>
      <c r="ALQ19" s="78"/>
      <c r="ALR19" s="78"/>
      <c r="ALS19" s="78"/>
      <c r="ALT19" s="78"/>
      <c r="ALU19" s="78"/>
      <c r="ALV19" s="78"/>
      <c r="ALW19" s="78"/>
      <c r="ALX19" s="78"/>
      <c r="ALY19" s="78"/>
      <c r="ALZ19" s="78"/>
      <c r="AMA19" s="78"/>
      <c r="AMB19" s="78"/>
      <c r="AMC19" s="78"/>
      <c r="AMD19" s="78"/>
      <c r="AME19" s="78"/>
      <c r="AMF19" s="78"/>
      <c r="AMG19" s="78"/>
      <c r="AMH19" s="78"/>
      <c r="AMI19" s="78"/>
      <c r="AMJ19" s="78"/>
      <c r="AMK19" s="78"/>
      <c r="AML19" s="78"/>
      <c r="AMM19" s="78"/>
      <c r="AMN19" s="78"/>
      <c r="AMO19" s="78"/>
      <c r="AMP19" s="78"/>
      <c r="AMQ19" s="78"/>
      <c r="AMR19" s="78"/>
      <c r="AMS19" s="78"/>
      <c r="AMT19" s="78"/>
      <c r="AMU19" s="78"/>
      <c r="AMV19" s="78"/>
      <c r="AMW19" s="78"/>
      <c r="AMX19" s="78"/>
      <c r="AMY19" s="78"/>
      <c r="AMZ19" s="78"/>
      <c r="ANA19" s="78"/>
      <c r="ANB19" s="78"/>
      <c r="ANC19" s="78"/>
      <c r="AND19" s="78"/>
      <c r="ANE19" s="78"/>
      <c r="ANF19" s="78"/>
      <c r="ANG19" s="78"/>
      <c r="ANH19" s="78"/>
      <c r="ANI19" s="78"/>
      <c r="ANJ19" s="78"/>
      <c r="ANK19" s="78"/>
      <c r="ANL19" s="78"/>
      <c r="ANM19" s="78"/>
      <c r="ANN19" s="78"/>
      <c r="ANO19" s="78"/>
      <c r="ANP19" s="78"/>
      <c r="ANQ19" s="78"/>
      <c r="ANR19" s="78"/>
      <c r="ANS19" s="78"/>
      <c r="ANT19" s="78"/>
      <c r="ANU19" s="78"/>
      <c r="ANV19" s="78"/>
      <c r="ANW19" s="78"/>
      <c r="ANX19" s="78"/>
      <c r="ANY19" s="78"/>
      <c r="ANZ19" s="78"/>
      <c r="AOA19" s="78"/>
      <c r="AOB19" s="78"/>
      <c r="AOC19" s="78"/>
      <c r="AOD19" s="78"/>
      <c r="AOE19" s="78"/>
      <c r="AOF19" s="78"/>
      <c r="AOG19" s="78"/>
      <c r="AOH19" s="78"/>
      <c r="AOI19" s="78"/>
      <c r="AOJ19" s="78"/>
      <c r="AOK19" s="78"/>
      <c r="AOL19" s="78"/>
      <c r="AOM19" s="78"/>
      <c r="AON19" s="78"/>
      <c r="AOO19" s="78"/>
      <c r="AOP19" s="78"/>
      <c r="AOQ19" s="78"/>
      <c r="AOR19" s="78"/>
      <c r="AOS19" s="78"/>
      <c r="AOT19" s="78"/>
      <c r="AOU19" s="78"/>
      <c r="AOV19" s="78"/>
      <c r="AOW19" s="78"/>
      <c r="AOX19" s="78"/>
      <c r="AOY19" s="78"/>
      <c r="AOZ19" s="78"/>
      <c r="APA19" s="78"/>
      <c r="APB19" s="78"/>
      <c r="APC19" s="78"/>
      <c r="APD19" s="78"/>
      <c r="APE19" s="78"/>
      <c r="APF19" s="78"/>
      <c r="APG19" s="78"/>
      <c r="APH19" s="78"/>
      <c r="API19" s="78"/>
      <c r="APJ19" s="78"/>
      <c r="APK19" s="78"/>
      <c r="APL19" s="78"/>
      <c r="APM19" s="78"/>
      <c r="APN19" s="78"/>
      <c r="APO19" s="78"/>
      <c r="APP19" s="78"/>
      <c r="APQ19" s="78"/>
      <c r="APR19" s="78"/>
      <c r="APS19" s="78"/>
      <c r="APT19" s="78"/>
      <c r="APU19" s="78"/>
      <c r="APV19" s="78"/>
      <c r="APW19" s="78"/>
      <c r="APX19" s="78"/>
      <c r="APY19" s="78"/>
      <c r="APZ19" s="78"/>
      <c r="AQA19" s="78"/>
      <c r="AQB19" s="78"/>
      <c r="AQC19" s="78"/>
      <c r="AQD19" s="78"/>
      <c r="AQE19" s="78"/>
      <c r="AQF19" s="78"/>
      <c r="AQG19" s="78"/>
      <c r="AQH19" s="78"/>
      <c r="AQI19" s="78"/>
      <c r="AQJ19" s="78"/>
      <c r="AQK19" s="78"/>
      <c r="AQL19" s="78"/>
      <c r="AQM19" s="78"/>
      <c r="AQN19" s="78"/>
      <c r="AQO19" s="78"/>
      <c r="AQP19" s="78"/>
      <c r="AQQ19" s="78"/>
      <c r="AQR19" s="78"/>
      <c r="AQS19" s="78"/>
      <c r="AQT19" s="78"/>
      <c r="AQU19" s="78"/>
      <c r="AQV19" s="78"/>
      <c r="AQW19" s="78"/>
      <c r="AQX19" s="78"/>
      <c r="AQY19" s="78"/>
      <c r="AQZ19" s="78"/>
      <c r="ARA19" s="78"/>
      <c r="ARB19" s="78"/>
      <c r="ARC19" s="78"/>
      <c r="ARD19" s="78"/>
      <c r="ARE19" s="78"/>
      <c r="ARF19" s="78"/>
      <c r="ARG19" s="78"/>
      <c r="ARH19" s="78"/>
      <c r="ARI19" s="78"/>
      <c r="ARJ19" s="78"/>
      <c r="ARK19" s="78"/>
      <c r="ARL19" s="78"/>
      <c r="ARM19" s="78"/>
      <c r="ARN19" s="78"/>
      <c r="ARO19" s="78"/>
      <c r="ARP19" s="78"/>
      <c r="ARQ19" s="78"/>
      <c r="ARR19" s="78"/>
      <c r="ARS19" s="78"/>
      <c r="ART19" s="78"/>
      <c r="ARU19" s="78"/>
      <c r="ARV19" s="78"/>
      <c r="ARW19" s="78"/>
      <c r="ARX19" s="78"/>
      <c r="ARY19" s="78"/>
      <c r="ARZ19" s="78"/>
      <c r="ASA19" s="78"/>
      <c r="ASB19" s="78"/>
      <c r="ASC19" s="78"/>
      <c r="ASD19" s="78"/>
      <c r="ASE19" s="78"/>
      <c r="ASF19" s="78"/>
      <c r="ASG19" s="78"/>
      <c r="ASH19" s="78"/>
      <c r="ASI19" s="78"/>
      <c r="ASJ19" s="78"/>
      <c r="ASK19" s="78"/>
      <c r="ASL19" s="78"/>
      <c r="ASM19" s="78"/>
      <c r="ASN19" s="78"/>
      <c r="ASO19" s="78"/>
      <c r="ASP19" s="78"/>
      <c r="ASQ19" s="78"/>
      <c r="ASR19" s="78"/>
      <c r="ASS19" s="78"/>
      <c r="AST19" s="78"/>
      <c r="ASU19" s="78"/>
      <c r="ASV19" s="78"/>
      <c r="ASW19" s="78"/>
      <c r="ASX19" s="78"/>
      <c r="ASY19" s="78"/>
      <c r="ASZ19" s="78"/>
      <c r="ATA19" s="78"/>
      <c r="ATB19" s="78"/>
      <c r="ATC19" s="78"/>
      <c r="ATD19" s="78"/>
      <c r="ATE19" s="78"/>
      <c r="ATF19" s="78"/>
      <c r="ATG19" s="78"/>
      <c r="ATH19" s="78"/>
      <c r="ATI19" s="78"/>
      <c r="ATJ19" s="78"/>
      <c r="ATK19" s="78"/>
      <c r="ATL19" s="78"/>
      <c r="ATM19" s="78"/>
      <c r="ATN19" s="78"/>
      <c r="ATO19" s="78"/>
      <c r="ATP19" s="78"/>
      <c r="ATQ19" s="78"/>
      <c r="ATR19" s="78"/>
      <c r="ATS19" s="78"/>
      <c r="ATT19" s="78"/>
      <c r="ATU19" s="78"/>
      <c r="ATV19" s="78"/>
      <c r="ATW19" s="78"/>
      <c r="ATX19" s="78"/>
      <c r="ATY19" s="78"/>
      <c r="ATZ19" s="78"/>
      <c r="AUA19" s="78"/>
      <c r="AUB19" s="78"/>
      <c r="AUC19" s="78"/>
      <c r="AUD19" s="78"/>
      <c r="AUE19" s="78"/>
      <c r="AUF19" s="78"/>
      <c r="AUG19" s="78"/>
      <c r="AUH19" s="78"/>
      <c r="AUI19" s="78"/>
      <c r="AUJ19" s="78"/>
      <c r="AUK19" s="78"/>
      <c r="AUL19" s="78"/>
      <c r="AUM19" s="78"/>
      <c r="AUN19" s="78"/>
      <c r="AUO19" s="78"/>
      <c r="AUP19" s="78"/>
      <c r="AUQ19" s="78"/>
      <c r="AUR19" s="78"/>
      <c r="AUS19" s="78"/>
      <c r="AUT19" s="78"/>
      <c r="AUU19" s="78"/>
      <c r="AUV19" s="78"/>
      <c r="AUW19" s="78"/>
      <c r="AUX19" s="78"/>
      <c r="AUY19" s="78"/>
      <c r="AUZ19" s="78"/>
      <c r="AVA19" s="78"/>
      <c r="AVB19" s="78"/>
      <c r="AVC19" s="78"/>
      <c r="AVD19" s="78"/>
      <c r="AVE19" s="78"/>
      <c r="AVF19" s="78"/>
      <c r="AVG19" s="78"/>
      <c r="AVH19" s="78"/>
      <c r="AVI19" s="78"/>
      <c r="AVJ19" s="78"/>
      <c r="AVK19" s="78"/>
      <c r="AVL19" s="78"/>
      <c r="AVM19" s="78"/>
      <c r="AVN19" s="78"/>
      <c r="AVO19" s="78"/>
      <c r="AVP19" s="78"/>
      <c r="AVQ19" s="78"/>
      <c r="AVR19" s="78"/>
      <c r="AVS19" s="78"/>
      <c r="AVT19" s="78"/>
      <c r="AVU19" s="78"/>
      <c r="AVV19" s="78"/>
      <c r="AVW19" s="78"/>
      <c r="AVX19" s="78"/>
      <c r="AVY19" s="78"/>
      <c r="AVZ19" s="78"/>
      <c r="AWA19" s="78"/>
      <c r="AWB19" s="78"/>
      <c r="AWC19" s="78"/>
      <c r="AWD19" s="78"/>
      <c r="AWE19" s="78"/>
      <c r="AWF19" s="78"/>
      <c r="AWG19" s="78"/>
      <c r="AWH19" s="78"/>
      <c r="AWI19" s="78"/>
      <c r="AWJ19" s="78"/>
      <c r="AWK19" s="78"/>
      <c r="AWL19" s="78"/>
      <c r="AWM19" s="78"/>
      <c r="AWN19" s="78"/>
      <c r="AWO19" s="78"/>
      <c r="AWP19" s="78"/>
      <c r="AWQ19" s="78"/>
      <c r="AWR19" s="78"/>
      <c r="AWS19" s="78"/>
      <c r="AWT19" s="78"/>
      <c r="AWU19" s="78"/>
      <c r="AWV19" s="78"/>
      <c r="AWW19" s="78"/>
      <c r="AWX19" s="78"/>
      <c r="AWY19" s="78"/>
      <c r="AWZ19" s="78"/>
      <c r="AXA19" s="78"/>
      <c r="AXB19" s="78"/>
      <c r="AXC19" s="78"/>
      <c r="AXD19" s="78"/>
      <c r="AXE19" s="78"/>
      <c r="AXF19" s="78"/>
      <c r="AXG19" s="78"/>
      <c r="AXH19" s="78"/>
      <c r="AXI19" s="78"/>
      <c r="AXJ19" s="78"/>
      <c r="AXK19" s="78"/>
      <c r="AXL19" s="78"/>
      <c r="AXM19" s="78"/>
      <c r="AXN19" s="78"/>
      <c r="AXO19" s="78"/>
      <c r="AXP19" s="78"/>
      <c r="AXQ19" s="78"/>
      <c r="AXR19" s="78"/>
      <c r="AXS19" s="78"/>
      <c r="AXT19" s="78"/>
      <c r="AXU19" s="78"/>
      <c r="AXV19" s="78"/>
      <c r="AXW19" s="78"/>
      <c r="AXX19" s="78"/>
      <c r="AXY19" s="78"/>
      <c r="AXZ19" s="78"/>
      <c r="AYA19" s="78"/>
      <c r="AYB19" s="78"/>
      <c r="AYC19" s="78"/>
      <c r="AYD19" s="78"/>
      <c r="AYE19" s="78"/>
      <c r="AYF19" s="78"/>
      <c r="AYG19" s="78"/>
      <c r="AYH19" s="78"/>
      <c r="AYI19" s="78"/>
      <c r="AYJ19" s="78"/>
      <c r="AYK19" s="78"/>
      <c r="AYL19" s="78"/>
      <c r="AYM19" s="78"/>
      <c r="AYN19" s="78"/>
      <c r="AYO19" s="78"/>
      <c r="AYP19" s="78"/>
      <c r="AYQ19" s="78"/>
      <c r="AYR19" s="78"/>
      <c r="AYS19" s="78"/>
      <c r="AYT19" s="78"/>
      <c r="AYU19" s="78"/>
      <c r="AYV19" s="78"/>
      <c r="AYW19" s="78"/>
      <c r="AYX19" s="78"/>
      <c r="AYY19" s="78"/>
      <c r="AYZ19" s="78"/>
      <c r="AZA19" s="78"/>
      <c r="AZB19" s="78"/>
      <c r="AZC19" s="78"/>
      <c r="AZD19" s="78"/>
      <c r="AZE19" s="78"/>
      <c r="AZF19" s="78"/>
      <c r="AZG19" s="78"/>
      <c r="AZH19" s="78"/>
      <c r="AZI19" s="78"/>
      <c r="AZJ19" s="78"/>
      <c r="AZK19" s="78"/>
      <c r="AZL19" s="78"/>
      <c r="AZM19" s="78"/>
      <c r="AZN19" s="78"/>
      <c r="AZO19" s="78"/>
      <c r="AZP19" s="78"/>
      <c r="AZQ19" s="78"/>
      <c r="AZR19" s="78"/>
      <c r="AZS19" s="78"/>
      <c r="AZT19" s="78"/>
      <c r="AZU19" s="78"/>
      <c r="AZV19" s="78"/>
      <c r="AZW19" s="78"/>
      <c r="AZX19" s="78"/>
      <c r="AZY19" s="78"/>
      <c r="AZZ19" s="78"/>
      <c r="BAA19" s="78"/>
      <c r="BAB19" s="78"/>
      <c r="BAC19" s="78"/>
      <c r="BAD19" s="78"/>
      <c r="BAE19" s="78"/>
      <c r="BAF19" s="78"/>
      <c r="BAG19" s="78"/>
      <c r="BAH19" s="78"/>
      <c r="BAI19" s="78"/>
      <c r="BAJ19" s="78"/>
      <c r="BAK19" s="78"/>
      <c r="BAL19" s="78"/>
      <c r="BAM19" s="78"/>
      <c r="BAN19" s="78"/>
      <c r="BAO19" s="78"/>
      <c r="BAP19" s="78"/>
      <c r="BAQ19" s="78"/>
      <c r="BAR19" s="78"/>
      <c r="BAS19" s="78"/>
      <c r="BAT19" s="78"/>
      <c r="BAU19" s="78"/>
      <c r="BAV19" s="78"/>
      <c r="BAW19" s="78"/>
      <c r="BAX19" s="78"/>
      <c r="BAY19" s="78"/>
      <c r="BAZ19" s="78"/>
      <c r="BBA19" s="78"/>
      <c r="BBB19" s="78"/>
      <c r="BBC19" s="78"/>
      <c r="BBD19" s="78"/>
      <c r="BBE19" s="78"/>
      <c r="BBF19" s="78"/>
      <c r="BBG19" s="78"/>
      <c r="BBH19" s="78"/>
      <c r="BBI19" s="78"/>
      <c r="BBJ19" s="78"/>
      <c r="BBK19" s="78"/>
      <c r="BBL19" s="78"/>
      <c r="BBM19" s="78"/>
      <c r="BBN19" s="78"/>
      <c r="BBO19" s="78"/>
      <c r="BBP19" s="78"/>
      <c r="BBQ19" s="78"/>
      <c r="BBR19" s="78"/>
      <c r="BBS19" s="78"/>
      <c r="BBT19" s="78"/>
      <c r="BBU19" s="78"/>
      <c r="BBV19" s="78"/>
      <c r="BBW19" s="78"/>
      <c r="BBX19" s="78"/>
      <c r="BBY19" s="78"/>
      <c r="BBZ19" s="78"/>
      <c r="BCA19" s="78"/>
      <c r="BCB19" s="78"/>
      <c r="BCC19" s="78"/>
      <c r="BCD19" s="78"/>
      <c r="BCE19" s="78"/>
      <c r="BCF19" s="78"/>
      <c r="BCG19" s="78"/>
      <c r="BCH19" s="78"/>
      <c r="BCI19" s="78"/>
      <c r="BCJ19" s="78"/>
      <c r="BCK19" s="78"/>
      <c r="BCL19" s="78"/>
      <c r="BCM19" s="78"/>
      <c r="BCN19" s="78"/>
      <c r="BCO19" s="78"/>
      <c r="BCP19" s="78"/>
      <c r="BCQ19" s="78"/>
      <c r="BCR19" s="78"/>
      <c r="BCS19" s="78"/>
      <c r="BCT19" s="78"/>
      <c r="BCU19" s="78"/>
      <c r="BCV19" s="78"/>
      <c r="BCW19" s="78"/>
      <c r="BCX19" s="78"/>
      <c r="BCY19" s="78"/>
      <c r="BCZ19" s="78"/>
      <c r="BDA19" s="78"/>
      <c r="BDB19" s="78"/>
      <c r="BDC19" s="78"/>
      <c r="BDD19" s="78"/>
      <c r="BDE19" s="78"/>
      <c r="BDF19" s="78"/>
      <c r="BDG19" s="78"/>
      <c r="BDH19" s="78"/>
      <c r="BDI19" s="78"/>
      <c r="BDJ19" s="78"/>
      <c r="BDK19" s="78"/>
      <c r="BDL19" s="78"/>
      <c r="BDM19" s="78"/>
      <c r="BDN19" s="78"/>
      <c r="BDO19" s="78"/>
      <c r="BDP19" s="78"/>
      <c r="BDQ19" s="78"/>
      <c r="BDR19" s="78"/>
      <c r="BDS19" s="78"/>
      <c r="BDT19" s="78"/>
      <c r="BDU19" s="78"/>
      <c r="BDV19" s="78"/>
      <c r="BDW19" s="78"/>
      <c r="BDX19" s="78"/>
      <c r="BDY19" s="78"/>
      <c r="BDZ19" s="78"/>
      <c r="BEA19" s="78"/>
      <c r="BEB19" s="78"/>
      <c r="BEC19" s="78"/>
      <c r="BED19" s="78"/>
      <c r="BEE19" s="78"/>
      <c r="BEF19" s="78"/>
      <c r="BEG19" s="78"/>
      <c r="BEH19" s="78"/>
      <c r="BEI19" s="78"/>
      <c r="BEJ19" s="78"/>
      <c r="BEK19" s="78"/>
      <c r="BEL19" s="78"/>
      <c r="BEM19" s="78"/>
      <c r="BEN19" s="78"/>
      <c r="BEO19" s="78"/>
      <c r="BEP19" s="78"/>
      <c r="BEQ19" s="78"/>
      <c r="BER19" s="78"/>
      <c r="BES19" s="78"/>
      <c r="BET19" s="78"/>
      <c r="BEU19" s="78"/>
      <c r="BEV19" s="78"/>
      <c r="BEW19" s="78"/>
      <c r="BEX19" s="78"/>
      <c r="BEY19" s="78"/>
      <c r="BEZ19" s="78"/>
      <c r="BFA19" s="78"/>
      <c r="BFB19" s="78"/>
      <c r="BFC19" s="78"/>
      <c r="BFD19" s="78"/>
      <c r="BFE19" s="78"/>
      <c r="BFF19" s="78"/>
      <c r="BFG19" s="78"/>
      <c r="BFH19" s="78"/>
      <c r="BFI19" s="78"/>
      <c r="BFJ19" s="78"/>
      <c r="BFK19" s="78"/>
      <c r="BFL19" s="78"/>
      <c r="BFM19" s="78"/>
      <c r="BFN19" s="78"/>
      <c r="BFO19" s="78"/>
      <c r="BFP19" s="78"/>
      <c r="BFQ19" s="78"/>
      <c r="BFR19" s="78"/>
      <c r="BFS19" s="78"/>
      <c r="BFT19" s="78"/>
      <c r="BFU19" s="78"/>
      <c r="BFV19" s="78"/>
      <c r="BFW19" s="78"/>
      <c r="BFX19" s="78"/>
      <c r="BFY19" s="78"/>
      <c r="BFZ19" s="78"/>
      <c r="BGA19" s="78"/>
      <c r="BGB19" s="78"/>
      <c r="BGC19" s="78"/>
      <c r="BGD19" s="78"/>
      <c r="BGE19" s="78"/>
      <c r="BGF19" s="78"/>
      <c r="BGG19" s="78"/>
      <c r="BGH19" s="78"/>
      <c r="BGI19" s="78"/>
      <c r="BGJ19" s="78"/>
      <c r="BGK19" s="78"/>
      <c r="BGL19" s="78"/>
      <c r="BGM19" s="78"/>
      <c r="BGN19" s="78"/>
      <c r="BGO19" s="78"/>
      <c r="BGP19" s="78"/>
      <c r="BGQ19" s="78"/>
      <c r="BGR19" s="78"/>
      <c r="BGS19" s="78"/>
      <c r="BGT19" s="78"/>
      <c r="BGU19" s="78"/>
      <c r="BGV19" s="78"/>
      <c r="BGW19" s="78"/>
      <c r="BGX19" s="78"/>
      <c r="BGY19" s="78"/>
      <c r="BGZ19" s="78"/>
      <c r="BHA19" s="78"/>
      <c r="BHB19" s="78"/>
      <c r="BHC19" s="78"/>
      <c r="BHD19" s="78"/>
      <c r="BHE19" s="78"/>
      <c r="BHF19" s="78"/>
      <c r="BHG19" s="78"/>
      <c r="BHH19" s="78"/>
      <c r="BHI19" s="78"/>
      <c r="BHJ19" s="78"/>
      <c r="BHK19" s="78"/>
      <c r="BHL19" s="78"/>
      <c r="BHM19" s="78"/>
      <c r="BHN19" s="78"/>
      <c r="BHO19" s="78"/>
      <c r="BHP19" s="78"/>
      <c r="BHQ19" s="78"/>
      <c r="BHR19" s="78"/>
      <c r="BHS19" s="78"/>
      <c r="BHT19" s="78"/>
      <c r="BHU19" s="78"/>
      <c r="BHV19" s="78"/>
      <c r="BHW19" s="78"/>
      <c r="BHX19" s="78"/>
      <c r="BHY19" s="78"/>
      <c r="BHZ19" s="78"/>
      <c r="BIA19" s="78"/>
      <c r="BIB19" s="78"/>
      <c r="BIC19" s="78"/>
      <c r="BID19" s="78"/>
      <c r="BIE19" s="78"/>
      <c r="BIF19" s="78"/>
      <c r="BIG19" s="78"/>
      <c r="BIH19" s="78"/>
      <c r="BII19" s="78"/>
      <c r="BIJ19" s="78"/>
      <c r="BIK19" s="78"/>
      <c r="BIL19" s="78"/>
      <c r="BIM19" s="78"/>
      <c r="BIN19" s="78"/>
      <c r="BIO19" s="78"/>
      <c r="BIP19" s="78"/>
      <c r="BIQ19" s="78"/>
      <c r="BIR19" s="78"/>
      <c r="BIS19" s="78"/>
      <c r="BIT19" s="78"/>
      <c r="BIU19" s="78"/>
      <c r="BIV19" s="78"/>
      <c r="BIW19" s="78"/>
      <c r="BIX19" s="78"/>
      <c r="BIY19" s="78"/>
      <c r="BIZ19" s="78"/>
      <c r="BJA19" s="78"/>
      <c r="BJB19" s="78"/>
      <c r="BJC19" s="78"/>
      <c r="BJD19" s="78"/>
      <c r="BJE19" s="78"/>
      <c r="BJF19" s="78"/>
      <c r="BJG19" s="78"/>
      <c r="BJH19" s="78"/>
      <c r="BJI19" s="78"/>
      <c r="BJJ19" s="78"/>
      <c r="BJK19" s="78"/>
      <c r="BJL19" s="78"/>
      <c r="BJM19" s="78"/>
      <c r="BJN19" s="78"/>
      <c r="BJO19" s="78"/>
      <c r="BJP19" s="78"/>
      <c r="BJQ19" s="78"/>
      <c r="BJR19" s="78"/>
      <c r="BJS19" s="78"/>
      <c r="BJT19" s="78"/>
      <c r="BJU19" s="78"/>
      <c r="BJV19" s="78"/>
      <c r="BJW19" s="78"/>
      <c r="BJX19" s="78"/>
      <c r="BJY19" s="78"/>
      <c r="BJZ19" s="78"/>
      <c r="BKA19" s="78"/>
      <c r="BKB19" s="78"/>
      <c r="BKC19" s="78"/>
      <c r="BKD19" s="78"/>
      <c r="BKE19" s="78"/>
      <c r="BKF19" s="78"/>
      <c r="BKG19" s="78"/>
      <c r="BKH19" s="78"/>
      <c r="BKI19" s="78"/>
      <c r="BKJ19" s="78"/>
      <c r="BKK19" s="78"/>
      <c r="BKL19" s="78"/>
      <c r="BKM19" s="78"/>
      <c r="BKN19" s="78"/>
      <c r="BKO19" s="78"/>
      <c r="BKP19" s="78"/>
      <c r="BKQ19" s="78"/>
      <c r="BKR19" s="78"/>
      <c r="BKS19" s="78"/>
      <c r="BKT19" s="78"/>
      <c r="BKU19" s="78"/>
      <c r="BKV19" s="78"/>
      <c r="BKW19" s="78"/>
      <c r="BKX19" s="78"/>
      <c r="BKY19" s="78"/>
      <c r="BKZ19" s="78"/>
      <c r="BLA19" s="78"/>
      <c r="BLB19" s="78"/>
      <c r="BLC19" s="78"/>
      <c r="BLD19" s="78"/>
      <c r="BLE19" s="78"/>
      <c r="BLF19" s="78"/>
      <c r="BLG19" s="78"/>
      <c r="BLH19" s="78"/>
      <c r="BLI19" s="78"/>
      <c r="BLJ19" s="78"/>
      <c r="BLK19" s="78"/>
      <c r="BLL19" s="78"/>
      <c r="BLM19" s="78"/>
      <c r="BLN19" s="78"/>
      <c r="BLO19" s="78"/>
      <c r="BLP19" s="78"/>
      <c r="BLQ19" s="78"/>
      <c r="BLR19" s="78"/>
      <c r="BLS19" s="78"/>
      <c r="BLT19" s="78"/>
      <c r="BLU19" s="78"/>
      <c r="BLV19" s="78"/>
      <c r="BLW19" s="78"/>
      <c r="BLX19" s="78"/>
      <c r="BLY19" s="78"/>
      <c r="BLZ19" s="78"/>
      <c r="BMA19" s="78"/>
      <c r="BMB19" s="78"/>
      <c r="BMC19" s="78"/>
      <c r="BMD19" s="78"/>
      <c r="BME19" s="78"/>
      <c r="BMF19" s="78"/>
      <c r="BMG19" s="78"/>
      <c r="BMH19" s="78"/>
      <c r="BMI19" s="78"/>
      <c r="BMJ19" s="78"/>
      <c r="BMK19" s="78"/>
      <c r="BML19" s="78"/>
      <c r="BMM19" s="78"/>
      <c r="BMN19" s="78"/>
      <c r="BMO19" s="78"/>
      <c r="BMP19" s="78"/>
      <c r="BMQ19" s="78"/>
      <c r="BMR19" s="78"/>
      <c r="BMS19" s="78"/>
      <c r="BMT19" s="78"/>
      <c r="BMU19" s="78"/>
      <c r="BMV19" s="78"/>
      <c r="BMW19" s="78"/>
      <c r="BMX19" s="78"/>
      <c r="BMY19" s="78"/>
      <c r="BMZ19" s="78"/>
      <c r="BNA19" s="78"/>
      <c r="BNB19" s="78"/>
      <c r="BNC19" s="78"/>
      <c r="BND19" s="78"/>
      <c r="BNE19" s="78"/>
      <c r="BNF19" s="78"/>
      <c r="BNG19" s="78"/>
      <c r="BNH19" s="78"/>
      <c r="BNI19" s="78"/>
      <c r="BNJ19" s="78"/>
      <c r="BNK19" s="78"/>
      <c r="BNL19" s="78"/>
      <c r="BNM19" s="78"/>
      <c r="BNN19" s="78"/>
      <c r="BNO19" s="78"/>
      <c r="BNP19" s="78"/>
      <c r="BNQ19" s="78"/>
      <c r="BNR19" s="78"/>
      <c r="BNS19" s="78"/>
      <c r="BNT19" s="78"/>
      <c r="BNU19" s="78"/>
      <c r="BNV19" s="78"/>
      <c r="BNW19" s="78"/>
      <c r="BNX19" s="78"/>
      <c r="BNY19" s="78"/>
      <c r="BNZ19" s="78"/>
      <c r="BOA19" s="78"/>
      <c r="BOB19" s="78"/>
      <c r="BOC19" s="78"/>
      <c r="BOD19" s="78"/>
      <c r="BOE19" s="78"/>
      <c r="BOF19" s="78"/>
      <c r="BOG19" s="78"/>
      <c r="BOH19" s="78"/>
      <c r="BOI19" s="78"/>
      <c r="BOJ19" s="78"/>
      <c r="BOK19" s="78"/>
      <c r="BOL19" s="78"/>
      <c r="BOM19" s="78"/>
      <c r="BON19" s="78"/>
      <c r="BOO19" s="78"/>
      <c r="BOP19" s="78"/>
      <c r="BOQ19" s="78"/>
      <c r="BOR19" s="78"/>
      <c r="BOS19" s="78"/>
      <c r="BOT19" s="78"/>
      <c r="BOU19" s="78"/>
      <c r="BOV19" s="78"/>
      <c r="BOW19" s="78"/>
      <c r="BOX19" s="78"/>
      <c r="BOY19" s="78"/>
      <c r="BOZ19" s="78"/>
      <c r="BPA19" s="78"/>
      <c r="BPB19" s="78"/>
      <c r="BPC19" s="78"/>
      <c r="BPD19" s="78"/>
      <c r="BPE19" s="78"/>
      <c r="BPF19" s="78"/>
      <c r="BPG19" s="78"/>
      <c r="BPH19" s="78"/>
      <c r="BPI19" s="78"/>
      <c r="BPJ19" s="78"/>
      <c r="BPK19" s="78"/>
      <c r="BPL19" s="78"/>
      <c r="BPM19" s="78"/>
      <c r="BPN19" s="78"/>
      <c r="BPO19" s="78"/>
      <c r="BPP19" s="78"/>
      <c r="BPQ19" s="78"/>
      <c r="BPR19" s="78"/>
      <c r="BPS19" s="78"/>
      <c r="BPT19" s="78"/>
      <c r="BPU19" s="78"/>
      <c r="BPV19" s="78"/>
      <c r="BPW19" s="78"/>
      <c r="BPX19" s="78"/>
      <c r="BPY19" s="78"/>
      <c r="BPZ19" s="78"/>
      <c r="BQA19" s="78"/>
      <c r="BQB19" s="78"/>
      <c r="BQC19" s="78"/>
      <c r="BQD19" s="78"/>
      <c r="BQE19" s="78"/>
      <c r="BQF19" s="78"/>
      <c r="BQG19" s="78"/>
      <c r="BQH19" s="78"/>
      <c r="BQI19" s="78"/>
      <c r="BQJ19" s="78"/>
      <c r="BQK19" s="78"/>
      <c r="BQL19" s="78"/>
      <c r="BQM19" s="78"/>
      <c r="BQN19" s="78"/>
      <c r="BQO19" s="78"/>
      <c r="BQP19" s="78"/>
      <c r="BQQ19" s="78"/>
      <c r="BQR19" s="78"/>
      <c r="BQS19" s="78"/>
      <c r="BQT19" s="78"/>
      <c r="BQU19" s="78"/>
      <c r="BQV19" s="78"/>
      <c r="BQW19" s="78"/>
      <c r="BQX19" s="78"/>
      <c r="BQY19" s="78"/>
      <c r="BQZ19" s="78"/>
      <c r="BRA19" s="78"/>
      <c r="BRB19" s="78"/>
      <c r="BRC19" s="78"/>
      <c r="BRD19" s="78"/>
      <c r="BRE19" s="78"/>
      <c r="BRF19" s="78"/>
      <c r="BRG19" s="78"/>
      <c r="BRH19" s="78"/>
      <c r="BRI19" s="78"/>
      <c r="BRJ19" s="78"/>
      <c r="BRK19" s="78"/>
      <c r="BRL19" s="78"/>
      <c r="BRM19" s="78"/>
      <c r="BRN19" s="78"/>
      <c r="BRO19" s="78"/>
      <c r="BRP19" s="78"/>
      <c r="BRQ19" s="78"/>
      <c r="BRR19" s="78"/>
      <c r="BRS19" s="78"/>
      <c r="BRT19" s="78"/>
      <c r="BRU19" s="78"/>
      <c r="BRV19" s="78"/>
      <c r="BRW19" s="78"/>
      <c r="BRX19" s="78"/>
      <c r="BRY19" s="78"/>
      <c r="BRZ19" s="78"/>
      <c r="BSA19" s="78"/>
      <c r="BSB19" s="78"/>
      <c r="BSC19" s="78"/>
      <c r="BSD19" s="78"/>
      <c r="BSE19" s="78"/>
      <c r="BSF19" s="78"/>
      <c r="BSG19" s="78"/>
      <c r="BSH19" s="78"/>
      <c r="BSI19" s="78"/>
      <c r="BSJ19" s="78"/>
      <c r="BSK19" s="78"/>
      <c r="BSL19" s="78"/>
      <c r="BSM19" s="78"/>
      <c r="BSN19" s="78"/>
      <c r="BSO19" s="78"/>
      <c r="BSP19" s="78"/>
      <c r="BSQ19" s="78"/>
      <c r="BSR19" s="78"/>
      <c r="BSS19" s="78"/>
      <c r="BST19" s="78"/>
      <c r="BSU19" s="78"/>
      <c r="BSV19" s="78"/>
      <c r="BSW19" s="78"/>
      <c r="BSX19" s="78"/>
      <c r="BSY19" s="78"/>
      <c r="BSZ19" s="78"/>
      <c r="BTA19" s="78"/>
      <c r="BTB19" s="78"/>
      <c r="BTC19" s="78"/>
      <c r="BTD19" s="78"/>
      <c r="BTE19" s="78"/>
      <c r="BTF19" s="78"/>
      <c r="BTG19" s="78"/>
      <c r="BTH19" s="78"/>
      <c r="BTI19" s="78"/>
      <c r="BTJ19" s="78"/>
      <c r="BTK19" s="78"/>
      <c r="BTL19" s="78"/>
      <c r="BTM19" s="78"/>
      <c r="BTN19" s="78"/>
      <c r="BTO19" s="78"/>
      <c r="BTP19" s="78"/>
      <c r="BTQ19" s="78"/>
      <c r="BTR19" s="78"/>
      <c r="BTS19" s="78"/>
      <c r="BTT19" s="78"/>
      <c r="BTU19" s="78"/>
      <c r="BTV19" s="78"/>
      <c r="BTW19" s="78"/>
      <c r="BTX19" s="78"/>
      <c r="BTY19" s="78"/>
      <c r="BTZ19" s="78"/>
      <c r="BUA19" s="78"/>
      <c r="BUB19" s="78"/>
      <c r="BUC19" s="78"/>
      <c r="BUD19" s="78"/>
      <c r="BUE19" s="78"/>
      <c r="BUF19" s="78"/>
      <c r="BUG19" s="78"/>
      <c r="BUH19" s="78"/>
      <c r="BUI19" s="78"/>
      <c r="BUJ19" s="78"/>
      <c r="BUK19" s="78"/>
      <c r="BUL19" s="78"/>
      <c r="BUM19" s="78"/>
      <c r="BUN19" s="78"/>
      <c r="BUO19" s="78"/>
      <c r="BUP19" s="78"/>
      <c r="BUQ19" s="78"/>
      <c r="BUR19" s="78"/>
      <c r="BUS19" s="78"/>
      <c r="BUT19" s="78"/>
      <c r="BUU19" s="78"/>
      <c r="BUV19" s="78"/>
      <c r="BUW19" s="78"/>
      <c r="BUX19" s="78"/>
      <c r="BUY19" s="78"/>
      <c r="BUZ19" s="78"/>
      <c r="BVA19" s="78"/>
      <c r="BVB19" s="78"/>
      <c r="BVC19" s="78"/>
      <c r="BVD19" s="78"/>
      <c r="BVE19" s="78"/>
      <c r="BVF19" s="78"/>
      <c r="BVG19" s="78"/>
      <c r="BVH19" s="78"/>
      <c r="BVI19" s="78"/>
      <c r="BVJ19" s="78"/>
      <c r="BVK19" s="78"/>
      <c r="BVL19" s="78"/>
      <c r="BVM19" s="78"/>
      <c r="BVN19" s="78"/>
      <c r="BVO19" s="78"/>
      <c r="BVP19" s="78"/>
      <c r="BVQ19" s="78"/>
      <c r="BVR19" s="78"/>
      <c r="BVS19" s="78"/>
      <c r="BVT19" s="78"/>
      <c r="BVU19" s="78"/>
      <c r="BVV19" s="78"/>
      <c r="BVW19" s="78"/>
      <c r="BVX19" s="78"/>
      <c r="BVY19" s="78"/>
      <c r="BVZ19" s="78"/>
      <c r="BWA19" s="78"/>
      <c r="BWB19" s="78"/>
      <c r="BWC19" s="78"/>
      <c r="BWD19" s="78"/>
      <c r="BWE19" s="78"/>
      <c r="BWF19" s="78"/>
      <c r="BWG19" s="78"/>
      <c r="BWH19" s="78"/>
      <c r="BWI19" s="78"/>
      <c r="BWJ19" s="78"/>
      <c r="BWK19" s="78"/>
      <c r="BWL19" s="78"/>
      <c r="BWM19" s="78"/>
      <c r="BWN19" s="78"/>
      <c r="BWO19" s="78"/>
      <c r="BWP19" s="78"/>
      <c r="BWQ19" s="78"/>
      <c r="BWR19" s="78"/>
      <c r="BWS19" s="78"/>
      <c r="BWT19" s="78"/>
      <c r="BWU19" s="78"/>
      <c r="BWV19" s="78"/>
      <c r="BWW19" s="78"/>
      <c r="BWX19" s="78"/>
      <c r="BWY19" s="78"/>
      <c r="BWZ19" s="78"/>
      <c r="BXA19" s="78"/>
      <c r="BXB19" s="78"/>
      <c r="BXC19" s="78"/>
      <c r="BXD19" s="78"/>
      <c r="BXE19" s="78"/>
      <c r="BXF19" s="78"/>
      <c r="BXG19" s="78"/>
      <c r="BXH19" s="78"/>
      <c r="BXI19" s="78"/>
      <c r="BXJ19" s="78"/>
      <c r="BXK19" s="78"/>
      <c r="BXL19" s="78"/>
      <c r="BXM19" s="78"/>
      <c r="BXN19" s="78"/>
      <c r="BXO19" s="78"/>
      <c r="BXP19" s="78"/>
      <c r="BXQ19" s="78"/>
      <c r="BXR19" s="78"/>
      <c r="BXS19" s="78"/>
      <c r="BXT19" s="78"/>
      <c r="BXU19" s="78"/>
      <c r="BXV19" s="78"/>
      <c r="BXW19" s="78"/>
      <c r="BXX19" s="78"/>
      <c r="BXY19" s="78"/>
      <c r="BXZ19" s="78"/>
      <c r="BYA19" s="78"/>
      <c r="BYB19" s="78"/>
      <c r="BYC19" s="78"/>
      <c r="BYD19" s="78"/>
      <c r="BYE19" s="78"/>
      <c r="BYF19" s="78"/>
      <c r="BYG19" s="78"/>
      <c r="BYH19" s="78"/>
      <c r="BYI19" s="78"/>
      <c r="BYJ19" s="78"/>
      <c r="BYK19" s="78"/>
      <c r="BYL19" s="78"/>
      <c r="BYM19" s="78"/>
      <c r="BYN19" s="78"/>
      <c r="BYO19" s="78"/>
      <c r="BYP19" s="78"/>
      <c r="BYQ19" s="78"/>
      <c r="BYR19" s="78"/>
      <c r="BYS19" s="78"/>
      <c r="BYT19" s="78"/>
      <c r="BYU19" s="78"/>
      <c r="BYV19" s="78"/>
      <c r="BYW19" s="78"/>
      <c r="BYX19" s="78"/>
      <c r="BYY19" s="78"/>
      <c r="BYZ19" s="78"/>
      <c r="BZA19" s="78"/>
      <c r="BZB19" s="78"/>
      <c r="BZC19" s="78"/>
      <c r="BZD19" s="78"/>
      <c r="BZE19" s="78"/>
      <c r="BZF19" s="78"/>
      <c r="BZG19" s="78"/>
      <c r="BZH19" s="78"/>
      <c r="BZI19" s="78"/>
      <c r="BZJ19" s="78"/>
      <c r="BZK19" s="78"/>
      <c r="BZL19" s="78"/>
      <c r="BZM19" s="78"/>
      <c r="BZN19" s="78"/>
      <c r="BZO19" s="78"/>
      <c r="BZP19" s="78"/>
      <c r="BZQ19" s="78"/>
      <c r="BZR19" s="78"/>
      <c r="BZS19" s="78"/>
      <c r="BZT19" s="78"/>
      <c r="BZU19" s="78"/>
      <c r="BZV19" s="78"/>
      <c r="BZW19" s="78"/>
      <c r="BZX19" s="78"/>
      <c r="BZY19" s="78"/>
      <c r="BZZ19" s="78"/>
      <c r="CAA19" s="78"/>
      <c r="CAB19" s="78"/>
      <c r="CAC19" s="78"/>
      <c r="CAD19" s="78"/>
      <c r="CAE19" s="78"/>
      <c r="CAF19" s="78"/>
      <c r="CAG19" s="78"/>
      <c r="CAH19" s="78"/>
      <c r="CAI19" s="78"/>
      <c r="CAJ19" s="78"/>
      <c r="CAK19" s="78"/>
      <c r="CAL19" s="78"/>
      <c r="CAM19" s="78"/>
      <c r="CAN19" s="78"/>
      <c r="CAO19" s="78"/>
      <c r="CAP19" s="78"/>
      <c r="CAQ19" s="78"/>
      <c r="CAR19" s="78"/>
      <c r="CAS19" s="78"/>
      <c r="CAT19" s="78"/>
      <c r="CAU19" s="78"/>
      <c r="CAV19" s="78"/>
      <c r="CAW19" s="78"/>
      <c r="CAX19" s="78"/>
      <c r="CAY19" s="78"/>
      <c r="CAZ19" s="78"/>
      <c r="CBA19" s="78"/>
      <c r="CBB19" s="78"/>
      <c r="CBC19" s="78"/>
      <c r="CBD19" s="78"/>
      <c r="CBE19" s="78"/>
      <c r="CBF19" s="78"/>
      <c r="CBG19" s="78"/>
      <c r="CBH19" s="78"/>
      <c r="CBI19" s="78"/>
      <c r="CBJ19" s="78"/>
      <c r="CBK19" s="78"/>
      <c r="CBL19" s="78"/>
      <c r="CBM19" s="78"/>
      <c r="CBN19" s="78"/>
      <c r="CBO19" s="78"/>
      <c r="CBP19" s="78"/>
      <c r="CBQ19" s="78"/>
      <c r="CBR19" s="78"/>
      <c r="CBS19" s="78"/>
      <c r="CBT19" s="78"/>
      <c r="CBU19" s="78"/>
      <c r="CBV19" s="78"/>
      <c r="CBW19" s="78"/>
      <c r="CBX19" s="78"/>
      <c r="CBY19" s="78"/>
      <c r="CBZ19" s="78"/>
      <c r="CCA19" s="78"/>
      <c r="CCB19" s="78"/>
      <c r="CCC19" s="78"/>
      <c r="CCD19" s="78"/>
      <c r="CCE19" s="78"/>
      <c r="CCF19" s="78"/>
      <c r="CCG19" s="78"/>
      <c r="CCH19" s="78"/>
      <c r="CCI19" s="78"/>
      <c r="CCJ19" s="78"/>
      <c r="CCK19" s="78"/>
      <c r="CCL19" s="78"/>
      <c r="CCM19" s="78"/>
      <c r="CCN19" s="78"/>
      <c r="CCO19" s="78"/>
      <c r="CCP19" s="78"/>
      <c r="CCQ19" s="78"/>
      <c r="CCR19" s="78"/>
      <c r="CCS19" s="78"/>
      <c r="CCT19" s="78"/>
      <c r="CCU19" s="78"/>
      <c r="CCV19" s="78"/>
      <c r="CCW19" s="78"/>
      <c r="CCX19" s="78"/>
      <c r="CCY19" s="78"/>
      <c r="CCZ19" s="78"/>
      <c r="CDA19" s="78"/>
      <c r="CDB19" s="78"/>
      <c r="CDC19" s="78"/>
      <c r="CDD19" s="78"/>
      <c r="CDE19" s="78"/>
      <c r="CDF19" s="78"/>
      <c r="CDG19" s="78"/>
      <c r="CDH19" s="78"/>
      <c r="CDI19" s="78"/>
      <c r="CDJ19" s="78"/>
      <c r="CDK19" s="78"/>
      <c r="CDL19" s="78"/>
      <c r="CDM19" s="78"/>
      <c r="CDN19" s="78"/>
      <c r="CDO19" s="78"/>
      <c r="CDP19" s="78"/>
      <c r="CDQ19" s="78"/>
      <c r="CDR19" s="78"/>
      <c r="CDS19" s="78"/>
      <c r="CDT19" s="78"/>
      <c r="CDU19" s="78"/>
      <c r="CDV19" s="78"/>
      <c r="CDW19" s="78"/>
      <c r="CDX19" s="78"/>
      <c r="CDY19" s="78"/>
      <c r="CDZ19" s="78"/>
      <c r="CEA19" s="78"/>
      <c r="CEB19" s="78"/>
      <c r="CEC19" s="78"/>
      <c r="CED19" s="78"/>
      <c r="CEE19" s="78"/>
      <c r="CEF19" s="78"/>
      <c r="CEG19" s="78"/>
      <c r="CEH19" s="78"/>
      <c r="CEI19" s="78"/>
      <c r="CEJ19" s="78"/>
      <c r="CEK19" s="78"/>
      <c r="CEL19" s="78"/>
      <c r="CEM19" s="78"/>
      <c r="CEN19" s="78"/>
      <c r="CEO19" s="78"/>
      <c r="CEP19" s="78"/>
      <c r="CEQ19" s="78"/>
      <c r="CER19" s="78"/>
      <c r="CES19" s="78"/>
      <c r="CET19" s="78"/>
      <c r="CEU19" s="78"/>
      <c r="CEV19" s="78"/>
      <c r="CEW19" s="78"/>
      <c r="CEX19" s="78"/>
      <c r="CEY19" s="78"/>
      <c r="CEZ19" s="78"/>
      <c r="CFA19" s="78"/>
      <c r="CFB19" s="78"/>
      <c r="CFC19" s="78"/>
      <c r="CFD19" s="78"/>
      <c r="CFE19" s="78"/>
      <c r="CFF19" s="78"/>
      <c r="CFG19" s="78"/>
      <c r="CFH19" s="78"/>
      <c r="CFI19" s="78"/>
      <c r="CFJ19" s="78"/>
      <c r="CFK19" s="78"/>
      <c r="CFL19" s="78"/>
      <c r="CFM19" s="78"/>
      <c r="CFN19" s="78"/>
      <c r="CFO19" s="78"/>
      <c r="CFP19" s="78"/>
      <c r="CFQ19" s="78"/>
      <c r="CFR19" s="78"/>
      <c r="CFS19" s="78"/>
      <c r="CFT19" s="78"/>
      <c r="CFU19" s="78"/>
      <c r="CFV19" s="78"/>
      <c r="CFW19" s="78"/>
      <c r="CFX19" s="78"/>
      <c r="CFY19" s="78"/>
      <c r="CFZ19" s="78"/>
      <c r="CGA19" s="78"/>
      <c r="CGB19" s="78"/>
      <c r="CGC19" s="78"/>
      <c r="CGD19" s="78"/>
      <c r="CGE19" s="78"/>
      <c r="CGF19" s="78"/>
      <c r="CGG19" s="78"/>
      <c r="CGH19" s="78"/>
      <c r="CGI19" s="78"/>
      <c r="CGJ19" s="78"/>
      <c r="CGK19" s="78"/>
      <c r="CGL19" s="78"/>
      <c r="CGM19" s="78"/>
      <c r="CGN19" s="78"/>
      <c r="CGO19" s="78"/>
      <c r="CGP19" s="78"/>
      <c r="CGQ19" s="78"/>
      <c r="CGR19" s="78"/>
      <c r="CGS19" s="78"/>
      <c r="CGT19" s="78"/>
      <c r="CGU19" s="78"/>
      <c r="CGV19" s="78"/>
      <c r="CGW19" s="78"/>
      <c r="CGX19" s="78"/>
      <c r="CGY19" s="78"/>
      <c r="CGZ19" s="78"/>
      <c r="CHA19" s="78"/>
      <c r="CHB19" s="78"/>
      <c r="CHC19" s="78"/>
      <c r="CHD19" s="78"/>
      <c r="CHE19" s="78"/>
      <c r="CHF19" s="78"/>
      <c r="CHG19" s="78"/>
      <c r="CHH19" s="78"/>
      <c r="CHI19" s="78"/>
      <c r="CHJ19" s="78"/>
      <c r="CHK19" s="78"/>
      <c r="CHL19" s="78"/>
      <c r="CHM19" s="78"/>
      <c r="CHN19" s="78"/>
      <c r="CHO19" s="78"/>
      <c r="CHP19" s="78"/>
      <c r="CHQ19" s="78"/>
      <c r="CHR19" s="78"/>
      <c r="CHS19" s="78"/>
      <c r="CHT19" s="78"/>
      <c r="CHU19" s="78"/>
      <c r="CHV19" s="78"/>
      <c r="CHW19" s="78"/>
      <c r="CHX19" s="78"/>
      <c r="CHY19" s="78"/>
      <c r="CHZ19" s="78"/>
      <c r="CIA19" s="78"/>
      <c r="CIB19" s="78"/>
      <c r="CIC19" s="78"/>
      <c r="CID19" s="78"/>
      <c r="CIE19" s="78"/>
      <c r="CIF19" s="78"/>
      <c r="CIG19" s="78"/>
      <c r="CIH19" s="78"/>
      <c r="CII19" s="78"/>
      <c r="CIJ19" s="78"/>
      <c r="CIK19" s="78"/>
      <c r="CIL19" s="78"/>
      <c r="CIM19" s="78"/>
      <c r="CIN19" s="78"/>
      <c r="CIO19" s="78"/>
      <c r="CIP19" s="78"/>
      <c r="CIQ19" s="78"/>
      <c r="CIR19" s="78"/>
      <c r="CIS19" s="78"/>
      <c r="CIT19" s="78"/>
      <c r="CIU19" s="78"/>
      <c r="CIV19" s="78"/>
      <c r="CIW19" s="78"/>
      <c r="CIX19" s="78"/>
      <c r="CIY19" s="78"/>
      <c r="CIZ19" s="78"/>
      <c r="CJA19" s="78"/>
      <c r="CJB19" s="78"/>
      <c r="CJC19" s="78"/>
      <c r="CJD19" s="78"/>
      <c r="CJE19" s="78"/>
      <c r="CJF19" s="78"/>
      <c r="CJG19" s="78"/>
      <c r="CJH19" s="78"/>
      <c r="CJI19" s="78"/>
      <c r="CJJ19" s="78"/>
      <c r="CJK19" s="78"/>
      <c r="CJL19" s="78"/>
      <c r="CJM19" s="78"/>
      <c r="CJN19" s="78"/>
      <c r="CJO19" s="78"/>
      <c r="CJP19" s="78"/>
      <c r="CJQ19" s="78"/>
      <c r="CJR19" s="78"/>
      <c r="CJS19" s="78"/>
      <c r="CJT19" s="78"/>
      <c r="CJU19" s="78"/>
      <c r="CJV19" s="78"/>
      <c r="CJW19" s="78"/>
      <c r="CJX19" s="78"/>
      <c r="CJY19" s="78"/>
      <c r="CJZ19" s="78"/>
      <c r="CKA19" s="78"/>
      <c r="CKB19" s="78"/>
      <c r="CKC19" s="78"/>
      <c r="CKD19" s="78"/>
      <c r="CKE19" s="78"/>
      <c r="CKF19" s="78"/>
      <c r="CKG19" s="78"/>
      <c r="CKH19" s="78"/>
      <c r="CKI19" s="78"/>
      <c r="CKJ19" s="78"/>
      <c r="CKK19" s="78"/>
      <c r="CKL19" s="78"/>
      <c r="CKM19" s="78"/>
      <c r="CKN19" s="78"/>
      <c r="CKO19" s="78"/>
      <c r="CKP19" s="78"/>
      <c r="CKQ19" s="78"/>
      <c r="CKR19" s="78"/>
      <c r="CKS19" s="78"/>
      <c r="CKT19" s="78"/>
      <c r="CKU19" s="78"/>
      <c r="CKV19" s="78"/>
      <c r="CKW19" s="78"/>
      <c r="CKX19" s="78"/>
      <c r="CKY19" s="78"/>
      <c r="CKZ19" s="78"/>
      <c r="CLA19" s="78"/>
      <c r="CLB19" s="78"/>
      <c r="CLC19" s="78"/>
      <c r="CLD19" s="78"/>
      <c r="CLE19" s="78"/>
      <c r="CLF19" s="78"/>
      <c r="CLG19" s="78"/>
      <c r="CLH19" s="78"/>
      <c r="CLI19" s="78"/>
      <c r="CLJ19" s="78"/>
      <c r="CLK19" s="78"/>
      <c r="CLL19" s="78"/>
      <c r="CLM19" s="78"/>
      <c r="CLN19" s="78"/>
      <c r="CLO19" s="78"/>
      <c r="CLP19" s="78"/>
      <c r="CLQ19" s="78"/>
      <c r="CLR19" s="78"/>
      <c r="CLS19" s="78"/>
      <c r="CLT19" s="78"/>
      <c r="CLU19" s="78"/>
      <c r="CLV19" s="78"/>
      <c r="CLW19" s="78"/>
      <c r="CLX19" s="78"/>
      <c r="CLY19" s="78"/>
      <c r="CLZ19" s="78"/>
      <c r="CMA19" s="78"/>
      <c r="CMB19" s="78"/>
      <c r="CMC19" s="78"/>
      <c r="CMD19" s="78"/>
      <c r="CME19" s="78"/>
      <c r="CMF19" s="78"/>
      <c r="CMG19" s="78"/>
      <c r="CMH19" s="78"/>
      <c r="CMI19" s="78"/>
      <c r="CMJ19" s="78"/>
      <c r="CMK19" s="78"/>
      <c r="CML19" s="78"/>
      <c r="CMM19" s="78"/>
      <c r="CMN19" s="78"/>
      <c r="CMO19" s="78"/>
      <c r="CMP19" s="78"/>
      <c r="CMQ19" s="78"/>
      <c r="CMR19" s="78"/>
      <c r="CMS19" s="78"/>
      <c r="CMT19" s="78"/>
      <c r="CMU19" s="78"/>
      <c r="CMV19" s="78"/>
      <c r="CMW19" s="78"/>
      <c r="CMX19" s="78"/>
      <c r="CMY19" s="78"/>
      <c r="CMZ19" s="78"/>
      <c r="CNA19" s="78"/>
      <c r="CNB19" s="78"/>
      <c r="CNC19" s="78"/>
      <c r="CND19" s="78"/>
      <c r="CNE19" s="78"/>
      <c r="CNF19" s="78"/>
      <c r="CNG19" s="78"/>
      <c r="CNH19" s="78"/>
      <c r="CNI19" s="78"/>
      <c r="CNJ19" s="78"/>
      <c r="CNK19" s="78"/>
      <c r="CNL19" s="78"/>
      <c r="CNM19" s="78"/>
      <c r="CNN19" s="78"/>
      <c r="CNO19" s="78"/>
      <c r="CNP19" s="78"/>
      <c r="CNQ19" s="78"/>
      <c r="CNR19" s="78"/>
      <c r="CNS19" s="78"/>
      <c r="CNT19" s="78"/>
      <c r="CNU19" s="78"/>
      <c r="CNV19" s="78"/>
      <c r="CNW19" s="78"/>
      <c r="CNX19" s="78"/>
      <c r="CNY19" s="78"/>
      <c r="CNZ19" s="78"/>
      <c r="COA19" s="78"/>
      <c r="COB19" s="78"/>
      <c r="COC19" s="78"/>
      <c r="COD19" s="78"/>
      <c r="COE19" s="78"/>
      <c r="COF19" s="78"/>
      <c r="COG19" s="78"/>
      <c r="COH19" s="78"/>
      <c r="COI19" s="78"/>
      <c r="COJ19" s="78"/>
      <c r="COK19" s="78"/>
      <c r="COL19" s="78"/>
      <c r="COM19" s="78"/>
      <c r="CON19" s="78"/>
      <c r="COO19" s="78"/>
      <c r="COP19" s="78"/>
      <c r="COQ19" s="78"/>
      <c r="COR19" s="78"/>
      <c r="COS19" s="78"/>
      <c r="COT19" s="78"/>
      <c r="COU19" s="78"/>
      <c r="COV19" s="78"/>
      <c r="COW19" s="78"/>
      <c r="COX19" s="78"/>
      <c r="COY19" s="78"/>
      <c r="COZ19" s="78"/>
      <c r="CPA19" s="78"/>
      <c r="CPB19" s="78"/>
      <c r="CPC19" s="78"/>
      <c r="CPD19" s="78"/>
      <c r="CPE19" s="78"/>
      <c r="CPF19" s="78"/>
      <c r="CPG19" s="78"/>
      <c r="CPH19" s="78"/>
      <c r="CPI19" s="78"/>
      <c r="CPJ19" s="78"/>
      <c r="CPK19" s="78"/>
      <c r="CPL19" s="78"/>
      <c r="CPM19" s="78"/>
      <c r="CPN19" s="78"/>
      <c r="CPO19" s="78"/>
      <c r="CPP19" s="78"/>
      <c r="CPQ19" s="78"/>
      <c r="CPR19" s="78"/>
      <c r="CPS19" s="78"/>
      <c r="CPT19" s="78"/>
      <c r="CPU19" s="78"/>
      <c r="CPV19" s="78"/>
      <c r="CPW19" s="78"/>
      <c r="CPX19" s="78"/>
      <c r="CPY19" s="78"/>
      <c r="CPZ19" s="78"/>
      <c r="CQA19" s="78"/>
      <c r="CQB19" s="78"/>
      <c r="CQC19" s="78"/>
      <c r="CQD19" s="78"/>
      <c r="CQE19" s="78"/>
      <c r="CQF19" s="78"/>
      <c r="CQG19" s="78"/>
      <c r="CQH19" s="78"/>
      <c r="CQI19" s="78"/>
      <c r="CQJ19" s="78"/>
      <c r="CQK19" s="78"/>
      <c r="CQL19" s="78"/>
      <c r="CQM19" s="78"/>
      <c r="CQN19" s="78"/>
      <c r="CQO19" s="78"/>
      <c r="CQP19" s="78"/>
      <c r="CQQ19" s="78"/>
      <c r="CQR19" s="78"/>
      <c r="CQS19" s="78"/>
      <c r="CQT19" s="78"/>
      <c r="CQU19" s="78"/>
      <c r="CQV19" s="78"/>
      <c r="CQW19" s="78"/>
      <c r="CQX19" s="78"/>
      <c r="CQY19" s="78"/>
      <c r="CQZ19" s="78"/>
      <c r="CRA19" s="78"/>
      <c r="CRB19" s="78"/>
      <c r="CRC19" s="78"/>
      <c r="CRD19" s="78"/>
      <c r="CRE19" s="78"/>
      <c r="CRF19" s="78"/>
      <c r="CRG19" s="78"/>
      <c r="CRH19" s="78"/>
      <c r="CRI19" s="78"/>
      <c r="CRJ19" s="78"/>
      <c r="CRK19" s="78"/>
      <c r="CRL19" s="78"/>
      <c r="CRM19" s="78"/>
      <c r="CRN19" s="78"/>
      <c r="CRO19" s="78"/>
      <c r="CRP19" s="78"/>
      <c r="CRQ19" s="78"/>
      <c r="CRR19" s="78"/>
      <c r="CRS19" s="78"/>
      <c r="CRT19" s="78"/>
      <c r="CRU19" s="78"/>
      <c r="CRV19" s="78"/>
      <c r="CRW19" s="78"/>
      <c r="CRX19" s="78"/>
      <c r="CRY19" s="78"/>
      <c r="CRZ19" s="78"/>
      <c r="CSA19" s="78"/>
      <c r="CSB19" s="78"/>
      <c r="CSC19" s="78"/>
      <c r="CSD19" s="78"/>
      <c r="CSE19" s="78"/>
      <c r="CSF19" s="78"/>
      <c r="CSG19" s="78"/>
      <c r="CSH19" s="78"/>
      <c r="CSI19" s="78"/>
      <c r="CSJ19" s="78"/>
      <c r="CSK19" s="78"/>
      <c r="CSL19" s="78"/>
      <c r="CSM19" s="78"/>
      <c r="CSN19" s="78"/>
      <c r="CSO19" s="78"/>
      <c r="CSP19" s="78"/>
      <c r="CSQ19" s="78"/>
      <c r="CSR19" s="78"/>
      <c r="CSS19" s="78"/>
      <c r="CST19" s="78"/>
      <c r="CSU19" s="78"/>
      <c r="CSV19" s="78"/>
      <c r="CSW19" s="78"/>
      <c r="CSX19" s="78"/>
      <c r="CSY19" s="78"/>
      <c r="CSZ19" s="78"/>
      <c r="CTA19" s="78"/>
      <c r="CTB19" s="78"/>
      <c r="CTC19" s="78"/>
      <c r="CTD19" s="78"/>
      <c r="CTE19" s="78"/>
      <c r="CTF19" s="78"/>
      <c r="CTG19" s="78"/>
      <c r="CTH19" s="78"/>
      <c r="CTI19" s="78"/>
      <c r="CTJ19" s="78"/>
      <c r="CTK19" s="78"/>
      <c r="CTL19" s="78"/>
      <c r="CTM19" s="78"/>
      <c r="CTN19" s="78"/>
      <c r="CTO19" s="78"/>
      <c r="CTP19" s="78"/>
      <c r="CTQ19" s="78"/>
      <c r="CTR19" s="78"/>
      <c r="CTS19" s="78"/>
      <c r="CTT19" s="78"/>
      <c r="CTU19" s="78"/>
      <c r="CTV19" s="78"/>
      <c r="CTW19" s="78"/>
      <c r="CTX19" s="78"/>
      <c r="CTY19" s="78"/>
      <c r="CTZ19" s="78"/>
      <c r="CUA19" s="78"/>
      <c r="CUB19" s="78"/>
      <c r="CUC19" s="78"/>
      <c r="CUD19" s="78"/>
      <c r="CUE19" s="78"/>
      <c r="CUF19" s="78"/>
      <c r="CUG19" s="78"/>
      <c r="CUH19" s="78"/>
      <c r="CUI19" s="78"/>
      <c r="CUJ19" s="78"/>
      <c r="CUK19" s="78"/>
      <c r="CUL19" s="78"/>
      <c r="CUM19" s="78"/>
      <c r="CUN19" s="78"/>
      <c r="CUO19" s="78"/>
      <c r="CUP19" s="78"/>
      <c r="CUQ19" s="78"/>
      <c r="CUR19" s="78"/>
      <c r="CUS19" s="78"/>
      <c r="CUT19" s="78"/>
      <c r="CUU19" s="78"/>
      <c r="CUV19" s="78"/>
      <c r="CUW19" s="78"/>
      <c r="CUX19" s="78"/>
      <c r="CUY19" s="78"/>
      <c r="CUZ19" s="78"/>
      <c r="CVA19" s="78"/>
      <c r="CVB19" s="78"/>
      <c r="CVC19" s="78"/>
      <c r="CVD19" s="78"/>
      <c r="CVE19" s="78"/>
      <c r="CVF19" s="78"/>
      <c r="CVG19" s="78"/>
      <c r="CVH19" s="78"/>
      <c r="CVI19" s="78"/>
      <c r="CVJ19" s="78"/>
      <c r="CVK19" s="78"/>
      <c r="CVL19" s="78"/>
      <c r="CVM19" s="78"/>
      <c r="CVN19" s="78"/>
      <c r="CVO19" s="78"/>
      <c r="CVP19" s="78"/>
      <c r="CVQ19" s="78"/>
      <c r="CVR19" s="78"/>
      <c r="CVS19" s="78"/>
      <c r="CVT19" s="78"/>
      <c r="CVU19" s="78"/>
      <c r="CVV19" s="78"/>
      <c r="CVW19" s="78"/>
      <c r="CVX19" s="78"/>
      <c r="CVY19" s="78"/>
      <c r="CVZ19" s="78"/>
      <c r="CWA19" s="78"/>
      <c r="CWB19" s="78"/>
      <c r="CWC19" s="78"/>
      <c r="CWD19" s="78"/>
      <c r="CWE19" s="78"/>
      <c r="CWF19" s="78"/>
      <c r="CWG19" s="78"/>
      <c r="CWH19" s="78"/>
      <c r="CWI19" s="78"/>
      <c r="CWJ19" s="78"/>
      <c r="CWK19" s="78"/>
      <c r="CWL19" s="78"/>
      <c r="CWM19" s="78"/>
      <c r="CWN19" s="78"/>
      <c r="CWO19" s="78"/>
      <c r="CWP19" s="78"/>
      <c r="CWQ19" s="78"/>
      <c r="CWR19" s="78"/>
      <c r="CWS19" s="78"/>
      <c r="CWT19" s="78"/>
      <c r="CWU19" s="78"/>
      <c r="CWV19" s="78"/>
      <c r="CWW19" s="78"/>
      <c r="CWX19" s="78"/>
      <c r="CWY19" s="78"/>
      <c r="CWZ19" s="78"/>
      <c r="CXA19" s="78"/>
      <c r="CXB19" s="78"/>
      <c r="CXC19" s="78"/>
      <c r="CXD19" s="78"/>
      <c r="CXE19" s="78"/>
      <c r="CXF19" s="78"/>
      <c r="CXG19" s="78"/>
      <c r="CXH19" s="78"/>
      <c r="CXI19" s="78"/>
      <c r="CXJ19" s="78"/>
      <c r="CXK19" s="78"/>
      <c r="CXL19" s="78"/>
      <c r="CXM19" s="78"/>
      <c r="CXN19" s="78"/>
      <c r="CXO19" s="78"/>
      <c r="CXP19" s="78"/>
      <c r="CXQ19" s="78"/>
      <c r="CXR19" s="78"/>
      <c r="CXS19" s="78"/>
      <c r="CXT19" s="78"/>
      <c r="CXU19" s="78"/>
      <c r="CXV19" s="78"/>
      <c r="CXW19" s="78"/>
      <c r="CXX19" s="78"/>
      <c r="CXY19" s="78"/>
      <c r="CXZ19" s="78"/>
      <c r="CYA19" s="78"/>
      <c r="CYB19" s="78"/>
      <c r="CYC19" s="78"/>
      <c r="CYD19" s="78"/>
      <c r="CYE19" s="78"/>
      <c r="CYF19" s="78"/>
      <c r="CYG19" s="78"/>
      <c r="CYH19" s="78"/>
      <c r="CYI19" s="78"/>
      <c r="CYJ19" s="78"/>
      <c r="CYK19" s="78"/>
      <c r="CYL19" s="78"/>
      <c r="CYM19" s="78"/>
      <c r="CYN19" s="78"/>
      <c r="CYO19" s="78"/>
      <c r="CYP19" s="78"/>
      <c r="CYQ19" s="78"/>
      <c r="CYR19" s="78"/>
      <c r="CYS19" s="78"/>
      <c r="CYT19" s="78"/>
      <c r="CYU19" s="78"/>
      <c r="CYV19" s="78"/>
      <c r="CYW19" s="78"/>
      <c r="CYX19" s="78"/>
      <c r="CYY19" s="78"/>
      <c r="CYZ19" s="78"/>
      <c r="CZA19" s="78"/>
      <c r="CZB19" s="78"/>
      <c r="CZC19" s="78"/>
      <c r="CZD19" s="78"/>
      <c r="CZE19" s="78"/>
      <c r="CZF19" s="78"/>
      <c r="CZG19" s="78"/>
      <c r="CZH19" s="78"/>
      <c r="CZI19" s="78"/>
      <c r="CZJ19" s="78"/>
      <c r="CZK19" s="78"/>
      <c r="CZL19" s="78"/>
      <c r="CZM19" s="78"/>
      <c r="CZN19" s="78"/>
      <c r="CZO19" s="78"/>
      <c r="CZP19" s="78"/>
      <c r="CZQ19" s="78"/>
      <c r="CZR19" s="78"/>
      <c r="CZS19" s="78"/>
      <c r="CZT19" s="78"/>
      <c r="CZU19" s="78"/>
      <c r="CZV19" s="78"/>
      <c r="CZW19" s="78"/>
      <c r="CZX19" s="78"/>
      <c r="CZY19" s="78"/>
      <c r="CZZ19" s="78"/>
      <c r="DAA19" s="78"/>
      <c r="DAB19" s="78"/>
      <c r="DAC19" s="78"/>
      <c r="DAD19" s="78"/>
      <c r="DAE19" s="78"/>
      <c r="DAF19" s="78"/>
      <c r="DAG19" s="78"/>
      <c r="DAH19" s="78"/>
      <c r="DAI19" s="78"/>
      <c r="DAJ19" s="78"/>
      <c r="DAK19" s="78"/>
      <c r="DAL19" s="78"/>
      <c r="DAM19" s="78"/>
      <c r="DAN19" s="78"/>
      <c r="DAO19" s="78"/>
      <c r="DAP19" s="78"/>
      <c r="DAQ19" s="78"/>
      <c r="DAR19" s="78"/>
      <c r="DAS19" s="78"/>
      <c r="DAT19" s="78"/>
      <c r="DAU19" s="78"/>
      <c r="DAV19" s="78"/>
      <c r="DAW19" s="78"/>
      <c r="DAX19" s="78"/>
      <c r="DAY19" s="78"/>
      <c r="DAZ19" s="78"/>
      <c r="DBA19" s="78"/>
      <c r="DBB19" s="78"/>
      <c r="DBC19" s="78"/>
      <c r="DBD19" s="78"/>
      <c r="DBE19" s="78"/>
      <c r="DBF19" s="78"/>
      <c r="DBG19" s="78"/>
      <c r="DBH19" s="78"/>
      <c r="DBI19" s="78"/>
      <c r="DBJ19" s="78"/>
      <c r="DBK19" s="78"/>
      <c r="DBL19" s="78"/>
      <c r="DBM19" s="78"/>
      <c r="DBN19" s="78"/>
      <c r="DBO19" s="78"/>
      <c r="DBP19" s="78"/>
      <c r="DBQ19" s="78"/>
      <c r="DBR19" s="78"/>
      <c r="DBS19" s="78"/>
      <c r="DBT19" s="78"/>
      <c r="DBU19" s="78"/>
      <c r="DBV19" s="78"/>
      <c r="DBW19" s="78"/>
      <c r="DBX19" s="78"/>
      <c r="DBY19" s="78"/>
      <c r="DBZ19" s="78"/>
      <c r="DCA19" s="78"/>
      <c r="DCB19" s="78"/>
      <c r="DCC19" s="78"/>
      <c r="DCD19" s="78"/>
      <c r="DCE19" s="78"/>
      <c r="DCF19" s="78"/>
      <c r="DCG19" s="78"/>
      <c r="DCH19" s="78"/>
      <c r="DCI19" s="78"/>
      <c r="DCJ19" s="78"/>
      <c r="DCK19" s="78"/>
      <c r="DCL19" s="78"/>
      <c r="DCM19" s="78"/>
      <c r="DCN19" s="78"/>
      <c r="DCO19" s="78"/>
      <c r="DCP19" s="78"/>
      <c r="DCQ19" s="78"/>
      <c r="DCR19" s="78"/>
      <c r="DCS19" s="78"/>
      <c r="DCT19" s="78"/>
      <c r="DCU19" s="78"/>
      <c r="DCV19" s="78"/>
      <c r="DCW19" s="78"/>
      <c r="DCX19" s="78"/>
      <c r="DCY19" s="78"/>
      <c r="DCZ19" s="78"/>
      <c r="DDA19" s="78"/>
      <c r="DDB19" s="78"/>
      <c r="DDC19" s="78"/>
      <c r="DDD19" s="78"/>
      <c r="DDE19" s="78"/>
      <c r="DDF19" s="78"/>
      <c r="DDG19" s="78"/>
      <c r="DDH19" s="78"/>
      <c r="DDI19" s="78"/>
      <c r="DDJ19" s="78"/>
      <c r="DDK19" s="78"/>
      <c r="DDL19" s="78"/>
      <c r="DDM19" s="78"/>
      <c r="DDN19" s="78"/>
      <c r="DDO19" s="78"/>
      <c r="DDP19" s="78"/>
      <c r="DDQ19" s="78"/>
      <c r="DDR19" s="78"/>
      <c r="DDS19" s="78"/>
      <c r="DDT19" s="78"/>
      <c r="DDU19" s="78"/>
      <c r="DDV19" s="78"/>
      <c r="DDW19" s="78"/>
      <c r="DDX19" s="78"/>
      <c r="DDY19" s="78"/>
      <c r="DDZ19" s="78"/>
      <c r="DEA19" s="78"/>
      <c r="DEB19" s="78"/>
      <c r="DEC19" s="78"/>
      <c r="DED19" s="78"/>
      <c r="DEE19" s="78"/>
      <c r="DEF19" s="78"/>
      <c r="DEG19" s="78"/>
      <c r="DEH19" s="78"/>
      <c r="DEI19" s="78"/>
      <c r="DEJ19" s="78"/>
      <c r="DEK19" s="78"/>
      <c r="DEL19" s="78"/>
      <c r="DEM19" s="78"/>
      <c r="DEN19" s="78"/>
      <c r="DEO19" s="78"/>
      <c r="DEP19" s="78"/>
      <c r="DEQ19" s="78"/>
      <c r="DER19" s="78"/>
      <c r="DES19" s="78"/>
      <c r="DET19" s="78"/>
      <c r="DEU19" s="78"/>
      <c r="DEV19" s="78"/>
      <c r="DEW19" s="78"/>
      <c r="DEX19" s="78"/>
      <c r="DEY19" s="78"/>
      <c r="DEZ19" s="78"/>
      <c r="DFA19" s="78"/>
      <c r="DFB19" s="78"/>
      <c r="DFC19" s="78"/>
      <c r="DFD19" s="78"/>
      <c r="DFE19" s="78"/>
      <c r="DFF19" s="78"/>
      <c r="DFG19" s="78"/>
      <c r="DFH19" s="78"/>
      <c r="DFI19" s="78"/>
      <c r="DFJ19" s="78"/>
      <c r="DFK19" s="78"/>
      <c r="DFL19" s="78"/>
      <c r="DFM19" s="78"/>
      <c r="DFN19" s="78"/>
      <c r="DFO19" s="78"/>
      <c r="DFP19" s="78"/>
      <c r="DFQ19" s="78"/>
      <c r="DFR19" s="78"/>
      <c r="DFS19" s="78"/>
      <c r="DFT19" s="78"/>
      <c r="DFU19" s="78"/>
      <c r="DFV19" s="78"/>
      <c r="DFW19" s="78"/>
      <c r="DFX19" s="78"/>
      <c r="DFY19" s="78"/>
      <c r="DFZ19" s="78"/>
      <c r="DGA19" s="78"/>
      <c r="DGB19" s="78"/>
      <c r="DGC19" s="78"/>
      <c r="DGD19" s="78"/>
      <c r="DGE19" s="78"/>
      <c r="DGF19" s="78"/>
      <c r="DGG19" s="78"/>
      <c r="DGH19" s="78"/>
      <c r="DGI19" s="78"/>
      <c r="DGJ19" s="78"/>
      <c r="DGK19" s="78"/>
      <c r="DGL19" s="78"/>
      <c r="DGM19" s="78"/>
      <c r="DGN19" s="78"/>
      <c r="DGO19" s="78"/>
      <c r="DGP19" s="78"/>
      <c r="DGQ19" s="78"/>
      <c r="DGR19" s="78"/>
      <c r="DGS19" s="78"/>
      <c r="DGT19" s="78"/>
      <c r="DGU19" s="78"/>
      <c r="DGV19" s="78"/>
      <c r="DGW19" s="78"/>
      <c r="DGX19" s="78"/>
      <c r="DGY19" s="78"/>
      <c r="DGZ19" s="78"/>
      <c r="DHA19" s="78"/>
      <c r="DHB19" s="78"/>
      <c r="DHC19" s="78"/>
      <c r="DHD19" s="78"/>
      <c r="DHE19" s="78"/>
      <c r="DHF19" s="78"/>
      <c r="DHG19" s="78"/>
      <c r="DHH19" s="78"/>
      <c r="DHI19" s="78"/>
      <c r="DHJ19" s="78"/>
      <c r="DHK19" s="78"/>
      <c r="DHL19" s="78"/>
      <c r="DHM19" s="78"/>
      <c r="DHN19" s="78"/>
      <c r="DHO19" s="78"/>
      <c r="DHP19" s="78"/>
      <c r="DHQ19" s="78"/>
      <c r="DHR19" s="78"/>
      <c r="DHS19" s="78"/>
      <c r="DHT19" s="78"/>
      <c r="DHU19" s="78"/>
      <c r="DHV19" s="78"/>
      <c r="DHW19" s="78"/>
      <c r="DHX19" s="78"/>
      <c r="DHY19" s="78"/>
      <c r="DHZ19" s="78"/>
      <c r="DIA19" s="78"/>
      <c r="DIB19" s="78"/>
      <c r="DIC19" s="78"/>
      <c r="DID19" s="78"/>
      <c r="DIE19" s="78"/>
      <c r="DIF19" s="78"/>
      <c r="DIG19" s="78"/>
      <c r="DIH19" s="78"/>
      <c r="DII19" s="78"/>
      <c r="DIJ19" s="78"/>
      <c r="DIK19" s="78"/>
      <c r="DIL19" s="78"/>
      <c r="DIM19" s="78"/>
      <c r="DIN19" s="78"/>
      <c r="DIO19" s="78"/>
      <c r="DIP19" s="78"/>
      <c r="DIQ19" s="78"/>
      <c r="DIR19" s="78"/>
      <c r="DIS19" s="78"/>
      <c r="DIT19" s="78"/>
      <c r="DIU19" s="78"/>
      <c r="DIV19" s="78"/>
      <c r="DIW19" s="78"/>
      <c r="DIX19" s="78"/>
      <c r="DIY19" s="78"/>
      <c r="DIZ19" s="78"/>
      <c r="DJA19" s="78"/>
      <c r="DJB19" s="78"/>
      <c r="DJC19" s="78"/>
      <c r="DJD19" s="78"/>
      <c r="DJE19" s="78"/>
      <c r="DJF19" s="78"/>
      <c r="DJG19" s="78"/>
      <c r="DJH19" s="78"/>
      <c r="DJI19" s="78"/>
      <c r="DJJ19" s="78"/>
      <c r="DJK19" s="78"/>
      <c r="DJL19" s="78"/>
      <c r="DJM19" s="78"/>
      <c r="DJN19" s="78"/>
      <c r="DJO19" s="78"/>
      <c r="DJP19" s="78"/>
      <c r="DJQ19" s="78"/>
      <c r="DJR19" s="78"/>
      <c r="DJS19" s="78"/>
      <c r="DJT19" s="78"/>
      <c r="DJU19" s="78"/>
      <c r="DJV19" s="78"/>
      <c r="DJW19" s="78"/>
      <c r="DJX19" s="78"/>
      <c r="DJY19" s="78"/>
      <c r="DJZ19" s="78"/>
      <c r="DKA19" s="78"/>
      <c r="DKB19" s="78"/>
      <c r="DKC19" s="78"/>
      <c r="DKD19" s="78"/>
      <c r="DKE19" s="78"/>
      <c r="DKF19" s="78"/>
      <c r="DKG19" s="78"/>
      <c r="DKH19" s="78"/>
      <c r="DKI19" s="78"/>
      <c r="DKJ19" s="78"/>
      <c r="DKK19" s="78"/>
      <c r="DKL19" s="78"/>
      <c r="DKM19" s="78"/>
      <c r="DKN19" s="78"/>
      <c r="DKO19" s="78"/>
      <c r="DKP19" s="78"/>
      <c r="DKQ19" s="78"/>
      <c r="DKR19" s="78"/>
      <c r="DKS19" s="78"/>
      <c r="DKT19" s="78"/>
      <c r="DKU19" s="78"/>
      <c r="DKV19" s="78"/>
      <c r="DKW19" s="78"/>
      <c r="DKX19" s="78"/>
      <c r="DKY19" s="78"/>
      <c r="DKZ19" s="78"/>
      <c r="DLA19" s="78"/>
      <c r="DLB19" s="78"/>
      <c r="DLC19" s="78"/>
      <c r="DLD19" s="78"/>
      <c r="DLE19" s="78"/>
      <c r="DLF19" s="78"/>
      <c r="DLG19" s="78"/>
      <c r="DLH19" s="78"/>
      <c r="DLI19" s="78"/>
      <c r="DLJ19" s="78"/>
      <c r="DLK19" s="78"/>
      <c r="DLL19" s="78"/>
      <c r="DLM19" s="78"/>
      <c r="DLN19" s="78"/>
      <c r="DLO19" s="78"/>
      <c r="DLP19" s="78"/>
      <c r="DLQ19" s="78"/>
      <c r="DLR19" s="78"/>
      <c r="DLS19" s="78"/>
      <c r="DLT19" s="78"/>
      <c r="DLU19" s="78"/>
      <c r="DLV19" s="78"/>
      <c r="DLW19" s="78"/>
      <c r="DLX19" s="78"/>
      <c r="DLY19" s="78"/>
      <c r="DLZ19" s="78"/>
      <c r="DMA19" s="78"/>
      <c r="DMB19" s="78"/>
      <c r="DMC19" s="78"/>
      <c r="DMD19" s="78"/>
      <c r="DME19" s="78"/>
      <c r="DMF19" s="78"/>
      <c r="DMG19" s="78"/>
      <c r="DMH19" s="78"/>
      <c r="DMI19" s="78"/>
      <c r="DMJ19" s="78"/>
      <c r="DMK19" s="78"/>
      <c r="DML19" s="78"/>
      <c r="DMM19" s="78"/>
      <c r="DMN19" s="78"/>
      <c r="DMO19" s="78"/>
      <c r="DMP19" s="78"/>
      <c r="DMQ19" s="78"/>
      <c r="DMR19" s="78"/>
      <c r="DMS19" s="78"/>
      <c r="DMT19" s="78"/>
      <c r="DMU19" s="78"/>
      <c r="DMV19" s="78"/>
      <c r="DMW19" s="78"/>
      <c r="DMX19" s="78"/>
      <c r="DMY19" s="78"/>
      <c r="DMZ19" s="78"/>
      <c r="DNA19" s="78"/>
      <c r="DNB19" s="78"/>
      <c r="DNC19" s="78"/>
      <c r="DND19" s="78"/>
      <c r="DNE19" s="78"/>
      <c r="DNF19" s="78"/>
      <c r="DNG19" s="78"/>
      <c r="DNH19" s="78"/>
      <c r="DNI19" s="78"/>
      <c r="DNJ19" s="78"/>
      <c r="DNK19" s="78"/>
      <c r="DNL19" s="78"/>
      <c r="DNM19" s="78"/>
      <c r="DNN19" s="78"/>
      <c r="DNO19" s="78"/>
      <c r="DNP19" s="78"/>
      <c r="DNQ19" s="78"/>
      <c r="DNR19" s="78"/>
      <c r="DNS19" s="78"/>
      <c r="DNT19" s="78"/>
      <c r="DNU19" s="78"/>
      <c r="DNV19" s="78"/>
      <c r="DNW19" s="78"/>
      <c r="DNX19" s="78"/>
      <c r="DNY19" s="78"/>
      <c r="DNZ19" s="78"/>
      <c r="DOA19" s="78"/>
      <c r="DOB19" s="78"/>
      <c r="DOC19" s="78"/>
      <c r="DOD19" s="78"/>
      <c r="DOE19" s="78"/>
      <c r="DOF19" s="78"/>
      <c r="DOG19" s="78"/>
      <c r="DOH19" s="78"/>
      <c r="DOI19" s="78"/>
      <c r="DOJ19" s="78"/>
      <c r="DOK19" s="78"/>
      <c r="DOL19" s="78"/>
      <c r="DOM19" s="78"/>
      <c r="DON19" s="78"/>
      <c r="DOO19" s="78"/>
      <c r="DOP19" s="78"/>
      <c r="DOQ19" s="78"/>
      <c r="DOR19" s="78"/>
      <c r="DOS19" s="78"/>
      <c r="DOT19" s="78"/>
      <c r="DOU19" s="78"/>
      <c r="DOV19" s="78"/>
      <c r="DOW19" s="78"/>
      <c r="DOX19" s="78"/>
      <c r="DOY19" s="78"/>
      <c r="DOZ19" s="78"/>
      <c r="DPA19" s="78"/>
      <c r="DPB19" s="78"/>
      <c r="DPC19" s="78"/>
      <c r="DPD19" s="78"/>
      <c r="DPE19" s="78"/>
      <c r="DPF19" s="78"/>
      <c r="DPG19" s="78"/>
      <c r="DPH19" s="78"/>
      <c r="DPI19" s="78"/>
      <c r="DPJ19" s="78"/>
      <c r="DPK19" s="78"/>
      <c r="DPL19" s="78"/>
      <c r="DPM19" s="78"/>
      <c r="DPN19" s="78"/>
      <c r="DPO19" s="78"/>
      <c r="DPP19" s="78"/>
      <c r="DPQ19" s="78"/>
      <c r="DPR19" s="78"/>
      <c r="DPS19" s="78"/>
      <c r="DPT19" s="78"/>
      <c r="DPU19" s="78"/>
      <c r="DPV19" s="78"/>
      <c r="DPW19" s="78"/>
      <c r="DPX19" s="78"/>
      <c r="DPY19" s="78"/>
      <c r="DPZ19" s="78"/>
      <c r="DQA19" s="78"/>
      <c r="DQB19" s="78"/>
      <c r="DQC19" s="78"/>
      <c r="DQD19" s="78"/>
      <c r="DQE19" s="78"/>
      <c r="DQF19" s="78"/>
      <c r="DQG19" s="78"/>
      <c r="DQH19" s="78"/>
      <c r="DQI19" s="78"/>
      <c r="DQJ19" s="78"/>
      <c r="DQK19" s="78"/>
      <c r="DQL19" s="78"/>
      <c r="DQM19" s="78"/>
      <c r="DQN19" s="78"/>
      <c r="DQO19" s="78"/>
      <c r="DQP19" s="78"/>
      <c r="DQQ19" s="78"/>
      <c r="DQR19" s="78"/>
      <c r="DQS19" s="78"/>
      <c r="DQT19" s="78"/>
      <c r="DQU19" s="78"/>
      <c r="DQV19" s="78"/>
      <c r="DQW19" s="78"/>
      <c r="DQX19" s="78"/>
      <c r="DQY19" s="78"/>
      <c r="DQZ19" s="78"/>
      <c r="DRA19" s="78"/>
      <c r="DRB19" s="78"/>
      <c r="DRC19" s="78"/>
      <c r="DRD19" s="78"/>
      <c r="DRE19" s="78"/>
      <c r="DRF19" s="78"/>
      <c r="DRG19" s="78"/>
      <c r="DRH19" s="78"/>
      <c r="DRI19" s="78"/>
      <c r="DRJ19" s="78"/>
      <c r="DRK19" s="78"/>
      <c r="DRL19" s="78"/>
      <c r="DRM19" s="78"/>
      <c r="DRN19" s="78"/>
      <c r="DRO19" s="78"/>
      <c r="DRP19" s="78"/>
      <c r="DRQ19" s="78"/>
      <c r="DRR19" s="78"/>
      <c r="DRS19" s="78"/>
      <c r="DRT19" s="78"/>
      <c r="DRU19" s="78"/>
      <c r="DRV19" s="78"/>
      <c r="DRW19" s="78"/>
      <c r="DRX19" s="78"/>
      <c r="DRY19" s="78"/>
      <c r="DRZ19" s="78"/>
      <c r="DSA19" s="78"/>
      <c r="DSB19" s="78"/>
      <c r="DSC19" s="78"/>
      <c r="DSD19" s="78"/>
      <c r="DSE19" s="78"/>
      <c r="DSF19" s="78"/>
      <c r="DSG19" s="78"/>
      <c r="DSH19" s="78"/>
      <c r="DSI19" s="78"/>
      <c r="DSJ19" s="78"/>
      <c r="DSK19" s="78"/>
      <c r="DSL19" s="78"/>
      <c r="DSM19" s="78"/>
      <c r="DSN19" s="78"/>
      <c r="DSO19" s="78"/>
      <c r="DSP19" s="78"/>
      <c r="DSQ19" s="78"/>
      <c r="DSR19" s="78"/>
      <c r="DSS19" s="78"/>
      <c r="DST19" s="78"/>
      <c r="DSU19" s="78"/>
      <c r="DSV19" s="78"/>
      <c r="DSW19" s="78"/>
      <c r="DSX19" s="78"/>
      <c r="DSY19" s="78"/>
      <c r="DSZ19" s="78"/>
      <c r="DTA19" s="78"/>
      <c r="DTB19" s="78"/>
      <c r="DTC19" s="78"/>
      <c r="DTD19" s="78"/>
      <c r="DTE19" s="78"/>
      <c r="DTF19" s="78"/>
      <c r="DTG19" s="78"/>
      <c r="DTH19" s="78"/>
      <c r="DTI19" s="78"/>
      <c r="DTJ19" s="78"/>
      <c r="DTK19" s="78"/>
      <c r="DTL19" s="78"/>
      <c r="DTM19" s="78"/>
      <c r="DTN19" s="78"/>
      <c r="DTO19" s="78"/>
      <c r="DTP19" s="78"/>
      <c r="DTQ19" s="78"/>
      <c r="DTR19" s="78"/>
      <c r="DTS19" s="78"/>
      <c r="DTT19" s="78"/>
      <c r="DTU19" s="78"/>
      <c r="DTV19" s="78"/>
      <c r="DTW19" s="78"/>
      <c r="DTX19" s="78"/>
      <c r="DTY19" s="78"/>
      <c r="DTZ19" s="78"/>
      <c r="DUA19" s="78"/>
      <c r="DUB19" s="78"/>
      <c r="DUC19" s="78"/>
      <c r="DUD19" s="78"/>
      <c r="DUE19" s="78"/>
      <c r="DUF19" s="78"/>
      <c r="DUG19" s="78"/>
      <c r="DUH19" s="78"/>
      <c r="DUI19" s="78"/>
      <c r="DUJ19" s="78"/>
      <c r="DUK19" s="78"/>
      <c r="DUL19" s="78"/>
      <c r="DUM19" s="78"/>
      <c r="DUN19" s="78"/>
      <c r="DUO19" s="78"/>
      <c r="DUP19" s="78"/>
      <c r="DUQ19" s="78"/>
      <c r="DUR19" s="78"/>
      <c r="DUS19" s="78"/>
      <c r="DUT19" s="78"/>
      <c r="DUU19" s="78"/>
      <c r="DUV19" s="78"/>
      <c r="DUW19" s="78"/>
      <c r="DUX19" s="78"/>
      <c r="DUY19" s="78"/>
      <c r="DUZ19" s="78"/>
      <c r="DVA19" s="78"/>
      <c r="DVB19" s="78"/>
      <c r="DVC19" s="78"/>
      <c r="DVD19" s="78"/>
      <c r="DVE19" s="78"/>
      <c r="DVF19" s="78"/>
      <c r="DVG19" s="78"/>
      <c r="DVH19" s="78"/>
      <c r="DVI19" s="78"/>
      <c r="DVJ19" s="78"/>
      <c r="DVK19" s="78"/>
      <c r="DVL19" s="78"/>
      <c r="DVM19" s="78"/>
      <c r="DVN19" s="78"/>
      <c r="DVO19" s="78"/>
      <c r="DVP19" s="78"/>
      <c r="DVQ19" s="78"/>
      <c r="DVR19" s="78"/>
      <c r="DVS19" s="78"/>
      <c r="DVT19" s="78"/>
      <c r="DVU19" s="78"/>
      <c r="DVV19" s="78"/>
      <c r="DVW19" s="78"/>
      <c r="DVX19" s="78"/>
      <c r="DVY19" s="78"/>
      <c r="DVZ19" s="78"/>
      <c r="DWA19" s="78"/>
      <c r="DWB19" s="78"/>
      <c r="DWC19" s="78"/>
      <c r="DWD19" s="78"/>
      <c r="DWE19" s="78"/>
      <c r="DWF19" s="78"/>
      <c r="DWG19" s="78"/>
      <c r="DWH19" s="78"/>
      <c r="DWI19" s="78"/>
      <c r="DWJ19" s="78"/>
      <c r="DWK19" s="78"/>
      <c r="DWL19" s="78"/>
      <c r="DWM19" s="78"/>
      <c r="DWN19" s="78"/>
      <c r="DWO19" s="78"/>
      <c r="DWP19" s="78"/>
      <c r="DWQ19" s="78"/>
      <c r="DWR19" s="78"/>
      <c r="DWS19" s="78"/>
      <c r="DWT19" s="78"/>
      <c r="DWU19" s="78"/>
      <c r="DWV19" s="78"/>
      <c r="DWW19" s="78"/>
      <c r="DWX19" s="78"/>
      <c r="DWY19" s="78"/>
      <c r="DWZ19" s="78"/>
      <c r="DXA19" s="78"/>
      <c r="DXB19" s="78"/>
      <c r="DXC19" s="78"/>
      <c r="DXD19" s="78"/>
      <c r="DXE19" s="78"/>
      <c r="DXF19" s="78"/>
      <c r="DXG19" s="78"/>
      <c r="DXH19" s="78"/>
      <c r="DXI19" s="78"/>
      <c r="DXJ19" s="78"/>
      <c r="DXK19" s="78"/>
      <c r="DXL19" s="78"/>
      <c r="DXM19" s="78"/>
      <c r="DXN19" s="78"/>
      <c r="DXO19" s="78"/>
      <c r="DXP19" s="78"/>
      <c r="DXQ19" s="78"/>
      <c r="DXR19" s="78"/>
      <c r="DXS19" s="78"/>
      <c r="DXT19" s="78"/>
      <c r="DXU19" s="78"/>
      <c r="DXV19" s="78"/>
      <c r="DXW19" s="78"/>
      <c r="DXX19" s="78"/>
      <c r="DXY19" s="78"/>
      <c r="DXZ19" s="78"/>
      <c r="DYA19" s="78"/>
      <c r="DYB19" s="78"/>
      <c r="DYC19" s="78"/>
      <c r="DYD19" s="78"/>
      <c r="DYE19" s="78"/>
      <c r="DYF19" s="78"/>
      <c r="DYG19" s="78"/>
      <c r="DYH19" s="78"/>
      <c r="DYI19" s="78"/>
      <c r="DYJ19" s="78"/>
      <c r="DYK19" s="78"/>
      <c r="DYL19" s="78"/>
      <c r="DYM19" s="78"/>
      <c r="DYN19" s="78"/>
      <c r="DYO19" s="78"/>
      <c r="DYP19" s="78"/>
      <c r="DYQ19" s="78"/>
      <c r="DYR19" s="78"/>
      <c r="DYS19" s="78"/>
      <c r="DYT19" s="78"/>
      <c r="DYU19" s="78"/>
      <c r="DYV19" s="78"/>
      <c r="DYW19" s="78"/>
      <c r="DYX19" s="78"/>
      <c r="DYY19" s="78"/>
      <c r="DYZ19" s="78"/>
      <c r="DZA19" s="78"/>
      <c r="DZB19" s="78"/>
      <c r="DZC19" s="78"/>
      <c r="DZD19" s="78"/>
      <c r="DZE19" s="78"/>
      <c r="DZF19" s="78"/>
      <c r="DZG19" s="78"/>
      <c r="DZH19" s="78"/>
      <c r="DZI19" s="78"/>
      <c r="DZJ19" s="78"/>
      <c r="DZK19" s="78"/>
      <c r="DZL19" s="78"/>
      <c r="DZM19" s="78"/>
      <c r="DZN19" s="78"/>
      <c r="DZO19" s="78"/>
      <c r="DZP19" s="78"/>
      <c r="DZQ19" s="78"/>
      <c r="DZR19" s="78"/>
      <c r="DZS19" s="78"/>
      <c r="DZT19" s="78"/>
      <c r="DZU19" s="78"/>
      <c r="DZV19" s="78"/>
      <c r="DZW19" s="78"/>
      <c r="DZX19" s="78"/>
      <c r="DZY19" s="78"/>
      <c r="DZZ19" s="78"/>
      <c r="EAA19" s="78"/>
      <c r="EAB19" s="78"/>
      <c r="EAC19" s="78"/>
      <c r="EAD19" s="78"/>
      <c r="EAE19" s="78"/>
      <c r="EAF19" s="78"/>
      <c r="EAG19" s="78"/>
      <c r="EAH19" s="78"/>
      <c r="EAI19" s="78"/>
      <c r="EAJ19" s="78"/>
      <c r="EAK19" s="78"/>
      <c r="EAL19" s="78"/>
      <c r="EAM19" s="78"/>
      <c r="EAN19" s="78"/>
      <c r="EAO19" s="78"/>
      <c r="EAP19" s="78"/>
      <c r="EAQ19" s="78"/>
      <c r="EAR19" s="78"/>
      <c r="EAS19" s="78"/>
      <c r="EAT19" s="78"/>
      <c r="EAU19" s="78"/>
      <c r="EAV19" s="78"/>
      <c r="EAW19" s="78"/>
      <c r="EAX19" s="78"/>
      <c r="EAY19" s="78"/>
      <c r="EAZ19" s="78"/>
      <c r="EBA19" s="78"/>
      <c r="EBB19" s="78"/>
      <c r="EBC19" s="78"/>
      <c r="EBD19" s="78"/>
      <c r="EBE19" s="78"/>
      <c r="EBF19" s="78"/>
      <c r="EBG19" s="78"/>
      <c r="EBH19" s="78"/>
      <c r="EBI19" s="78"/>
      <c r="EBJ19" s="78"/>
      <c r="EBK19" s="78"/>
      <c r="EBL19" s="78"/>
      <c r="EBM19" s="78"/>
      <c r="EBN19" s="78"/>
      <c r="EBO19" s="78"/>
      <c r="EBP19" s="78"/>
      <c r="EBQ19" s="78"/>
      <c r="EBR19" s="78"/>
      <c r="EBS19" s="78"/>
      <c r="EBT19" s="78"/>
      <c r="EBU19" s="78"/>
      <c r="EBV19" s="78"/>
      <c r="EBW19" s="78"/>
      <c r="EBX19" s="78"/>
      <c r="EBY19" s="78"/>
      <c r="EBZ19" s="78"/>
      <c r="ECA19" s="78"/>
      <c r="ECB19" s="78"/>
      <c r="ECC19" s="78"/>
      <c r="ECD19" s="78"/>
      <c r="ECE19" s="78"/>
      <c r="ECF19" s="78"/>
      <c r="ECG19" s="78"/>
      <c r="ECH19" s="78"/>
      <c r="ECI19" s="78"/>
      <c r="ECJ19" s="78"/>
      <c r="ECK19" s="78"/>
      <c r="ECL19" s="78"/>
      <c r="ECM19" s="78"/>
      <c r="ECN19" s="78"/>
      <c r="ECO19" s="78"/>
      <c r="ECP19" s="78"/>
      <c r="ECQ19" s="78"/>
      <c r="ECR19" s="78"/>
      <c r="ECS19" s="78"/>
      <c r="ECT19" s="78"/>
      <c r="ECU19" s="78"/>
      <c r="ECV19" s="78"/>
      <c r="ECW19" s="78"/>
      <c r="ECX19" s="78"/>
      <c r="ECY19" s="78"/>
      <c r="ECZ19" s="78"/>
      <c r="EDA19" s="78"/>
      <c r="EDB19" s="78"/>
      <c r="EDC19" s="78"/>
      <c r="EDD19" s="78"/>
      <c r="EDE19" s="78"/>
      <c r="EDF19" s="78"/>
      <c r="EDG19" s="78"/>
      <c r="EDH19" s="78"/>
      <c r="EDI19" s="78"/>
      <c r="EDJ19" s="78"/>
      <c r="EDK19" s="78"/>
      <c r="EDL19" s="78"/>
      <c r="EDM19" s="78"/>
      <c r="EDN19" s="78"/>
      <c r="EDO19" s="78"/>
      <c r="EDP19" s="78"/>
      <c r="EDQ19" s="78"/>
      <c r="EDR19" s="78"/>
      <c r="EDS19" s="78"/>
      <c r="EDT19" s="78"/>
      <c r="EDU19" s="78"/>
      <c r="EDV19" s="78"/>
      <c r="EDW19" s="78"/>
      <c r="EDX19" s="78"/>
      <c r="EDY19" s="78"/>
      <c r="EDZ19" s="78"/>
      <c r="EEA19" s="78"/>
      <c r="EEB19" s="78"/>
      <c r="EEC19" s="78"/>
      <c r="EED19" s="78"/>
      <c r="EEE19" s="78"/>
      <c r="EEF19" s="78"/>
      <c r="EEG19" s="78"/>
      <c r="EEH19" s="78"/>
      <c r="EEI19" s="78"/>
      <c r="EEJ19" s="78"/>
      <c r="EEK19" s="78"/>
      <c r="EEL19" s="78"/>
      <c r="EEM19" s="78"/>
      <c r="EEN19" s="78"/>
      <c r="EEO19" s="78"/>
      <c r="EEP19" s="78"/>
      <c r="EEQ19" s="78"/>
      <c r="EER19" s="78"/>
      <c r="EES19" s="78"/>
      <c r="EET19" s="78"/>
      <c r="EEU19" s="78"/>
      <c r="EEV19" s="78"/>
      <c r="EEW19" s="78"/>
      <c r="EEX19" s="78"/>
      <c r="EEY19" s="78"/>
      <c r="EEZ19" s="78"/>
      <c r="EFA19" s="78"/>
      <c r="EFB19" s="78"/>
      <c r="EFC19" s="78"/>
      <c r="EFD19" s="78"/>
      <c r="EFE19" s="78"/>
      <c r="EFF19" s="78"/>
      <c r="EFG19" s="78"/>
      <c r="EFH19" s="78"/>
      <c r="EFI19" s="78"/>
      <c r="EFJ19" s="78"/>
      <c r="EFK19" s="78"/>
      <c r="EFL19" s="78"/>
      <c r="EFM19" s="78"/>
      <c r="EFN19" s="78"/>
      <c r="EFO19" s="78"/>
      <c r="EFP19" s="78"/>
      <c r="EFQ19" s="78"/>
      <c r="EFR19" s="78"/>
      <c r="EFS19" s="78"/>
      <c r="EFT19" s="78"/>
      <c r="EFU19" s="78"/>
      <c r="EFV19" s="78"/>
      <c r="EFW19" s="78"/>
      <c r="EFX19" s="78"/>
      <c r="EFY19" s="78"/>
      <c r="EFZ19" s="78"/>
      <c r="EGA19" s="78"/>
      <c r="EGB19" s="78"/>
      <c r="EGC19" s="78"/>
      <c r="EGD19" s="78"/>
      <c r="EGE19" s="78"/>
      <c r="EGF19" s="78"/>
      <c r="EGG19" s="78"/>
      <c r="EGH19" s="78"/>
      <c r="EGI19" s="78"/>
      <c r="EGJ19" s="78"/>
      <c r="EGK19" s="78"/>
      <c r="EGL19" s="78"/>
      <c r="EGM19" s="78"/>
      <c r="EGN19" s="78"/>
      <c r="EGO19" s="78"/>
      <c r="EGP19" s="78"/>
      <c r="EGQ19" s="78"/>
      <c r="EGR19" s="78"/>
      <c r="EGS19" s="78"/>
      <c r="EGT19" s="78"/>
      <c r="EGU19" s="78"/>
      <c r="EGV19" s="78"/>
      <c r="EGW19" s="78"/>
      <c r="EGX19" s="78"/>
      <c r="EGY19" s="78"/>
      <c r="EGZ19" s="78"/>
      <c r="EHA19" s="78"/>
      <c r="EHB19" s="78"/>
      <c r="EHC19" s="78"/>
      <c r="EHD19" s="78"/>
      <c r="EHE19" s="78"/>
      <c r="EHF19" s="78"/>
      <c r="EHG19" s="78"/>
      <c r="EHH19" s="78"/>
      <c r="EHI19" s="78"/>
      <c r="EHJ19" s="78"/>
      <c r="EHK19" s="78"/>
      <c r="EHL19" s="78"/>
      <c r="EHM19" s="78"/>
      <c r="EHN19" s="78"/>
      <c r="EHO19" s="78"/>
      <c r="EHP19" s="78"/>
      <c r="EHQ19" s="78"/>
      <c r="EHR19" s="78"/>
      <c r="EHS19" s="78"/>
      <c r="EHT19" s="78"/>
      <c r="EHU19" s="78"/>
      <c r="EHV19" s="78"/>
      <c r="EHW19" s="78"/>
      <c r="EHX19" s="78"/>
      <c r="EHY19" s="78"/>
      <c r="EHZ19" s="78"/>
      <c r="EIA19" s="78"/>
      <c r="EIB19" s="78"/>
      <c r="EIC19" s="78"/>
      <c r="EID19" s="78"/>
      <c r="EIE19" s="78"/>
      <c r="EIF19" s="78"/>
      <c r="EIG19" s="78"/>
      <c r="EIH19" s="78"/>
      <c r="EII19" s="78"/>
      <c r="EIJ19" s="78"/>
      <c r="EIK19" s="78"/>
      <c r="EIL19" s="78"/>
      <c r="EIM19" s="78"/>
      <c r="EIN19" s="78"/>
      <c r="EIO19" s="78"/>
      <c r="EIP19" s="78"/>
      <c r="EIQ19" s="78"/>
      <c r="EIR19" s="78"/>
      <c r="EIS19" s="78"/>
      <c r="EIT19" s="78"/>
      <c r="EIU19" s="78"/>
      <c r="EIV19" s="78"/>
      <c r="EIW19" s="78"/>
      <c r="EIX19" s="78"/>
      <c r="EIY19" s="78"/>
      <c r="EIZ19" s="78"/>
      <c r="EJA19" s="78"/>
      <c r="EJB19" s="78"/>
      <c r="EJC19" s="78"/>
      <c r="EJD19" s="78"/>
      <c r="EJE19" s="78"/>
      <c r="EJF19" s="78"/>
      <c r="EJG19" s="78"/>
      <c r="EJH19" s="78"/>
      <c r="EJI19" s="78"/>
      <c r="EJJ19" s="78"/>
      <c r="EJK19" s="78"/>
      <c r="EJL19" s="78"/>
      <c r="EJM19" s="78"/>
      <c r="EJN19" s="78"/>
      <c r="EJO19" s="78"/>
      <c r="EJP19" s="78"/>
      <c r="EJQ19" s="78"/>
      <c r="EJR19" s="78"/>
      <c r="EJS19" s="78"/>
      <c r="EJT19" s="78"/>
      <c r="EJU19" s="78"/>
      <c r="EJV19" s="78"/>
      <c r="EJW19" s="78"/>
      <c r="EJX19" s="78"/>
      <c r="EJY19" s="78"/>
      <c r="EJZ19" s="78"/>
      <c r="EKA19" s="78"/>
      <c r="EKB19" s="78"/>
      <c r="EKC19" s="78"/>
      <c r="EKD19" s="78"/>
      <c r="EKE19" s="78"/>
      <c r="EKF19" s="78"/>
      <c r="EKG19" s="78"/>
      <c r="EKH19" s="78"/>
      <c r="EKI19" s="78"/>
      <c r="EKJ19" s="78"/>
      <c r="EKK19" s="78"/>
      <c r="EKL19" s="78"/>
      <c r="EKM19" s="78"/>
      <c r="EKN19" s="78"/>
      <c r="EKO19" s="78"/>
      <c r="EKP19" s="78"/>
      <c r="EKQ19" s="78"/>
      <c r="EKR19" s="78"/>
      <c r="EKS19" s="78"/>
      <c r="EKT19" s="78"/>
      <c r="EKU19" s="78"/>
      <c r="EKV19" s="78"/>
      <c r="EKW19" s="78"/>
      <c r="EKX19" s="78"/>
      <c r="EKY19" s="78"/>
      <c r="EKZ19" s="78"/>
      <c r="ELA19" s="78"/>
      <c r="ELB19" s="78"/>
      <c r="ELC19" s="78"/>
      <c r="ELD19" s="78"/>
      <c r="ELE19" s="78"/>
      <c r="ELF19" s="78"/>
      <c r="ELG19" s="78"/>
      <c r="ELH19" s="78"/>
      <c r="ELI19" s="78"/>
      <c r="ELJ19" s="78"/>
      <c r="ELK19" s="78"/>
      <c r="ELL19" s="78"/>
      <c r="ELM19" s="78"/>
      <c r="ELN19" s="78"/>
      <c r="ELO19" s="78"/>
      <c r="ELP19" s="78"/>
      <c r="ELQ19" s="78"/>
      <c r="ELR19" s="78"/>
      <c r="ELS19" s="78"/>
      <c r="ELT19" s="78"/>
      <c r="ELU19" s="78"/>
      <c r="ELV19" s="78"/>
      <c r="ELW19" s="78"/>
      <c r="ELX19" s="78"/>
      <c r="ELY19" s="78"/>
      <c r="ELZ19" s="78"/>
      <c r="EMA19" s="78"/>
      <c r="EMB19" s="78"/>
      <c r="EMC19" s="78"/>
      <c r="EMD19" s="78"/>
      <c r="EME19" s="78"/>
      <c r="EMF19" s="78"/>
      <c r="EMG19" s="78"/>
      <c r="EMH19" s="78"/>
      <c r="EMI19" s="78"/>
      <c r="EMJ19" s="78"/>
      <c r="EMK19" s="78"/>
      <c r="EML19" s="78"/>
      <c r="EMM19" s="78"/>
      <c r="EMN19" s="78"/>
      <c r="EMO19" s="78"/>
      <c r="EMP19" s="78"/>
      <c r="EMQ19" s="78"/>
      <c r="EMR19" s="78"/>
      <c r="EMS19" s="78"/>
      <c r="EMT19" s="78"/>
      <c r="EMU19" s="78"/>
      <c r="EMV19" s="78"/>
      <c r="EMW19" s="78"/>
      <c r="EMX19" s="78"/>
      <c r="EMY19" s="78"/>
      <c r="EMZ19" s="78"/>
      <c r="ENA19" s="78"/>
      <c r="ENB19" s="78"/>
      <c r="ENC19" s="78"/>
      <c r="END19" s="78"/>
      <c r="ENE19" s="78"/>
      <c r="ENF19" s="78"/>
      <c r="ENG19" s="78"/>
      <c r="ENH19" s="78"/>
      <c r="ENI19" s="78"/>
      <c r="ENJ19" s="78"/>
      <c r="ENK19" s="78"/>
      <c r="ENL19" s="78"/>
      <c r="ENM19" s="78"/>
      <c r="ENN19" s="78"/>
      <c r="ENO19" s="78"/>
      <c r="ENP19" s="78"/>
      <c r="ENQ19" s="78"/>
      <c r="ENR19" s="78"/>
      <c r="ENS19" s="78"/>
      <c r="ENT19" s="78"/>
      <c r="ENU19" s="78"/>
      <c r="ENV19" s="78"/>
      <c r="ENW19" s="78"/>
      <c r="ENX19" s="78"/>
      <c r="ENY19" s="78"/>
      <c r="ENZ19" s="78"/>
      <c r="EOA19" s="78"/>
      <c r="EOB19" s="78"/>
      <c r="EOC19" s="78"/>
      <c r="EOD19" s="78"/>
      <c r="EOE19" s="78"/>
      <c r="EOF19" s="78"/>
      <c r="EOG19" s="78"/>
      <c r="EOH19" s="78"/>
      <c r="EOI19" s="78"/>
      <c r="EOJ19" s="78"/>
      <c r="EOK19" s="78"/>
      <c r="EOL19" s="78"/>
      <c r="EOM19" s="78"/>
      <c r="EON19" s="78"/>
      <c r="EOO19" s="78"/>
      <c r="EOP19" s="78"/>
      <c r="EOQ19" s="78"/>
      <c r="EOR19" s="78"/>
      <c r="EOS19" s="78"/>
      <c r="EOT19" s="78"/>
      <c r="EOU19" s="78"/>
      <c r="EOV19" s="78"/>
      <c r="EOW19" s="78"/>
      <c r="EOX19" s="78"/>
      <c r="EOY19" s="78"/>
      <c r="EOZ19" s="78"/>
      <c r="EPA19" s="78"/>
      <c r="EPB19" s="78"/>
      <c r="EPC19" s="78"/>
      <c r="EPD19" s="78"/>
      <c r="EPE19" s="78"/>
      <c r="EPF19" s="78"/>
      <c r="EPG19" s="78"/>
      <c r="EPH19" s="78"/>
      <c r="EPI19" s="78"/>
      <c r="EPJ19" s="78"/>
      <c r="EPK19" s="78"/>
      <c r="EPL19" s="78"/>
      <c r="EPM19" s="78"/>
      <c r="EPN19" s="78"/>
      <c r="EPO19" s="78"/>
      <c r="EPP19" s="78"/>
      <c r="EPQ19" s="78"/>
      <c r="EPR19" s="78"/>
      <c r="EPS19" s="78"/>
      <c r="EPT19" s="78"/>
      <c r="EPU19" s="78"/>
      <c r="EPV19" s="78"/>
      <c r="EPW19" s="78"/>
      <c r="EPX19" s="78"/>
      <c r="EPY19" s="78"/>
      <c r="EPZ19" s="78"/>
      <c r="EQA19" s="78"/>
      <c r="EQB19" s="78"/>
      <c r="EQC19" s="78"/>
      <c r="EQD19" s="78"/>
      <c r="EQE19" s="78"/>
      <c r="EQF19" s="78"/>
      <c r="EQG19" s="78"/>
      <c r="EQH19" s="78"/>
      <c r="EQI19" s="78"/>
      <c r="EQJ19" s="78"/>
      <c r="EQK19" s="78"/>
      <c r="EQL19" s="78"/>
      <c r="EQM19" s="78"/>
      <c r="EQN19" s="78"/>
      <c r="EQO19" s="78"/>
      <c r="EQP19" s="78"/>
      <c r="EQQ19" s="78"/>
      <c r="EQR19" s="78"/>
      <c r="EQS19" s="78"/>
      <c r="EQT19" s="78"/>
      <c r="EQU19" s="78"/>
      <c r="EQV19" s="78"/>
      <c r="EQW19" s="78"/>
      <c r="EQX19" s="78"/>
      <c r="EQY19" s="78"/>
      <c r="EQZ19" s="78"/>
      <c r="ERA19" s="78"/>
      <c r="ERB19" s="78"/>
      <c r="ERC19" s="78"/>
      <c r="ERD19" s="78"/>
      <c r="ERE19" s="78"/>
      <c r="ERF19" s="78"/>
      <c r="ERG19" s="78"/>
      <c r="ERH19" s="78"/>
      <c r="ERI19" s="78"/>
      <c r="ERJ19" s="78"/>
      <c r="ERK19" s="78"/>
      <c r="ERL19" s="78"/>
      <c r="ERM19" s="78"/>
      <c r="ERN19" s="78"/>
      <c r="ERO19" s="78"/>
      <c r="ERP19" s="78"/>
      <c r="ERQ19" s="78"/>
      <c r="ERR19" s="78"/>
      <c r="ERS19" s="78"/>
      <c r="ERT19" s="78"/>
      <c r="ERU19" s="78"/>
      <c r="ERV19" s="78"/>
      <c r="ERW19" s="78"/>
      <c r="ERX19" s="78"/>
      <c r="ERY19" s="78"/>
      <c r="ERZ19" s="78"/>
      <c r="ESA19" s="78"/>
      <c r="ESB19" s="78"/>
      <c r="ESC19" s="78"/>
      <c r="ESD19" s="78"/>
      <c r="ESE19" s="78"/>
      <c r="ESF19" s="78"/>
      <c r="ESG19" s="78"/>
      <c r="ESH19" s="78"/>
      <c r="ESI19" s="78"/>
      <c r="ESJ19" s="78"/>
      <c r="ESK19" s="78"/>
      <c r="ESL19" s="78"/>
      <c r="ESM19" s="78"/>
      <c r="ESN19" s="78"/>
      <c r="ESO19" s="78"/>
      <c r="ESP19" s="78"/>
      <c r="ESQ19" s="78"/>
      <c r="ESR19" s="78"/>
      <c r="ESS19" s="78"/>
      <c r="EST19" s="78"/>
      <c r="ESU19" s="78"/>
      <c r="ESV19" s="78"/>
      <c r="ESW19" s="78"/>
      <c r="ESX19" s="78"/>
      <c r="ESY19" s="78"/>
      <c r="ESZ19" s="78"/>
      <c r="ETA19" s="78"/>
      <c r="ETB19" s="78"/>
      <c r="ETC19" s="78"/>
      <c r="ETD19" s="78"/>
      <c r="ETE19" s="78"/>
      <c r="ETF19" s="78"/>
      <c r="ETG19" s="78"/>
      <c r="ETH19" s="78"/>
      <c r="ETI19" s="78"/>
      <c r="ETJ19" s="78"/>
      <c r="ETK19" s="78"/>
      <c r="ETL19" s="78"/>
      <c r="ETM19" s="78"/>
      <c r="ETN19" s="78"/>
      <c r="ETO19" s="78"/>
      <c r="ETP19" s="78"/>
      <c r="ETQ19" s="78"/>
      <c r="ETR19" s="78"/>
      <c r="ETS19" s="78"/>
      <c r="ETT19" s="78"/>
      <c r="ETU19" s="78"/>
      <c r="ETV19" s="78"/>
      <c r="ETW19" s="78"/>
      <c r="ETX19" s="78"/>
      <c r="ETY19" s="78"/>
      <c r="ETZ19" s="78"/>
      <c r="EUA19" s="78"/>
      <c r="EUB19" s="78"/>
      <c r="EUC19" s="78"/>
      <c r="EUD19" s="78"/>
      <c r="EUE19" s="78"/>
      <c r="EUF19" s="78"/>
      <c r="EUG19" s="78"/>
      <c r="EUH19" s="78"/>
      <c r="EUI19" s="78"/>
      <c r="EUJ19" s="78"/>
      <c r="EUK19" s="78"/>
      <c r="EUL19" s="78"/>
      <c r="EUM19" s="78"/>
      <c r="EUN19" s="78"/>
      <c r="EUO19" s="78"/>
      <c r="EUP19" s="78"/>
      <c r="EUQ19" s="78"/>
      <c r="EUR19" s="78"/>
      <c r="EUS19" s="78"/>
      <c r="EUT19" s="78"/>
      <c r="EUU19" s="78"/>
      <c r="EUV19" s="78"/>
      <c r="EUW19" s="78"/>
      <c r="EUX19" s="78"/>
      <c r="EUY19" s="78"/>
      <c r="EUZ19" s="78"/>
      <c r="EVA19" s="78"/>
      <c r="EVB19" s="78"/>
      <c r="EVC19" s="78"/>
      <c r="EVD19" s="78"/>
      <c r="EVE19" s="78"/>
      <c r="EVF19" s="78"/>
      <c r="EVG19" s="78"/>
      <c r="EVH19" s="78"/>
      <c r="EVI19" s="78"/>
      <c r="EVJ19" s="78"/>
      <c r="EVK19" s="78"/>
      <c r="EVL19" s="78"/>
      <c r="EVM19" s="78"/>
      <c r="EVN19" s="78"/>
      <c r="EVO19" s="78"/>
      <c r="EVP19" s="78"/>
      <c r="EVQ19" s="78"/>
      <c r="EVR19" s="78"/>
      <c r="EVS19" s="78"/>
      <c r="EVT19" s="78"/>
      <c r="EVU19" s="78"/>
      <c r="EVV19" s="78"/>
      <c r="EVW19" s="78"/>
      <c r="EVX19" s="78"/>
      <c r="EVY19" s="78"/>
      <c r="EVZ19" s="78"/>
      <c r="EWA19" s="78"/>
      <c r="EWB19" s="78"/>
      <c r="EWC19" s="78"/>
      <c r="EWD19" s="78"/>
      <c r="EWE19" s="78"/>
      <c r="EWF19" s="78"/>
      <c r="EWG19" s="78"/>
      <c r="EWH19" s="78"/>
      <c r="EWI19" s="78"/>
      <c r="EWJ19" s="78"/>
      <c r="EWK19" s="78"/>
      <c r="EWL19" s="78"/>
      <c r="EWM19" s="78"/>
      <c r="EWN19" s="78"/>
      <c r="EWO19" s="78"/>
      <c r="EWP19" s="78"/>
      <c r="EWQ19" s="78"/>
      <c r="EWR19" s="78"/>
      <c r="EWS19" s="78"/>
      <c r="EWT19" s="78"/>
      <c r="EWU19" s="78"/>
      <c r="EWV19" s="78"/>
      <c r="EWW19" s="78"/>
      <c r="EWX19" s="78"/>
      <c r="EWY19" s="78"/>
      <c r="EWZ19" s="78"/>
      <c r="EXA19" s="78"/>
      <c r="EXB19" s="78"/>
      <c r="EXC19" s="78"/>
      <c r="EXD19" s="78"/>
      <c r="EXE19" s="78"/>
      <c r="EXF19" s="78"/>
      <c r="EXG19" s="78"/>
      <c r="EXH19" s="78"/>
      <c r="EXI19" s="78"/>
      <c r="EXJ19" s="78"/>
      <c r="EXK19" s="78"/>
      <c r="EXL19" s="78"/>
      <c r="EXM19" s="78"/>
      <c r="EXN19" s="78"/>
      <c r="EXO19" s="78"/>
      <c r="EXP19" s="78"/>
      <c r="EXQ19" s="78"/>
      <c r="EXR19" s="78"/>
      <c r="EXS19" s="78"/>
      <c r="EXT19" s="78"/>
      <c r="EXU19" s="78"/>
      <c r="EXV19" s="78"/>
      <c r="EXW19" s="78"/>
      <c r="EXX19" s="78"/>
      <c r="EXY19" s="78"/>
      <c r="EXZ19" s="78"/>
      <c r="EYA19" s="78"/>
      <c r="EYB19" s="78"/>
      <c r="EYC19" s="78"/>
      <c r="EYD19" s="78"/>
      <c r="EYE19" s="78"/>
      <c r="EYF19" s="78"/>
      <c r="EYG19" s="78"/>
      <c r="EYH19" s="78"/>
      <c r="EYI19" s="78"/>
      <c r="EYJ19" s="78"/>
      <c r="EYK19" s="78"/>
      <c r="EYL19" s="78"/>
      <c r="EYM19" s="78"/>
      <c r="EYN19" s="78"/>
      <c r="EYO19" s="78"/>
      <c r="EYP19" s="78"/>
      <c r="EYQ19" s="78"/>
      <c r="EYR19" s="78"/>
      <c r="EYS19" s="78"/>
      <c r="EYT19" s="78"/>
      <c r="EYU19" s="78"/>
      <c r="EYV19" s="78"/>
      <c r="EYW19" s="78"/>
      <c r="EYX19" s="78"/>
      <c r="EYY19" s="78"/>
      <c r="EYZ19" s="78"/>
      <c r="EZA19" s="78"/>
      <c r="EZB19" s="78"/>
      <c r="EZC19" s="78"/>
      <c r="EZD19" s="78"/>
      <c r="EZE19" s="78"/>
      <c r="EZF19" s="78"/>
      <c r="EZG19" s="78"/>
      <c r="EZH19" s="78"/>
      <c r="EZI19" s="78"/>
      <c r="EZJ19" s="78"/>
      <c r="EZK19" s="78"/>
      <c r="EZL19" s="78"/>
      <c r="EZM19" s="78"/>
      <c r="EZN19" s="78"/>
      <c r="EZO19" s="78"/>
      <c r="EZP19" s="78"/>
      <c r="EZQ19" s="78"/>
      <c r="EZR19" s="78"/>
      <c r="EZS19" s="78"/>
      <c r="EZT19" s="78"/>
      <c r="EZU19" s="78"/>
      <c r="EZV19" s="78"/>
      <c r="EZW19" s="78"/>
      <c r="EZX19" s="78"/>
      <c r="EZY19" s="78"/>
      <c r="EZZ19" s="78"/>
      <c r="FAA19" s="78"/>
      <c r="FAB19" s="78"/>
      <c r="FAC19" s="78"/>
      <c r="FAD19" s="78"/>
      <c r="FAE19" s="78"/>
      <c r="FAF19" s="78"/>
      <c r="FAG19" s="78"/>
      <c r="FAH19" s="78"/>
      <c r="FAI19" s="78"/>
      <c r="FAJ19" s="78"/>
      <c r="FAK19" s="78"/>
      <c r="FAL19" s="78"/>
      <c r="FAM19" s="78"/>
      <c r="FAN19" s="78"/>
      <c r="FAO19" s="78"/>
      <c r="FAP19" s="78"/>
      <c r="FAQ19" s="78"/>
      <c r="FAR19" s="78"/>
      <c r="FAS19" s="78"/>
      <c r="FAT19" s="78"/>
      <c r="FAU19" s="78"/>
      <c r="FAV19" s="78"/>
      <c r="FAW19" s="78"/>
      <c r="FAX19" s="78"/>
      <c r="FAY19" s="78"/>
      <c r="FAZ19" s="78"/>
      <c r="FBA19" s="78"/>
      <c r="FBB19" s="78"/>
      <c r="FBC19" s="78"/>
      <c r="FBD19" s="78"/>
      <c r="FBE19" s="78"/>
      <c r="FBF19" s="78"/>
      <c r="FBG19" s="78"/>
      <c r="FBH19" s="78"/>
      <c r="FBI19" s="78"/>
      <c r="FBJ19" s="78"/>
      <c r="FBK19" s="78"/>
      <c r="FBL19" s="78"/>
      <c r="FBM19" s="78"/>
      <c r="FBN19" s="78"/>
      <c r="FBO19" s="78"/>
      <c r="FBP19" s="78"/>
      <c r="FBQ19" s="78"/>
      <c r="FBR19" s="78"/>
      <c r="FBS19" s="78"/>
      <c r="FBT19" s="78"/>
      <c r="FBU19" s="78"/>
      <c r="FBV19" s="78"/>
      <c r="FBW19" s="78"/>
      <c r="FBX19" s="78"/>
      <c r="FBY19" s="78"/>
      <c r="FBZ19" s="78"/>
      <c r="FCA19" s="78"/>
      <c r="FCB19" s="78"/>
      <c r="FCC19" s="78"/>
      <c r="FCD19" s="78"/>
      <c r="FCE19" s="78"/>
      <c r="FCF19" s="78"/>
      <c r="FCG19" s="78"/>
      <c r="FCH19" s="78"/>
      <c r="FCI19" s="78"/>
      <c r="FCJ19" s="78"/>
      <c r="FCK19" s="78"/>
      <c r="FCL19" s="78"/>
      <c r="FCM19" s="78"/>
      <c r="FCN19" s="78"/>
      <c r="FCO19" s="78"/>
      <c r="FCP19" s="78"/>
      <c r="FCQ19" s="78"/>
      <c r="FCR19" s="78"/>
      <c r="FCS19" s="78"/>
      <c r="FCT19" s="78"/>
      <c r="FCU19" s="78"/>
      <c r="FCV19" s="78"/>
      <c r="FCW19" s="78"/>
      <c r="FCX19" s="78"/>
      <c r="FCY19" s="78"/>
      <c r="FCZ19" s="78"/>
      <c r="FDA19" s="78"/>
      <c r="FDB19" s="78"/>
      <c r="FDC19" s="78"/>
      <c r="FDD19" s="78"/>
      <c r="FDE19" s="78"/>
      <c r="FDF19" s="78"/>
      <c r="FDG19" s="78"/>
      <c r="FDH19" s="78"/>
      <c r="FDI19" s="78"/>
      <c r="FDJ19" s="78"/>
      <c r="FDK19" s="78"/>
      <c r="FDL19" s="78"/>
      <c r="FDM19" s="78"/>
      <c r="FDN19" s="78"/>
      <c r="FDO19" s="78"/>
      <c r="FDP19" s="78"/>
      <c r="FDQ19" s="78"/>
      <c r="FDR19" s="78"/>
      <c r="FDS19" s="78"/>
      <c r="FDT19" s="78"/>
      <c r="FDU19" s="78"/>
      <c r="FDV19" s="78"/>
      <c r="FDW19" s="78"/>
      <c r="FDX19" s="78"/>
      <c r="FDY19" s="78"/>
      <c r="FDZ19" s="78"/>
      <c r="FEA19" s="78"/>
      <c r="FEB19" s="78"/>
      <c r="FEC19" s="78"/>
      <c r="FED19" s="78"/>
      <c r="FEE19" s="78"/>
      <c r="FEF19" s="78"/>
      <c r="FEG19" s="78"/>
      <c r="FEH19" s="78"/>
      <c r="FEI19" s="78"/>
      <c r="FEJ19" s="78"/>
      <c r="FEK19" s="78"/>
      <c r="FEL19" s="78"/>
      <c r="FEM19" s="78"/>
      <c r="FEN19" s="78"/>
      <c r="FEO19" s="78"/>
      <c r="FEP19" s="78"/>
      <c r="FEQ19" s="78"/>
      <c r="FER19" s="78"/>
      <c r="FES19" s="78"/>
      <c r="FET19" s="78"/>
      <c r="FEU19" s="78"/>
      <c r="FEV19" s="78"/>
      <c r="FEW19" s="78"/>
      <c r="FEX19" s="78"/>
      <c r="FEY19" s="78"/>
      <c r="FEZ19" s="78"/>
      <c r="FFA19" s="78"/>
      <c r="FFB19" s="78"/>
      <c r="FFC19" s="78"/>
      <c r="FFD19" s="78"/>
      <c r="FFE19" s="78"/>
      <c r="FFF19" s="78"/>
      <c r="FFG19" s="78"/>
      <c r="FFH19" s="78"/>
      <c r="FFI19" s="78"/>
      <c r="FFJ19" s="78"/>
      <c r="FFK19" s="78"/>
      <c r="FFL19" s="78"/>
      <c r="FFM19" s="78"/>
      <c r="FFN19" s="78"/>
      <c r="FFO19" s="78"/>
      <c r="FFP19" s="78"/>
      <c r="FFQ19" s="78"/>
      <c r="FFR19" s="78"/>
      <c r="FFS19" s="78"/>
      <c r="FFT19" s="78"/>
      <c r="FFU19" s="78"/>
      <c r="FFV19" s="78"/>
      <c r="FFW19" s="78"/>
      <c r="FFX19" s="78"/>
      <c r="FFY19" s="78"/>
      <c r="FFZ19" s="78"/>
      <c r="FGA19" s="78"/>
      <c r="FGB19" s="78"/>
      <c r="FGC19" s="78"/>
      <c r="FGD19" s="78"/>
      <c r="FGE19" s="78"/>
      <c r="FGF19" s="78"/>
      <c r="FGG19" s="78"/>
      <c r="FGH19" s="78"/>
      <c r="FGI19" s="78"/>
      <c r="FGJ19" s="78"/>
      <c r="FGK19" s="78"/>
      <c r="FGL19" s="78"/>
      <c r="FGM19" s="78"/>
      <c r="FGN19" s="78"/>
      <c r="FGO19" s="78"/>
      <c r="FGP19" s="78"/>
      <c r="FGQ19" s="78"/>
      <c r="FGR19" s="78"/>
      <c r="FGS19" s="78"/>
      <c r="FGT19" s="78"/>
      <c r="FGU19" s="78"/>
      <c r="FGV19" s="78"/>
      <c r="FGW19" s="78"/>
      <c r="FGX19" s="78"/>
      <c r="FGY19" s="78"/>
      <c r="FGZ19" s="78"/>
      <c r="FHA19" s="78"/>
      <c r="FHB19" s="78"/>
      <c r="FHC19" s="78"/>
      <c r="FHD19" s="78"/>
      <c r="FHE19" s="78"/>
      <c r="FHF19" s="78"/>
      <c r="FHG19" s="78"/>
      <c r="FHH19" s="78"/>
      <c r="FHI19" s="78"/>
      <c r="FHJ19" s="78"/>
      <c r="FHK19" s="78"/>
      <c r="FHL19" s="78"/>
      <c r="FHM19" s="78"/>
      <c r="FHN19" s="78"/>
      <c r="FHO19" s="78"/>
      <c r="FHP19" s="78"/>
      <c r="FHQ19" s="78"/>
      <c r="FHR19" s="78"/>
      <c r="FHS19" s="78"/>
      <c r="FHT19" s="78"/>
      <c r="FHU19" s="78"/>
      <c r="FHV19" s="78"/>
      <c r="FHW19" s="78"/>
      <c r="FHX19" s="78"/>
      <c r="FHY19" s="78"/>
      <c r="FHZ19" s="78"/>
      <c r="FIA19" s="78"/>
      <c r="FIB19" s="78"/>
      <c r="FIC19" s="78"/>
      <c r="FID19" s="78"/>
      <c r="FIE19" s="78"/>
      <c r="FIF19" s="78"/>
      <c r="FIG19" s="78"/>
      <c r="FIH19" s="78"/>
      <c r="FII19" s="78"/>
      <c r="FIJ19" s="78"/>
      <c r="FIK19" s="78"/>
      <c r="FIL19" s="78"/>
      <c r="FIM19" s="78"/>
      <c r="FIN19" s="78"/>
      <c r="FIO19" s="78"/>
      <c r="FIP19" s="78"/>
      <c r="FIQ19" s="78"/>
      <c r="FIR19" s="78"/>
      <c r="FIS19" s="78"/>
      <c r="FIT19" s="78"/>
      <c r="FIU19" s="78"/>
      <c r="FIV19" s="78"/>
      <c r="FIW19" s="78"/>
      <c r="FIX19" s="78"/>
      <c r="FIY19" s="78"/>
      <c r="FIZ19" s="78"/>
      <c r="FJA19" s="78"/>
      <c r="FJB19" s="78"/>
      <c r="FJC19" s="78"/>
      <c r="FJD19" s="78"/>
      <c r="FJE19" s="78"/>
      <c r="FJF19" s="78"/>
      <c r="FJG19" s="78"/>
      <c r="FJH19" s="78"/>
      <c r="FJI19" s="78"/>
      <c r="FJJ19" s="78"/>
      <c r="FJK19" s="78"/>
      <c r="FJL19" s="78"/>
      <c r="FJM19" s="78"/>
      <c r="FJN19" s="78"/>
      <c r="FJO19" s="78"/>
      <c r="FJP19" s="78"/>
      <c r="FJQ19" s="78"/>
      <c r="FJR19" s="78"/>
      <c r="FJS19" s="78"/>
      <c r="FJT19" s="78"/>
      <c r="FJU19" s="78"/>
      <c r="FJV19" s="78"/>
      <c r="FJW19" s="78"/>
      <c r="FJX19" s="78"/>
      <c r="FJY19" s="78"/>
      <c r="FJZ19" s="78"/>
      <c r="FKA19" s="78"/>
      <c r="FKB19" s="78"/>
      <c r="FKC19" s="78"/>
      <c r="FKD19" s="78"/>
      <c r="FKE19" s="78"/>
      <c r="FKF19" s="78"/>
      <c r="FKG19" s="78"/>
      <c r="FKH19" s="78"/>
      <c r="FKI19" s="78"/>
      <c r="FKJ19" s="78"/>
      <c r="FKK19" s="78"/>
      <c r="FKL19" s="78"/>
      <c r="FKM19" s="78"/>
      <c r="FKN19" s="78"/>
      <c r="FKO19" s="78"/>
      <c r="FKP19" s="78"/>
      <c r="FKQ19" s="78"/>
      <c r="FKR19" s="78"/>
      <c r="FKS19" s="78"/>
      <c r="FKT19" s="78"/>
      <c r="FKU19" s="78"/>
      <c r="FKV19" s="78"/>
      <c r="FKW19" s="78"/>
      <c r="FKX19" s="78"/>
      <c r="FKY19" s="78"/>
      <c r="FKZ19" s="78"/>
      <c r="FLA19" s="78"/>
      <c r="FLB19" s="78"/>
      <c r="FLC19" s="78"/>
      <c r="FLD19" s="78"/>
      <c r="FLE19" s="78"/>
      <c r="FLF19" s="78"/>
      <c r="FLG19" s="78"/>
      <c r="FLH19" s="78"/>
      <c r="FLI19" s="78"/>
      <c r="FLJ19" s="78"/>
      <c r="FLK19" s="78"/>
      <c r="FLL19" s="78"/>
      <c r="FLM19" s="78"/>
      <c r="FLN19" s="78"/>
      <c r="FLO19" s="78"/>
      <c r="FLP19" s="78"/>
      <c r="FLQ19" s="78"/>
      <c r="FLR19" s="78"/>
      <c r="FLS19" s="78"/>
      <c r="FLT19" s="78"/>
      <c r="FLU19" s="78"/>
      <c r="FLV19" s="78"/>
      <c r="FLW19" s="78"/>
      <c r="FLX19" s="78"/>
      <c r="FLY19" s="78"/>
      <c r="FLZ19" s="78"/>
      <c r="FMA19" s="78"/>
      <c r="FMB19" s="78"/>
      <c r="FMC19" s="78"/>
      <c r="FMD19" s="78"/>
      <c r="FME19" s="78"/>
      <c r="FMF19" s="78"/>
      <c r="FMG19" s="78"/>
      <c r="FMH19" s="78"/>
      <c r="FMI19" s="78"/>
      <c r="FMJ19" s="78"/>
      <c r="FMK19" s="78"/>
      <c r="FML19" s="78"/>
      <c r="FMM19" s="78"/>
      <c r="FMN19" s="78"/>
      <c r="FMO19" s="78"/>
      <c r="FMP19" s="78"/>
      <c r="FMQ19" s="78"/>
      <c r="FMR19" s="78"/>
      <c r="FMS19" s="78"/>
      <c r="FMT19" s="78"/>
      <c r="FMU19" s="78"/>
      <c r="FMV19" s="78"/>
      <c r="FMW19" s="78"/>
      <c r="FMX19" s="78"/>
      <c r="FMY19" s="78"/>
      <c r="FMZ19" s="78"/>
      <c r="FNA19" s="78"/>
      <c r="FNB19" s="78"/>
      <c r="FNC19" s="78"/>
      <c r="FND19" s="78"/>
      <c r="FNE19" s="78"/>
      <c r="FNF19" s="78"/>
      <c r="FNG19" s="78"/>
      <c r="FNH19" s="78"/>
      <c r="FNI19" s="78"/>
      <c r="FNJ19" s="78"/>
      <c r="FNK19" s="78"/>
      <c r="FNL19" s="78"/>
      <c r="FNM19" s="78"/>
      <c r="FNN19" s="78"/>
      <c r="FNO19" s="78"/>
      <c r="FNP19" s="78"/>
      <c r="FNQ19" s="78"/>
      <c r="FNR19" s="78"/>
      <c r="FNS19" s="78"/>
      <c r="FNT19" s="78"/>
      <c r="FNU19" s="78"/>
      <c r="FNV19" s="78"/>
      <c r="FNW19" s="78"/>
      <c r="FNX19" s="78"/>
      <c r="FNY19" s="78"/>
      <c r="FNZ19" s="78"/>
      <c r="FOA19" s="78"/>
      <c r="FOB19" s="78"/>
      <c r="FOC19" s="78"/>
      <c r="FOD19" s="78"/>
      <c r="FOE19" s="78"/>
      <c r="FOF19" s="78"/>
      <c r="FOG19" s="78"/>
      <c r="FOH19" s="78"/>
      <c r="FOI19" s="78"/>
      <c r="FOJ19" s="78"/>
      <c r="FOK19" s="78"/>
      <c r="FOL19" s="78"/>
      <c r="FOM19" s="78"/>
      <c r="FON19" s="78"/>
      <c r="FOO19" s="78"/>
      <c r="FOP19" s="78"/>
      <c r="FOQ19" s="78"/>
      <c r="FOR19" s="78"/>
      <c r="FOS19" s="78"/>
      <c r="FOT19" s="78"/>
      <c r="FOU19" s="78"/>
      <c r="FOV19" s="78"/>
      <c r="FOW19" s="78"/>
      <c r="FOX19" s="78"/>
      <c r="FOY19" s="78"/>
      <c r="FOZ19" s="78"/>
      <c r="FPA19" s="78"/>
      <c r="FPB19" s="78"/>
      <c r="FPC19" s="78"/>
      <c r="FPD19" s="78"/>
      <c r="FPE19" s="78"/>
      <c r="FPF19" s="78"/>
      <c r="FPG19" s="78"/>
      <c r="FPH19" s="78"/>
      <c r="FPI19" s="78"/>
      <c r="FPJ19" s="78"/>
      <c r="FPK19" s="78"/>
      <c r="FPL19" s="78"/>
      <c r="FPM19" s="78"/>
      <c r="FPN19" s="78"/>
      <c r="FPO19" s="78"/>
      <c r="FPP19" s="78"/>
      <c r="FPQ19" s="78"/>
      <c r="FPR19" s="78"/>
      <c r="FPS19" s="78"/>
      <c r="FPT19" s="78"/>
      <c r="FPU19" s="78"/>
      <c r="FPV19" s="78"/>
      <c r="FPW19" s="78"/>
      <c r="FPX19" s="78"/>
      <c r="FPY19" s="78"/>
      <c r="FPZ19" s="78"/>
      <c r="FQA19" s="78"/>
      <c r="FQB19" s="78"/>
      <c r="FQC19" s="78"/>
      <c r="FQD19" s="78"/>
      <c r="FQE19" s="78"/>
      <c r="FQF19" s="78"/>
      <c r="FQG19" s="78"/>
      <c r="FQH19" s="78"/>
      <c r="FQI19" s="78"/>
      <c r="FQJ19" s="78"/>
      <c r="FQK19" s="78"/>
      <c r="FQL19" s="78"/>
      <c r="FQM19" s="78"/>
      <c r="FQN19" s="78"/>
      <c r="FQO19" s="78"/>
      <c r="FQP19" s="78"/>
      <c r="FQQ19" s="78"/>
      <c r="FQR19" s="78"/>
      <c r="FQS19" s="78"/>
      <c r="FQT19" s="78"/>
      <c r="FQU19" s="78"/>
      <c r="FQV19" s="78"/>
      <c r="FQW19" s="78"/>
      <c r="FQX19" s="78"/>
      <c r="FQY19" s="78"/>
      <c r="FQZ19" s="78"/>
      <c r="FRA19" s="78"/>
      <c r="FRB19" s="78"/>
      <c r="FRC19" s="78"/>
      <c r="FRD19" s="78"/>
      <c r="FRE19" s="78"/>
      <c r="FRF19" s="78"/>
      <c r="FRG19" s="78"/>
      <c r="FRH19" s="78"/>
      <c r="FRI19" s="78"/>
      <c r="FRJ19" s="78"/>
      <c r="FRK19" s="78"/>
      <c r="FRL19" s="78"/>
      <c r="FRM19" s="78"/>
      <c r="FRN19" s="78"/>
      <c r="FRO19" s="78"/>
      <c r="FRP19" s="78"/>
      <c r="FRQ19" s="78"/>
      <c r="FRR19" s="78"/>
      <c r="FRS19" s="78"/>
      <c r="FRT19" s="78"/>
      <c r="FRU19" s="78"/>
      <c r="FRV19" s="78"/>
      <c r="FRW19" s="78"/>
      <c r="FRX19" s="78"/>
      <c r="FRY19" s="78"/>
      <c r="FRZ19" s="78"/>
      <c r="FSA19" s="78"/>
      <c r="FSB19" s="78"/>
      <c r="FSC19" s="78"/>
      <c r="FSD19" s="78"/>
      <c r="FSE19" s="78"/>
      <c r="FSF19" s="78"/>
      <c r="FSG19" s="78"/>
      <c r="FSH19" s="78"/>
      <c r="FSI19" s="78"/>
      <c r="FSJ19" s="78"/>
      <c r="FSK19" s="78"/>
      <c r="FSL19" s="78"/>
      <c r="FSM19" s="78"/>
      <c r="FSN19" s="78"/>
      <c r="FSO19" s="78"/>
      <c r="FSP19" s="78"/>
      <c r="FSQ19" s="78"/>
      <c r="FSR19" s="78"/>
      <c r="FSS19" s="78"/>
      <c r="FST19" s="78"/>
      <c r="FSU19" s="78"/>
      <c r="FSV19" s="78"/>
      <c r="FSW19" s="78"/>
      <c r="FSX19" s="78"/>
      <c r="FSY19" s="78"/>
      <c r="FSZ19" s="78"/>
      <c r="FTA19" s="78"/>
      <c r="FTB19" s="78"/>
      <c r="FTC19" s="78"/>
      <c r="FTD19" s="78"/>
      <c r="FTE19" s="78"/>
      <c r="FTF19" s="78"/>
      <c r="FTG19" s="78"/>
      <c r="FTH19" s="78"/>
      <c r="FTI19" s="78"/>
      <c r="FTJ19" s="78"/>
      <c r="FTK19" s="78"/>
      <c r="FTL19" s="78"/>
      <c r="FTM19" s="78"/>
      <c r="FTN19" s="78"/>
      <c r="FTO19" s="78"/>
      <c r="FTP19" s="78"/>
      <c r="FTQ19" s="78"/>
      <c r="FTR19" s="78"/>
      <c r="FTS19" s="78"/>
      <c r="FTT19" s="78"/>
      <c r="FTU19" s="78"/>
      <c r="FTV19" s="78"/>
      <c r="FTW19" s="78"/>
      <c r="FTX19" s="78"/>
      <c r="FTY19" s="78"/>
      <c r="FTZ19" s="78"/>
      <c r="FUA19" s="78"/>
      <c r="FUB19" s="78"/>
      <c r="FUC19" s="78"/>
      <c r="FUD19" s="78"/>
      <c r="FUE19" s="78"/>
      <c r="FUF19" s="78"/>
      <c r="FUG19" s="78"/>
      <c r="FUH19" s="78"/>
      <c r="FUI19" s="78"/>
      <c r="FUJ19" s="78"/>
      <c r="FUK19" s="78"/>
      <c r="FUL19" s="78"/>
      <c r="FUM19" s="78"/>
      <c r="FUN19" s="78"/>
      <c r="FUO19" s="78"/>
      <c r="FUP19" s="78"/>
      <c r="FUQ19" s="78"/>
      <c r="FUR19" s="78"/>
      <c r="FUS19" s="78"/>
      <c r="FUT19" s="78"/>
      <c r="FUU19" s="78"/>
      <c r="FUV19" s="78"/>
      <c r="FUW19" s="78"/>
      <c r="FUX19" s="78"/>
      <c r="FUY19" s="78"/>
      <c r="FUZ19" s="78"/>
      <c r="FVA19" s="78"/>
      <c r="FVB19" s="78"/>
      <c r="FVC19" s="78"/>
      <c r="FVD19" s="78"/>
      <c r="FVE19" s="78"/>
      <c r="FVF19" s="78"/>
      <c r="FVG19" s="78"/>
      <c r="FVH19" s="78"/>
      <c r="FVI19" s="78"/>
      <c r="FVJ19" s="78"/>
      <c r="FVK19" s="78"/>
      <c r="FVL19" s="78"/>
      <c r="FVM19" s="78"/>
      <c r="FVN19" s="78"/>
      <c r="FVO19" s="78"/>
      <c r="FVP19" s="78"/>
      <c r="FVQ19" s="78"/>
      <c r="FVR19" s="78"/>
      <c r="FVS19" s="78"/>
      <c r="FVT19" s="78"/>
      <c r="FVU19" s="78"/>
      <c r="FVV19" s="78"/>
      <c r="FVW19" s="78"/>
      <c r="FVX19" s="78"/>
      <c r="FVY19" s="78"/>
      <c r="FVZ19" s="78"/>
      <c r="FWA19" s="78"/>
      <c r="FWB19" s="78"/>
      <c r="FWC19" s="78"/>
      <c r="FWD19" s="78"/>
      <c r="FWE19" s="78"/>
      <c r="FWF19" s="78"/>
      <c r="FWG19" s="78"/>
      <c r="FWH19" s="78"/>
      <c r="FWI19" s="78"/>
      <c r="FWJ19" s="78"/>
      <c r="FWK19" s="78"/>
      <c r="FWL19" s="78"/>
      <c r="FWM19" s="78"/>
      <c r="FWN19" s="78"/>
      <c r="FWO19" s="78"/>
      <c r="FWP19" s="78"/>
      <c r="FWQ19" s="78"/>
      <c r="FWR19" s="78"/>
      <c r="FWS19" s="78"/>
      <c r="FWT19" s="78"/>
      <c r="FWU19" s="78"/>
      <c r="FWV19" s="78"/>
      <c r="FWW19" s="78"/>
      <c r="FWX19" s="78"/>
      <c r="FWY19" s="78"/>
      <c r="FWZ19" s="78"/>
      <c r="FXA19" s="78"/>
      <c r="FXB19" s="78"/>
      <c r="FXC19" s="78"/>
      <c r="FXD19" s="78"/>
      <c r="FXE19" s="78"/>
      <c r="FXF19" s="78"/>
      <c r="FXG19" s="78"/>
      <c r="FXH19" s="78"/>
      <c r="FXI19" s="78"/>
      <c r="FXJ19" s="78"/>
      <c r="FXK19" s="78"/>
      <c r="FXL19" s="78"/>
      <c r="FXM19" s="78"/>
      <c r="FXN19" s="78"/>
      <c r="FXO19" s="78"/>
      <c r="FXP19" s="78"/>
      <c r="FXQ19" s="78"/>
      <c r="FXR19" s="78"/>
      <c r="FXS19" s="78"/>
      <c r="FXT19" s="78"/>
      <c r="FXU19" s="78"/>
      <c r="FXV19" s="78"/>
      <c r="FXW19" s="78"/>
      <c r="FXX19" s="78"/>
      <c r="FXY19" s="78"/>
      <c r="FXZ19" s="78"/>
      <c r="FYA19" s="78"/>
      <c r="FYB19" s="78"/>
      <c r="FYC19" s="78"/>
      <c r="FYD19" s="78"/>
      <c r="FYE19" s="78"/>
      <c r="FYF19" s="78"/>
      <c r="FYG19" s="78"/>
      <c r="FYH19" s="78"/>
      <c r="FYI19" s="78"/>
      <c r="FYJ19" s="78"/>
      <c r="FYK19" s="78"/>
      <c r="FYL19" s="78"/>
      <c r="FYM19" s="78"/>
      <c r="FYN19" s="78"/>
      <c r="FYO19" s="78"/>
      <c r="FYP19" s="78"/>
      <c r="FYQ19" s="78"/>
      <c r="FYR19" s="78"/>
      <c r="FYS19" s="78"/>
      <c r="FYT19" s="78"/>
      <c r="FYU19" s="78"/>
      <c r="FYV19" s="78"/>
      <c r="FYW19" s="78"/>
      <c r="FYX19" s="78"/>
      <c r="FYY19" s="78"/>
      <c r="FYZ19" s="78"/>
      <c r="FZA19" s="78"/>
      <c r="FZB19" s="78"/>
      <c r="FZC19" s="78"/>
      <c r="FZD19" s="78"/>
      <c r="FZE19" s="78"/>
      <c r="FZF19" s="78"/>
      <c r="FZG19" s="78"/>
      <c r="FZH19" s="78"/>
      <c r="FZI19" s="78"/>
      <c r="FZJ19" s="78"/>
      <c r="FZK19" s="78"/>
      <c r="FZL19" s="78"/>
      <c r="FZM19" s="78"/>
      <c r="FZN19" s="78"/>
      <c r="FZO19" s="78"/>
      <c r="FZP19" s="78"/>
      <c r="FZQ19" s="78"/>
      <c r="FZR19" s="78"/>
      <c r="FZS19" s="78"/>
      <c r="FZT19" s="78"/>
      <c r="FZU19" s="78"/>
      <c r="FZV19" s="78"/>
      <c r="FZW19" s="78"/>
      <c r="FZX19" s="78"/>
      <c r="FZY19" s="78"/>
      <c r="FZZ19" s="78"/>
      <c r="GAA19" s="78"/>
      <c r="GAB19" s="78"/>
      <c r="GAC19" s="78"/>
      <c r="GAD19" s="78"/>
      <c r="GAE19" s="78"/>
      <c r="GAF19" s="78"/>
      <c r="GAG19" s="78"/>
      <c r="GAH19" s="78"/>
      <c r="GAI19" s="78"/>
      <c r="GAJ19" s="78"/>
      <c r="GAK19" s="78"/>
      <c r="GAL19" s="78"/>
      <c r="GAM19" s="78"/>
      <c r="GAN19" s="78"/>
      <c r="GAO19" s="78"/>
      <c r="GAP19" s="78"/>
      <c r="GAQ19" s="78"/>
      <c r="GAR19" s="78"/>
      <c r="GAS19" s="78"/>
      <c r="GAT19" s="78"/>
      <c r="GAU19" s="78"/>
      <c r="GAV19" s="78"/>
      <c r="GAW19" s="78"/>
      <c r="GAX19" s="78"/>
      <c r="GAY19" s="78"/>
      <c r="GAZ19" s="78"/>
      <c r="GBA19" s="78"/>
      <c r="GBB19" s="78"/>
      <c r="GBC19" s="78"/>
      <c r="GBD19" s="78"/>
      <c r="GBE19" s="78"/>
      <c r="GBF19" s="78"/>
      <c r="GBG19" s="78"/>
      <c r="GBH19" s="78"/>
      <c r="GBI19" s="78"/>
      <c r="GBJ19" s="78"/>
      <c r="GBK19" s="78"/>
      <c r="GBL19" s="78"/>
      <c r="GBM19" s="78"/>
      <c r="GBN19" s="78"/>
      <c r="GBO19" s="78"/>
      <c r="GBP19" s="78"/>
      <c r="GBQ19" s="78"/>
      <c r="GBR19" s="78"/>
      <c r="GBS19" s="78"/>
      <c r="GBT19" s="78"/>
      <c r="GBU19" s="78"/>
      <c r="GBV19" s="78"/>
      <c r="GBW19" s="78"/>
      <c r="GBX19" s="78"/>
      <c r="GBY19" s="78"/>
      <c r="GBZ19" s="78"/>
      <c r="GCA19" s="78"/>
      <c r="GCB19" s="78"/>
      <c r="GCC19" s="78"/>
      <c r="GCD19" s="78"/>
      <c r="GCE19" s="78"/>
      <c r="GCF19" s="78"/>
      <c r="GCG19" s="78"/>
      <c r="GCH19" s="78"/>
      <c r="GCI19" s="78"/>
      <c r="GCJ19" s="78"/>
      <c r="GCK19" s="78"/>
      <c r="GCL19" s="78"/>
      <c r="GCM19" s="78"/>
      <c r="GCN19" s="78"/>
      <c r="GCO19" s="78"/>
      <c r="GCP19" s="78"/>
      <c r="GCQ19" s="78"/>
      <c r="GCR19" s="78"/>
      <c r="GCS19" s="78"/>
      <c r="GCT19" s="78"/>
      <c r="GCU19" s="78"/>
      <c r="GCV19" s="78"/>
      <c r="GCW19" s="78"/>
      <c r="GCX19" s="78"/>
      <c r="GCY19" s="78"/>
      <c r="GCZ19" s="78"/>
      <c r="GDA19" s="78"/>
      <c r="GDB19" s="78"/>
      <c r="GDC19" s="78"/>
      <c r="GDD19" s="78"/>
      <c r="GDE19" s="78"/>
      <c r="GDF19" s="78"/>
      <c r="GDG19" s="78"/>
      <c r="GDH19" s="78"/>
      <c r="GDI19" s="78"/>
      <c r="GDJ19" s="78"/>
      <c r="GDK19" s="78"/>
      <c r="GDL19" s="78"/>
      <c r="GDM19" s="78"/>
      <c r="GDN19" s="78"/>
      <c r="GDO19" s="78"/>
      <c r="GDP19" s="78"/>
      <c r="GDQ19" s="78"/>
      <c r="GDR19" s="78"/>
      <c r="GDS19" s="78"/>
      <c r="GDT19" s="78"/>
      <c r="GDU19" s="78"/>
      <c r="GDV19" s="78"/>
      <c r="GDW19" s="78"/>
      <c r="GDX19" s="78"/>
      <c r="GDY19" s="78"/>
      <c r="GDZ19" s="78"/>
      <c r="GEA19" s="78"/>
      <c r="GEB19" s="78"/>
      <c r="GEC19" s="78"/>
      <c r="GED19" s="78"/>
      <c r="GEE19" s="78"/>
      <c r="GEF19" s="78"/>
      <c r="GEG19" s="78"/>
      <c r="GEH19" s="78"/>
      <c r="GEI19" s="78"/>
      <c r="GEJ19" s="78"/>
      <c r="GEK19" s="78"/>
      <c r="GEL19" s="78"/>
      <c r="GEM19" s="78"/>
      <c r="GEN19" s="78"/>
      <c r="GEO19" s="78"/>
      <c r="GEP19" s="78"/>
      <c r="GEQ19" s="78"/>
      <c r="GER19" s="78"/>
      <c r="GES19" s="78"/>
      <c r="GET19" s="78"/>
      <c r="GEU19" s="78"/>
      <c r="GEV19" s="78"/>
      <c r="GEW19" s="78"/>
      <c r="GEX19" s="78"/>
      <c r="GEY19" s="78"/>
      <c r="GEZ19" s="78"/>
      <c r="GFA19" s="78"/>
      <c r="GFB19" s="78"/>
      <c r="GFC19" s="78"/>
      <c r="GFD19" s="78"/>
      <c r="GFE19" s="78"/>
      <c r="GFF19" s="78"/>
      <c r="GFG19" s="78"/>
      <c r="GFH19" s="78"/>
      <c r="GFI19" s="78"/>
      <c r="GFJ19" s="78"/>
      <c r="GFK19" s="78"/>
      <c r="GFL19" s="78"/>
      <c r="GFM19" s="78"/>
      <c r="GFN19" s="78"/>
      <c r="GFO19" s="78"/>
      <c r="GFP19" s="78"/>
      <c r="GFQ19" s="78"/>
      <c r="GFR19" s="78"/>
      <c r="GFS19" s="78"/>
      <c r="GFT19" s="78"/>
      <c r="GFU19" s="78"/>
      <c r="GFV19" s="78"/>
      <c r="GFW19" s="78"/>
      <c r="GFX19" s="78"/>
      <c r="GFY19" s="78"/>
      <c r="GFZ19" s="78"/>
      <c r="GGA19" s="78"/>
      <c r="GGB19" s="78"/>
      <c r="GGC19" s="78"/>
      <c r="GGD19" s="78"/>
      <c r="GGE19" s="78"/>
      <c r="GGF19" s="78"/>
      <c r="GGG19" s="78"/>
      <c r="GGH19" s="78"/>
      <c r="GGI19" s="78"/>
      <c r="GGJ19" s="78"/>
      <c r="GGK19" s="78"/>
      <c r="GGL19" s="78"/>
      <c r="GGM19" s="78"/>
      <c r="GGN19" s="78"/>
      <c r="GGO19" s="78"/>
      <c r="GGP19" s="78"/>
      <c r="GGQ19" s="78"/>
      <c r="GGR19" s="78"/>
      <c r="GGS19" s="78"/>
      <c r="GGT19" s="78"/>
      <c r="GGU19" s="78"/>
      <c r="GGV19" s="78"/>
      <c r="GGW19" s="78"/>
      <c r="GGX19" s="78"/>
      <c r="GGY19" s="78"/>
      <c r="GGZ19" s="78"/>
      <c r="GHA19" s="78"/>
      <c r="GHB19" s="78"/>
      <c r="GHC19" s="78"/>
      <c r="GHD19" s="78"/>
      <c r="GHE19" s="78"/>
      <c r="GHF19" s="78"/>
      <c r="GHG19" s="78"/>
      <c r="GHH19" s="78"/>
      <c r="GHI19" s="78"/>
      <c r="GHJ19" s="78"/>
      <c r="GHK19" s="78"/>
      <c r="GHL19" s="78"/>
      <c r="GHM19" s="78"/>
      <c r="GHN19" s="78"/>
      <c r="GHO19" s="78"/>
      <c r="GHP19" s="78"/>
      <c r="GHQ19" s="78"/>
      <c r="GHR19" s="78"/>
      <c r="GHS19" s="78"/>
      <c r="GHT19" s="78"/>
      <c r="GHU19" s="78"/>
      <c r="GHV19" s="78"/>
      <c r="GHW19" s="78"/>
      <c r="GHX19" s="78"/>
      <c r="GHY19" s="78"/>
      <c r="GHZ19" s="78"/>
      <c r="GIA19" s="78"/>
      <c r="GIB19" s="78"/>
      <c r="GIC19" s="78"/>
      <c r="GID19" s="78"/>
      <c r="GIE19" s="78"/>
      <c r="GIF19" s="78"/>
      <c r="GIG19" s="78"/>
      <c r="GIH19" s="78"/>
      <c r="GII19" s="78"/>
      <c r="GIJ19" s="78"/>
      <c r="GIK19" s="78"/>
      <c r="GIL19" s="78"/>
      <c r="GIM19" s="78"/>
      <c r="GIN19" s="78"/>
      <c r="GIO19" s="78"/>
      <c r="GIP19" s="78"/>
      <c r="GIQ19" s="78"/>
      <c r="GIR19" s="78"/>
      <c r="GIS19" s="78"/>
      <c r="GIT19" s="78"/>
      <c r="GIU19" s="78"/>
      <c r="GIV19" s="78"/>
      <c r="GIW19" s="78"/>
      <c r="GIX19" s="78"/>
      <c r="GIY19" s="78"/>
      <c r="GIZ19" s="78"/>
      <c r="GJA19" s="78"/>
      <c r="GJB19" s="78"/>
      <c r="GJC19" s="78"/>
      <c r="GJD19" s="78"/>
      <c r="GJE19" s="78"/>
      <c r="GJF19" s="78"/>
      <c r="GJG19" s="78"/>
      <c r="GJH19" s="78"/>
      <c r="GJI19" s="78"/>
      <c r="GJJ19" s="78"/>
      <c r="GJK19" s="78"/>
      <c r="GJL19" s="78"/>
      <c r="GJM19" s="78"/>
      <c r="GJN19" s="78"/>
      <c r="GJO19" s="78"/>
      <c r="GJP19" s="78"/>
      <c r="GJQ19" s="78"/>
      <c r="GJR19" s="78"/>
      <c r="GJS19" s="78"/>
      <c r="GJT19" s="78"/>
      <c r="GJU19" s="78"/>
      <c r="GJV19" s="78"/>
      <c r="GJW19" s="78"/>
      <c r="GJX19" s="78"/>
      <c r="GJY19" s="78"/>
      <c r="GJZ19" s="78"/>
      <c r="GKA19" s="78"/>
      <c r="GKB19" s="78"/>
      <c r="GKC19" s="78"/>
      <c r="GKD19" s="78"/>
      <c r="GKE19" s="78"/>
      <c r="GKF19" s="78"/>
      <c r="GKG19" s="78"/>
      <c r="GKH19" s="78"/>
      <c r="GKI19" s="78"/>
      <c r="GKJ19" s="78"/>
      <c r="GKK19" s="78"/>
      <c r="GKL19" s="78"/>
      <c r="GKM19" s="78"/>
      <c r="GKN19" s="78"/>
      <c r="GKO19" s="78"/>
      <c r="GKP19" s="78"/>
      <c r="GKQ19" s="78"/>
      <c r="GKR19" s="78"/>
      <c r="GKS19" s="78"/>
      <c r="GKT19" s="78"/>
      <c r="GKU19" s="78"/>
      <c r="GKV19" s="78"/>
      <c r="GKW19" s="78"/>
      <c r="GKX19" s="78"/>
      <c r="GKY19" s="78"/>
      <c r="GKZ19" s="78"/>
      <c r="GLA19" s="78"/>
      <c r="GLB19" s="78"/>
      <c r="GLC19" s="78"/>
      <c r="GLD19" s="78"/>
      <c r="GLE19" s="78"/>
      <c r="GLF19" s="78"/>
      <c r="GLG19" s="78"/>
      <c r="GLH19" s="78"/>
      <c r="GLI19" s="78"/>
      <c r="GLJ19" s="78"/>
      <c r="GLK19" s="78"/>
      <c r="GLL19" s="78"/>
      <c r="GLM19" s="78"/>
      <c r="GLN19" s="78"/>
      <c r="GLO19" s="78"/>
      <c r="GLP19" s="78"/>
      <c r="GLQ19" s="78"/>
      <c r="GLR19" s="78"/>
      <c r="GLS19" s="78"/>
      <c r="GLT19" s="78"/>
      <c r="GLU19" s="78"/>
      <c r="GLV19" s="78"/>
      <c r="GLW19" s="78"/>
      <c r="GLX19" s="78"/>
      <c r="GLY19" s="78"/>
      <c r="GLZ19" s="78"/>
      <c r="GMA19" s="78"/>
      <c r="GMB19" s="78"/>
      <c r="GMC19" s="78"/>
      <c r="GMD19" s="78"/>
      <c r="GME19" s="78"/>
      <c r="GMF19" s="78"/>
      <c r="GMG19" s="78"/>
      <c r="GMH19" s="78"/>
      <c r="GMI19" s="78"/>
      <c r="GMJ19" s="78"/>
      <c r="GMK19" s="78"/>
      <c r="GML19" s="78"/>
      <c r="GMM19" s="78"/>
      <c r="GMN19" s="78"/>
      <c r="GMO19" s="78"/>
      <c r="GMP19" s="78"/>
      <c r="GMQ19" s="78"/>
      <c r="GMR19" s="78"/>
      <c r="GMS19" s="78"/>
      <c r="GMT19" s="78"/>
      <c r="GMU19" s="78"/>
      <c r="GMV19" s="78"/>
      <c r="GMW19" s="78"/>
      <c r="GMX19" s="78"/>
      <c r="GMY19" s="78"/>
      <c r="GMZ19" s="78"/>
      <c r="GNA19" s="78"/>
      <c r="GNB19" s="78"/>
      <c r="GNC19" s="78"/>
      <c r="GND19" s="78"/>
      <c r="GNE19" s="78"/>
      <c r="GNF19" s="78"/>
      <c r="GNG19" s="78"/>
      <c r="GNH19" s="78"/>
      <c r="GNI19" s="78"/>
      <c r="GNJ19" s="78"/>
      <c r="GNK19" s="78"/>
      <c r="GNL19" s="78"/>
      <c r="GNM19" s="78"/>
      <c r="GNN19" s="78"/>
      <c r="GNO19" s="78"/>
      <c r="GNP19" s="78"/>
      <c r="GNQ19" s="78"/>
      <c r="GNR19" s="78"/>
      <c r="GNS19" s="78"/>
      <c r="GNT19" s="78"/>
      <c r="GNU19" s="78"/>
      <c r="GNV19" s="78"/>
      <c r="GNW19" s="78"/>
      <c r="GNX19" s="78"/>
      <c r="GNY19" s="78"/>
      <c r="GNZ19" s="78"/>
      <c r="GOA19" s="78"/>
      <c r="GOB19" s="78"/>
      <c r="GOC19" s="78"/>
      <c r="GOD19" s="78"/>
      <c r="GOE19" s="78"/>
      <c r="GOF19" s="78"/>
      <c r="GOG19" s="78"/>
      <c r="GOH19" s="78"/>
      <c r="GOI19" s="78"/>
      <c r="GOJ19" s="78"/>
      <c r="GOK19" s="78"/>
      <c r="GOL19" s="78"/>
      <c r="GOM19" s="78"/>
      <c r="GON19" s="78"/>
      <c r="GOO19" s="78"/>
      <c r="GOP19" s="78"/>
      <c r="GOQ19" s="78"/>
      <c r="GOR19" s="78"/>
      <c r="GOS19" s="78"/>
      <c r="GOT19" s="78"/>
      <c r="GOU19" s="78"/>
      <c r="GOV19" s="78"/>
      <c r="GOW19" s="78"/>
      <c r="GOX19" s="78"/>
      <c r="GOY19" s="78"/>
      <c r="GOZ19" s="78"/>
      <c r="GPA19" s="78"/>
      <c r="GPB19" s="78"/>
      <c r="GPC19" s="78"/>
      <c r="GPD19" s="78"/>
      <c r="GPE19" s="78"/>
      <c r="GPF19" s="78"/>
      <c r="GPG19" s="78"/>
      <c r="GPH19" s="78"/>
      <c r="GPI19" s="78"/>
      <c r="GPJ19" s="78"/>
      <c r="GPK19" s="78"/>
      <c r="GPL19" s="78"/>
      <c r="GPM19" s="78"/>
      <c r="GPN19" s="78"/>
      <c r="GPO19" s="78"/>
      <c r="GPP19" s="78"/>
      <c r="GPQ19" s="78"/>
      <c r="GPR19" s="78"/>
      <c r="GPS19" s="78"/>
      <c r="GPT19" s="78"/>
      <c r="GPU19" s="78"/>
      <c r="GPV19" s="78"/>
      <c r="GPW19" s="78"/>
      <c r="GPX19" s="78"/>
      <c r="GPY19" s="78"/>
      <c r="GPZ19" s="78"/>
      <c r="GQA19" s="78"/>
      <c r="GQB19" s="78"/>
      <c r="GQC19" s="78"/>
      <c r="GQD19" s="78"/>
      <c r="GQE19" s="78"/>
      <c r="GQF19" s="78"/>
      <c r="GQG19" s="78"/>
      <c r="GQH19" s="78"/>
      <c r="GQI19" s="78"/>
      <c r="GQJ19" s="78"/>
      <c r="GQK19" s="78"/>
      <c r="GQL19" s="78"/>
      <c r="GQM19" s="78"/>
      <c r="GQN19" s="78"/>
      <c r="GQO19" s="78"/>
      <c r="GQP19" s="78"/>
      <c r="GQQ19" s="78"/>
      <c r="GQR19" s="78"/>
      <c r="GQS19" s="78"/>
      <c r="GQT19" s="78"/>
      <c r="GQU19" s="78"/>
      <c r="GQV19" s="78"/>
      <c r="GQW19" s="78"/>
      <c r="GQX19" s="78"/>
      <c r="GQY19" s="78"/>
      <c r="GQZ19" s="78"/>
      <c r="GRA19" s="78"/>
      <c r="GRB19" s="78"/>
      <c r="GRC19" s="78"/>
      <c r="GRD19" s="78"/>
      <c r="GRE19" s="78"/>
      <c r="GRF19" s="78"/>
    </row>
    <row r="20" spans="1:5206" s="24" customFormat="1" ht="20.100000000000001" customHeight="1" thickTop="1" thickBot="1" x14ac:dyDescent="0.25">
      <c r="A20" s="109" t="s">
        <v>27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1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  <c r="IU20" s="80"/>
      <c r="IV20" s="80"/>
      <c r="IW20" s="80"/>
      <c r="IX20" s="80"/>
      <c r="IY20" s="80"/>
      <c r="IZ20" s="80"/>
      <c r="JA20" s="80"/>
      <c r="JB20" s="80"/>
      <c r="JC20" s="80"/>
      <c r="JD20" s="80"/>
      <c r="JE20" s="80"/>
      <c r="JF20" s="80"/>
      <c r="JG20" s="80"/>
      <c r="JH20" s="80"/>
      <c r="JI20" s="80"/>
      <c r="JJ20" s="80"/>
      <c r="JK20" s="80"/>
      <c r="JL20" s="80"/>
      <c r="JM20" s="80"/>
      <c r="JN20" s="80"/>
      <c r="JO20" s="80"/>
      <c r="JP20" s="80"/>
      <c r="JQ20" s="80"/>
      <c r="JR20" s="80"/>
      <c r="JS20" s="80"/>
      <c r="JT20" s="80"/>
      <c r="JU20" s="80"/>
      <c r="JV20" s="80"/>
      <c r="JW20" s="80"/>
      <c r="JX20" s="80"/>
      <c r="JY20" s="80"/>
      <c r="JZ20" s="80"/>
      <c r="KA20" s="80"/>
      <c r="KB20" s="80"/>
      <c r="KC20" s="80"/>
      <c r="KD20" s="80"/>
      <c r="KE20" s="80"/>
      <c r="KF20" s="80"/>
      <c r="KG20" s="80"/>
      <c r="KH20" s="80"/>
      <c r="KI20" s="80"/>
      <c r="KJ20" s="80"/>
      <c r="KK20" s="80"/>
      <c r="KL20" s="80"/>
      <c r="KM20" s="80"/>
      <c r="KN20" s="80"/>
      <c r="KO20" s="80"/>
      <c r="KP20" s="80"/>
      <c r="KQ20" s="80"/>
      <c r="KR20" s="80"/>
      <c r="KS20" s="80"/>
      <c r="KT20" s="80"/>
      <c r="KU20" s="80"/>
      <c r="KV20" s="80"/>
      <c r="KW20" s="80"/>
      <c r="KX20" s="80"/>
      <c r="KY20" s="80"/>
      <c r="KZ20" s="80"/>
      <c r="LA20" s="80"/>
      <c r="LB20" s="80"/>
      <c r="LC20" s="80"/>
      <c r="LD20" s="80"/>
      <c r="LE20" s="80"/>
      <c r="LF20" s="80"/>
      <c r="LG20" s="80"/>
      <c r="LH20" s="80"/>
      <c r="LI20" s="80"/>
      <c r="LJ20" s="80"/>
      <c r="LK20" s="80"/>
      <c r="LL20" s="80"/>
      <c r="LM20" s="80"/>
      <c r="LN20" s="80"/>
      <c r="LO20" s="80"/>
      <c r="LP20" s="80"/>
      <c r="LQ20" s="80"/>
      <c r="LR20" s="80"/>
      <c r="LS20" s="80"/>
      <c r="LT20" s="80"/>
      <c r="LU20" s="80"/>
      <c r="LV20" s="80"/>
      <c r="LW20" s="80"/>
      <c r="LX20" s="80"/>
      <c r="LY20" s="80"/>
      <c r="LZ20" s="80"/>
      <c r="MA20" s="80"/>
      <c r="MB20" s="80"/>
      <c r="MC20" s="80"/>
      <c r="MD20" s="80"/>
      <c r="ME20" s="80"/>
      <c r="MF20" s="80"/>
      <c r="MG20" s="80"/>
      <c r="MH20" s="80"/>
      <c r="MI20" s="80"/>
      <c r="MJ20" s="80"/>
      <c r="MK20" s="80"/>
      <c r="ML20" s="80"/>
      <c r="MM20" s="80"/>
      <c r="MN20" s="80"/>
      <c r="MO20" s="80"/>
      <c r="MP20" s="80"/>
      <c r="MQ20" s="80"/>
      <c r="MR20" s="80"/>
      <c r="MS20" s="80"/>
      <c r="MT20" s="80"/>
      <c r="MU20" s="80"/>
      <c r="MV20" s="80"/>
      <c r="MW20" s="80"/>
      <c r="MX20" s="80"/>
      <c r="MY20" s="80"/>
      <c r="MZ20" s="80"/>
      <c r="NA20" s="80"/>
      <c r="NB20" s="80"/>
      <c r="NC20" s="80"/>
      <c r="ND20" s="80"/>
      <c r="NE20" s="80"/>
      <c r="NF20" s="80"/>
      <c r="NG20" s="80"/>
      <c r="NH20" s="80"/>
      <c r="NI20" s="80"/>
      <c r="NJ20" s="80"/>
      <c r="NK20" s="80"/>
      <c r="NL20" s="80"/>
      <c r="NM20" s="80"/>
      <c r="NN20" s="80"/>
      <c r="NO20" s="80"/>
      <c r="NP20" s="80"/>
      <c r="NQ20" s="80"/>
      <c r="NR20" s="80"/>
      <c r="NS20" s="80"/>
      <c r="NT20" s="80"/>
      <c r="NU20" s="80"/>
      <c r="NV20" s="80"/>
      <c r="NW20" s="80"/>
      <c r="NX20" s="80"/>
      <c r="NY20" s="80"/>
      <c r="NZ20" s="80"/>
      <c r="OA20" s="80"/>
      <c r="OB20" s="80"/>
      <c r="OC20" s="80"/>
      <c r="OD20" s="80"/>
      <c r="OE20" s="80"/>
      <c r="OF20" s="80"/>
      <c r="OG20" s="80"/>
      <c r="OH20" s="80"/>
      <c r="OI20" s="80"/>
      <c r="OJ20" s="80"/>
      <c r="OK20" s="80"/>
      <c r="OL20" s="80"/>
      <c r="OM20" s="80"/>
      <c r="ON20" s="80"/>
      <c r="OO20" s="80"/>
      <c r="OP20" s="80"/>
      <c r="OQ20" s="80"/>
      <c r="OR20" s="80"/>
      <c r="OS20" s="80"/>
      <c r="OT20" s="80"/>
      <c r="OU20" s="80"/>
      <c r="OV20" s="80"/>
      <c r="OW20" s="80"/>
      <c r="OX20" s="80"/>
      <c r="OY20" s="80"/>
      <c r="OZ20" s="80"/>
      <c r="PA20" s="80"/>
      <c r="PB20" s="80"/>
      <c r="PC20" s="80"/>
      <c r="PD20" s="80"/>
      <c r="PE20" s="80"/>
      <c r="PF20" s="80"/>
      <c r="PG20" s="80"/>
      <c r="PH20" s="80"/>
      <c r="PI20" s="80"/>
      <c r="PJ20" s="80"/>
      <c r="PK20" s="80"/>
      <c r="PL20" s="80"/>
      <c r="PM20" s="80"/>
      <c r="PN20" s="80"/>
      <c r="PO20" s="80"/>
      <c r="PP20" s="80"/>
      <c r="PQ20" s="80"/>
      <c r="PR20" s="80"/>
      <c r="PS20" s="80"/>
      <c r="PT20" s="80"/>
      <c r="PU20" s="80"/>
      <c r="PV20" s="80"/>
      <c r="PW20" s="80"/>
      <c r="PX20" s="80"/>
      <c r="PY20" s="80"/>
      <c r="PZ20" s="80"/>
      <c r="QA20" s="80"/>
      <c r="QB20" s="80"/>
      <c r="QC20" s="80"/>
      <c r="QD20" s="80"/>
      <c r="QE20" s="80"/>
      <c r="QF20" s="80"/>
      <c r="QG20" s="80"/>
      <c r="QH20" s="80"/>
      <c r="QI20" s="80"/>
      <c r="QJ20" s="80"/>
      <c r="QK20" s="80"/>
      <c r="QL20" s="80"/>
      <c r="QM20" s="80"/>
      <c r="QN20" s="80"/>
      <c r="QO20" s="80"/>
      <c r="QP20" s="80"/>
      <c r="QQ20" s="80"/>
      <c r="QR20" s="80"/>
      <c r="QS20" s="80"/>
      <c r="QT20" s="80"/>
      <c r="QU20" s="80"/>
      <c r="QV20" s="80"/>
      <c r="QW20" s="80"/>
      <c r="QX20" s="80"/>
      <c r="QY20" s="80"/>
      <c r="QZ20" s="80"/>
      <c r="RA20" s="80"/>
      <c r="RB20" s="80"/>
      <c r="RC20" s="80"/>
      <c r="RD20" s="80"/>
      <c r="RE20" s="80"/>
      <c r="RF20" s="80"/>
      <c r="RG20" s="80"/>
      <c r="RH20" s="80"/>
      <c r="RI20" s="80"/>
      <c r="RJ20" s="80"/>
      <c r="RK20" s="80"/>
      <c r="RL20" s="80"/>
      <c r="RM20" s="80"/>
      <c r="RN20" s="80"/>
      <c r="RO20" s="80"/>
      <c r="RP20" s="80"/>
      <c r="RQ20" s="80"/>
      <c r="RR20" s="80"/>
      <c r="RS20" s="80"/>
      <c r="RT20" s="80"/>
      <c r="RU20" s="80"/>
      <c r="RV20" s="80"/>
      <c r="RW20" s="80"/>
      <c r="RX20" s="80"/>
      <c r="RY20" s="80"/>
      <c r="RZ20" s="80"/>
      <c r="SA20" s="80"/>
      <c r="SB20" s="80"/>
      <c r="SC20" s="80"/>
      <c r="SD20" s="80"/>
      <c r="SE20" s="80"/>
      <c r="SF20" s="80"/>
      <c r="SG20" s="80"/>
      <c r="SH20" s="80"/>
      <c r="SI20" s="80"/>
      <c r="SJ20" s="80"/>
      <c r="SK20" s="80"/>
      <c r="SL20" s="80"/>
      <c r="SM20" s="80"/>
      <c r="SN20" s="80"/>
      <c r="SO20" s="80"/>
      <c r="SP20" s="80"/>
      <c r="SQ20" s="80"/>
      <c r="SR20" s="80"/>
      <c r="SS20" s="80"/>
      <c r="ST20" s="80"/>
      <c r="SU20" s="80"/>
      <c r="SV20" s="80"/>
      <c r="SW20" s="80"/>
      <c r="SX20" s="80"/>
      <c r="SY20" s="80"/>
      <c r="SZ20" s="80"/>
      <c r="TA20" s="80"/>
      <c r="TB20" s="80"/>
      <c r="TC20" s="80"/>
      <c r="TD20" s="80"/>
      <c r="TE20" s="80"/>
      <c r="TF20" s="80"/>
      <c r="TG20" s="80"/>
      <c r="TH20" s="80"/>
      <c r="TI20" s="80"/>
      <c r="TJ20" s="80"/>
      <c r="TK20" s="80"/>
      <c r="TL20" s="80"/>
      <c r="TM20" s="80"/>
      <c r="TN20" s="80"/>
      <c r="TO20" s="80"/>
      <c r="TP20" s="80"/>
      <c r="TQ20" s="80"/>
      <c r="TR20" s="80"/>
      <c r="TS20" s="80"/>
      <c r="TT20" s="80"/>
      <c r="TU20" s="80"/>
      <c r="TV20" s="80"/>
      <c r="TW20" s="80"/>
      <c r="TX20" s="80"/>
      <c r="TY20" s="80"/>
      <c r="TZ20" s="80"/>
      <c r="UA20" s="80"/>
      <c r="UB20" s="80"/>
      <c r="UC20" s="80"/>
      <c r="UD20" s="80"/>
      <c r="UE20" s="80"/>
      <c r="UF20" s="80"/>
      <c r="UG20" s="80"/>
      <c r="UH20" s="80"/>
      <c r="UI20" s="80"/>
      <c r="UJ20" s="80"/>
      <c r="UK20" s="80"/>
      <c r="UL20" s="80"/>
      <c r="UM20" s="80"/>
      <c r="UN20" s="80"/>
      <c r="UO20" s="80"/>
      <c r="UP20" s="80"/>
      <c r="UQ20" s="80"/>
      <c r="UR20" s="80"/>
      <c r="US20" s="80"/>
      <c r="UT20" s="80"/>
      <c r="UU20" s="80"/>
      <c r="UV20" s="80"/>
      <c r="UW20" s="80"/>
      <c r="UX20" s="80"/>
      <c r="UY20" s="80"/>
      <c r="UZ20" s="80"/>
      <c r="VA20" s="80"/>
      <c r="VB20" s="80"/>
      <c r="VC20" s="80"/>
      <c r="VD20" s="80"/>
      <c r="VE20" s="80"/>
      <c r="VF20" s="80"/>
      <c r="VG20" s="80"/>
      <c r="VH20" s="80"/>
      <c r="VI20" s="80"/>
      <c r="VJ20" s="80"/>
      <c r="VK20" s="80"/>
      <c r="VL20" s="80"/>
      <c r="VM20" s="80"/>
      <c r="VN20" s="80"/>
      <c r="VO20" s="80"/>
      <c r="VP20" s="80"/>
      <c r="VQ20" s="80"/>
      <c r="VR20" s="80"/>
      <c r="VS20" s="80"/>
      <c r="VT20" s="80"/>
      <c r="VU20" s="80"/>
      <c r="VV20" s="80"/>
      <c r="VW20" s="80"/>
      <c r="VX20" s="80"/>
      <c r="VY20" s="80"/>
      <c r="VZ20" s="80"/>
      <c r="WA20" s="80"/>
      <c r="WB20" s="80"/>
      <c r="WC20" s="80"/>
      <c r="WD20" s="80"/>
      <c r="WE20" s="80"/>
      <c r="WF20" s="80"/>
      <c r="WG20" s="80"/>
      <c r="WH20" s="80"/>
      <c r="WI20" s="80"/>
      <c r="WJ20" s="80"/>
      <c r="WK20" s="80"/>
      <c r="WL20" s="80"/>
      <c r="WM20" s="80"/>
      <c r="WN20" s="80"/>
      <c r="WO20" s="80"/>
      <c r="WP20" s="80"/>
      <c r="WQ20" s="80"/>
      <c r="WR20" s="80"/>
      <c r="WS20" s="80"/>
      <c r="WT20" s="80"/>
      <c r="WU20" s="80"/>
      <c r="WV20" s="80"/>
      <c r="WW20" s="80"/>
      <c r="WX20" s="80"/>
      <c r="WY20" s="80"/>
      <c r="WZ20" s="80"/>
      <c r="XA20" s="80"/>
      <c r="XB20" s="80"/>
      <c r="XC20" s="80"/>
      <c r="XD20" s="80"/>
      <c r="XE20" s="80"/>
      <c r="XF20" s="80"/>
      <c r="XG20" s="80"/>
      <c r="XH20" s="80"/>
      <c r="XI20" s="80"/>
      <c r="XJ20" s="80"/>
      <c r="XK20" s="80"/>
      <c r="XL20" s="80"/>
      <c r="XM20" s="80"/>
      <c r="XN20" s="80"/>
      <c r="XO20" s="80"/>
      <c r="XP20" s="80"/>
      <c r="XQ20" s="80"/>
      <c r="XR20" s="80"/>
      <c r="XS20" s="80"/>
      <c r="XT20" s="80"/>
      <c r="XU20" s="80"/>
      <c r="XV20" s="80"/>
      <c r="XW20" s="80"/>
      <c r="XX20" s="80"/>
      <c r="XY20" s="80"/>
      <c r="XZ20" s="80"/>
      <c r="YA20" s="80"/>
      <c r="YB20" s="80"/>
      <c r="YC20" s="80"/>
      <c r="YD20" s="80"/>
      <c r="YE20" s="80"/>
      <c r="YF20" s="80"/>
      <c r="YG20" s="80"/>
      <c r="YH20" s="80"/>
      <c r="YI20" s="80"/>
      <c r="YJ20" s="80"/>
      <c r="YK20" s="80"/>
      <c r="YL20" s="80"/>
      <c r="YM20" s="80"/>
      <c r="YN20" s="80"/>
      <c r="YO20" s="80"/>
      <c r="YP20" s="80"/>
      <c r="YQ20" s="80"/>
      <c r="YR20" s="80"/>
      <c r="YS20" s="80"/>
      <c r="YT20" s="80"/>
      <c r="YU20" s="80"/>
      <c r="YV20" s="80"/>
      <c r="YW20" s="80"/>
      <c r="YX20" s="80"/>
      <c r="YY20" s="80"/>
      <c r="YZ20" s="80"/>
      <c r="ZA20" s="80"/>
      <c r="ZB20" s="80"/>
      <c r="ZC20" s="80"/>
      <c r="ZD20" s="80"/>
      <c r="ZE20" s="80"/>
      <c r="ZF20" s="80"/>
      <c r="ZG20" s="80"/>
      <c r="ZH20" s="80"/>
      <c r="ZI20" s="80"/>
      <c r="ZJ20" s="80"/>
      <c r="ZK20" s="80"/>
      <c r="ZL20" s="80"/>
      <c r="ZM20" s="80"/>
      <c r="ZN20" s="80"/>
      <c r="ZO20" s="80"/>
      <c r="ZP20" s="80"/>
      <c r="ZQ20" s="80"/>
      <c r="ZR20" s="80"/>
      <c r="ZS20" s="80"/>
      <c r="ZT20" s="80"/>
      <c r="ZU20" s="80"/>
      <c r="ZV20" s="80"/>
      <c r="ZW20" s="80"/>
      <c r="ZX20" s="80"/>
      <c r="ZY20" s="80"/>
      <c r="ZZ20" s="80"/>
      <c r="AAA20" s="80"/>
      <c r="AAB20" s="80"/>
      <c r="AAC20" s="80"/>
      <c r="AAD20" s="80"/>
      <c r="AAE20" s="80"/>
      <c r="AAF20" s="80"/>
      <c r="AAG20" s="80"/>
      <c r="AAH20" s="80"/>
      <c r="AAI20" s="80"/>
      <c r="AAJ20" s="80"/>
      <c r="AAK20" s="80"/>
      <c r="AAL20" s="80"/>
      <c r="AAM20" s="80"/>
      <c r="AAN20" s="80"/>
      <c r="AAO20" s="80"/>
      <c r="AAP20" s="80"/>
      <c r="AAQ20" s="80"/>
      <c r="AAR20" s="80"/>
      <c r="AAS20" s="80"/>
      <c r="AAT20" s="80"/>
      <c r="AAU20" s="80"/>
      <c r="AAV20" s="80"/>
      <c r="AAW20" s="80"/>
      <c r="AAX20" s="80"/>
      <c r="AAY20" s="80"/>
      <c r="AAZ20" s="80"/>
      <c r="ABA20" s="80"/>
      <c r="ABB20" s="80"/>
      <c r="ABC20" s="80"/>
      <c r="ABD20" s="80"/>
      <c r="ABE20" s="80"/>
      <c r="ABF20" s="80"/>
      <c r="ABG20" s="80"/>
      <c r="ABH20" s="80"/>
      <c r="ABI20" s="80"/>
      <c r="ABJ20" s="80"/>
      <c r="ABK20" s="80"/>
      <c r="ABL20" s="80"/>
      <c r="ABM20" s="80"/>
      <c r="ABN20" s="80"/>
      <c r="ABO20" s="80"/>
      <c r="ABP20" s="80"/>
      <c r="ABQ20" s="80"/>
      <c r="ABR20" s="80"/>
      <c r="ABS20" s="80"/>
      <c r="ABT20" s="80"/>
      <c r="ABU20" s="80"/>
      <c r="ABV20" s="80"/>
      <c r="ABW20" s="80"/>
      <c r="ABX20" s="80"/>
      <c r="ABY20" s="80"/>
      <c r="ABZ20" s="80"/>
      <c r="ACA20" s="80"/>
      <c r="ACB20" s="80"/>
      <c r="ACC20" s="80"/>
      <c r="ACD20" s="80"/>
      <c r="ACE20" s="80"/>
      <c r="ACF20" s="80"/>
      <c r="ACG20" s="80"/>
      <c r="ACH20" s="80"/>
      <c r="ACI20" s="80"/>
      <c r="ACJ20" s="80"/>
      <c r="ACK20" s="80"/>
      <c r="ACL20" s="80"/>
      <c r="ACM20" s="80"/>
      <c r="ACN20" s="80"/>
      <c r="ACO20" s="80"/>
      <c r="ACP20" s="80"/>
      <c r="ACQ20" s="80"/>
      <c r="ACR20" s="80"/>
      <c r="ACS20" s="80"/>
      <c r="ACT20" s="80"/>
      <c r="ACU20" s="80"/>
      <c r="ACV20" s="80"/>
      <c r="ACW20" s="80"/>
      <c r="ACX20" s="80"/>
      <c r="ACY20" s="80"/>
      <c r="ACZ20" s="80"/>
      <c r="ADA20" s="80"/>
      <c r="ADB20" s="80"/>
      <c r="ADC20" s="80"/>
      <c r="ADD20" s="80"/>
      <c r="ADE20" s="80"/>
      <c r="ADF20" s="80"/>
      <c r="ADG20" s="80"/>
      <c r="ADH20" s="80"/>
      <c r="ADI20" s="80"/>
      <c r="ADJ20" s="80"/>
      <c r="ADK20" s="80"/>
      <c r="ADL20" s="80"/>
      <c r="ADM20" s="80"/>
      <c r="ADN20" s="80"/>
      <c r="ADO20" s="80"/>
      <c r="ADP20" s="80"/>
      <c r="ADQ20" s="80"/>
      <c r="ADR20" s="80"/>
      <c r="ADS20" s="80"/>
      <c r="ADT20" s="80"/>
      <c r="ADU20" s="80"/>
      <c r="ADV20" s="80"/>
      <c r="ADW20" s="80"/>
      <c r="ADX20" s="80"/>
      <c r="ADY20" s="80"/>
      <c r="ADZ20" s="80"/>
      <c r="AEA20" s="80"/>
      <c r="AEB20" s="80"/>
      <c r="AEC20" s="80"/>
      <c r="AED20" s="80"/>
      <c r="AEE20" s="80"/>
      <c r="AEF20" s="80"/>
      <c r="AEG20" s="80"/>
      <c r="AEH20" s="80"/>
      <c r="AEI20" s="80"/>
      <c r="AEJ20" s="80"/>
      <c r="AEK20" s="80"/>
      <c r="AEL20" s="80"/>
      <c r="AEM20" s="80"/>
      <c r="AEN20" s="80"/>
      <c r="AEO20" s="80"/>
      <c r="AEP20" s="80"/>
      <c r="AEQ20" s="80"/>
      <c r="AER20" s="80"/>
      <c r="AES20" s="80"/>
      <c r="AET20" s="80"/>
      <c r="AEU20" s="80"/>
      <c r="AEV20" s="80"/>
      <c r="AEW20" s="80"/>
      <c r="AEX20" s="80"/>
      <c r="AEY20" s="80"/>
      <c r="AEZ20" s="80"/>
      <c r="AFA20" s="80"/>
      <c r="AFB20" s="80"/>
      <c r="AFC20" s="80"/>
      <c r="AFD20" s="80"/>
      <c r="AFE20" s="80"/>
      <c r="AFF20" s="80"/>
      <c r="AFG20" s="80"/>
      <c r="AFH20" s="80"/>
      <c r="AFI20" s="80"/>
      <c r="AFJ20" s="80"/>
      <c r="AFK20" s="80"/>
      <c r="AFL20" s="80"/>
      <c r="AFM20" s="80"/>
      <c r="AFN20" s="80"/>
      <c r="AFO20" s="80"/>
      <c r="AFP20" s="80"/>
      <c r="AFQ20" s="80"/>
      <c r="AFR20" s="80"/>
      <c r="AFS20" s="80"/>
      <c r="AFT20" s="80"/>
      <c r="AFU20" s="80"/>
      <c r="AFV20" s="80"/>
      <c r="AFW20" s="80"/>
      <c r="AFX20" s="80"/>
      <c r="AFY20" s="80"/>
      <c r="AFZ20" s="80"/>
      <c r="AGA20" s="80"/>
      <c r="AGB20" s="80"/>
      <c r="AGC20" s="80"/>
      <c r="AGD20" s="80"/>
      <c r="AGE20" s="80"/>
      <c r="AGF20" s="80"/>
      <c r="AGG20" s="80"/>
      <c r="AGH20" s="80"/>
      <c r="AGI20" s="80"/>
      <c r="AGJ20" s="80"/>
      <c r="AGK20" s="80"/>
      <c r="AGL20" s="80"/>
      <c r="AGM20" s="80"/>
      <c r="AGN20" s="80"/>
      <c r="AGO20" s="80"/>
      <c r="AGP20" s="80"/>
      <c r="AGQ20" s="80"/>
      <c r="AGR20" s="80"/>
      <c r="AGS20" s="80"/>
      <c r="AGT20" s="80"/>
      <c r="AGU20" s="80"/>
      <c r="AGV20" s="80"/>
      <c r="AGW20" s="80"/>
      <c r="AGX20" s="80"/>
      <c r="AGY20" s="80"/>
      <c r="AGZ20" s="80"/>
      <c r="AHA20" s="80"/>
      <c r="AHB20" s="80"/>
      <c r="AHC20" s="80"/>
      <c r="AHD20" s="80"/>
      <c r="AHE20" s="80"/>
      <c r="AHF20" s="80"/>
      <c r="AHG20" s="80"/>
      <c r="AHH20" s="80"/>
      <c r="AHI20" s="80"/>
      <c r="AHJ20" s="80"/>
      <c r="AHK20" s="80"/>
      <c r="AHL20" s="80"/>
      <c r="AHM20" s="80"/>
      <c r="AHN20" s="80"/>
      <c r="AHO20" s="80"/>
      <c r="AHP20" s="80"/>
      <c r="AHQ20" s="80"/>
      <c r="AHR20" s="80"/>
      <c r="AHS20" s="80"/>
      <c r="AHT20" s="80"/>
      <c r="AHU20" s="80"/>
      <c r="AHV20" s="80"/>
      <c r="AHW20" s="80"/>
      <c r="AHX20" s="80"/>
      <c r="AHY20" s="80"/>
      <c r="AHZ20" s="80"/>
      <c r="AIA20" s="80"/>
      <c r="AIB20" s="80"/>
      <c r="AIC20" s="80"/>
      <c r="AID20" s="80"/>
      <c r="AIE20" s="80"/>
      <c r="AIF20" s="80"/>
      <c r="AIG20" s="80"/>
      <c r="AIH20" s="80"/>
      <c r="AII20" s="80"/>
      <c r="AIJ20" s="80"/>
      <c r="AIK20" s="80"/>
      <c r="AIL20" s="80"/>
      <c r="AIM20" s="80"/>
      <c r="AIN20" s="80"/>
      <c r="AIO20" s="80"/>
      <c r="AIP20" s="80"/>
      <c r="AIQ20" s="80"/>
      <c r="AIR20" s="80"/>
      <c r="AIS20" s="80"/>
      <c r="AIT20" s="80"/>
      <c r="AIU20" s="80"/>
      <c r="AIV20" s="80"/>
      <c r="AIW20" s="80"/>
      <c r="AIX20" s="80"/>
      <c r="AIY20" s="80"/>
      <c r="AIZ20" s="80"/>
      <c r="AJA20" s="80"/>
      <c r="AJB20" s="80"/>
      <c r="AJC20" s="80"/>
      <c r="AJD20" s="80"/>
      <c r="AJE20" s="80"/>
      <c r="AJF20" s="80"/>
      <c r="AJG20" s="80"/>
      <c r="AJH20" s="80"/>
      <c r="AJI20" s="80"/>
      <c r="AJJ20" s="80"/>
      <c r="AJK20" s="80"/>
      <c r="AJL20" s="80"/>
      <c r="AJM20" s="80"/>
      <c r="AJN20" s="80"/>
      <c r="AJO20" s="80"/>
      <c r="AJP20" s="80"/>
      <c r="AJQ20" s="80"/>
      <c r="AJR20" s="80"/>
      <c r="AJS20" s="80"/>
      <c r="AJT20" s="80"/>
      <c r="AJU20" s="80"/>
      <c r="AJV20" s="80"/>
      <c r="AJW20" s="80"/>
      <c r="AJX20" s="80"/>
      <c r="AJY20" s="80"/>
      <c r="AJZ20" s="80"/>
      <c r="AKA20" s="80"/>
      <c r="AKB20" s="80"/>
      <c r="AKC20" s="80"/>
      <c r="AKD20" s="80"/>
      <c r="AKE20" s="80"/>
      <c r="AKF20" s="80"/>
      <c r="AKG20" s="80"/>
      <c r="AKH20" s="80"/>
      <c r="AKI20" s="80"/>
      <c r="AKJ20" s="80"/>
      <c r="AKK20" s="80"/>
      <c r="AKL20" s="80"/>
      <c r="AKM20" s="80"/>
      <c r="AKN20" s="80"/>
      <c r="AKO20" s="80"/>
      <c r="AKP20" s="80"/>
      <c r="AKQ20" s="80"/>
      <c r="AKR20" s="80"/>
      <c r="AKS20" s="80"/>
      <c r="AKT20" s="80"/>
      <c r="AKU20" s="80"/>
      <c r="AKV20" s="80"/>
      <c r="AKW20" s="80"/>
      <c r="AKX20" s="80"/>
      <c r="AKY20" s="80"/>
      <c r="AKZ20" s="80"/>
      <c r="ALA20" s="80"/>
      <c r="ALB20" s="80"/>
      <c r="ALC20" s="80"/>
      <c r="ALD20" s="80"/>
      <c r="ALE20" s="80"/>
      <c r="ALF20" s="80"/>
      <c r="ALG20" s="80"/>
      <c r="ALH20" s="80"/>
      <c r="ALI20" s="80"/>
      <c r="ALJ20" s="80"/>
      <c r="ALK20" s="80"/>
      <c r="ALL20" s="80"/>
      <c r="ALM20" s="80"/>
      <c r="ALN20" s="80"/>
      <c r="ALO20" s="80"/>
      <c r="ALP20" s="80"/>
      <c r="ALQ20" s="80"/>
      <c r="ALR20" s="80"/>
      <c r="ALS20" s="80"/>
      <c r="ALT20" s="80"/>
      <c r="ALU20" s="80"/>
      <c r="ALV20" s="80"/>
      <c r="ALW20" s="80"/>
      <c r="ALX20" s="80"/>
      <c r="ALY20" s="80"/>
      <c r="ALZ20" s="80"/>
      <c r="AMA20" s="80"/>
      <c r="AMB20" s="80"/>
      <c r="AMC20" s="80"/>
      <c r="AMD20" s="80"/>
      <c r="AME20" s="80"/>
      <c r="AMF20" s="80"/>
      <c r="AMG20" s="80"/>
      <c r="AMH20" s="80"/>
      <c r="AMI20" s="80"/>
      <c r="AMJ20" s="80"/>
      <c r="AMK20" s="80"/>
      <c r="AML20" s="80"/>
      <c r="AMM20" s="80"/>
      <c r="AMN20" s="80"/>
      <c r="AMO20" s="80"/>
      <c r="AMP20" s="80"/>
      <c r="AMQ20" s="80"/>
      <c r="AMR20" s="80"/>
      <c r="AMS20" s="80"/>
      <c r="AMT20" s="80"/>
      <c r="AMU20" s="80"/>
      <c r="AMV20" s="80"/>
      <c r="AMW20" s="80"/>
      <c r="AMX20" s="80"/>
      <c r="AMY20" s="80"/>
      <c r="AMZ20" s="80"/>
      <c r="ANA20" s="80"/>
      <c r="ANB20" s="80"/>
      <c r="ANC20" s="80"/>
      <c r="AND20" s="80"/>
      <c r="ANE20" s="80"/>
      <c r="ANF20" s="80"/>
      <c r="ANG20" s="80"/>
      <c r="ANH20" s="80"/>
      <c r="ANI20" s="80"/>
      <c r="ANJ20" s="80"/>
      <c r="ANK20" s="80"/>
      <c r="ANL20" s="80"/>
      <c r="ANM20" s="80"/>
      <c r="ANN20" s="80"/>
      <c r="ANO20" s="80"/>
      <c r="ANP20" s="80"/>
      <c r="ANQ20" s="80"/>
      <c r="ANR20" s="80"/>
      <c r="ANS20" s="80"/>
      <c r="ANT20" s="80"/>
      <c r="ANU20" s="80"/>
      <c r="ANV20" s="80"/>
      <c r="ANW20" s="80"/>
      <c r="ANX20" s="80"/>
      <c r="ANY20" s="80"/>
      <c r="ANZ20" s="80"/>
      <c r="AOA20" s="80"/>
      <c r="AOB20" s="80"/>
      <c r="AOC20" s="80"/>
      <c r="AOD20" s="80"/>
      <c r="AOE20" s="80"/>
      <c r="AOF20" s="80"/>
      <c r="AOG20" s="80"/>
      <c r="AOH20" s="80"/>
      <c r="AOI20" s="80"/>
      <c r="AOJ20" s="80"/>
      <c r="AOK20" s="80"/>
      <c r="AOL20" s="80"/>
      <c r="AOM20" s="80"/>
      <c r="AON20" s="80"/>
      <c r="AOO20" s="80"/>
      <c r="AOP20" s="80"/>
      <c r="AOQ20" s="80"/>
      <c r="AOR20" s="80"/>
      <c r="AOS20" s="80"/>
      <c r="AOT20" s="80"/>
      <c r="AOU20" s="80"/>
      <c r="AOV20" s="80"/>
      <c r="AOW20" s="80"/>
      <c r="AOX20" s="80"/>
      <c r="AOY20" s="80"/>
      <c r="AOZ20" s="80"/>
      <c r="APA20" s="80"/>
      <c r="APB20" s="80"/>
      <c r="APC20" s="80"/>
      <c r="APD20" s="80"/>
      <c r="APE20" s="80"/>
      <c r="APF20" s="80"/>
      <c r="APG20" s="80"/>
      <c r="APH20" s="80"/>
      <c r="API20" s="80"/>
      <c r="APJ20" s="80"/>
      <c r="APK20" s="80"/>
      <c r="APL20" s="80"/>
      <c r="APM20" s="80"/>
      <c r="APN20" s="80"/>
      <c r="APO20" s="80"/>
      <c r="APP20" s="80"/>
      <c r="APQ20" s="80"/>
      <c r="APR20" s="80"/>
      <c r="APS20" s="80"/>
      <c r="APT20" s="80"/>
      <c r="APU20" s="80"/>
      <c r="APV20" s="80"/>
      <c r="APW20" s="80"/>
      <c r="APX20" s="80"/>
      <c r="APY20" s="80"/>
      <c r="APZ20" s="80"/>
      <c r="AQA20" s="80"/>
      <c r="AQB20" s="80"/>
      <c r="AQC20" s="80"/>
      <c r="AQD20" s="80"/>
      <c r="AQE20" s="80"/>
      <c r="AQF20" s="80"/>
      <c r="AQG20" s="80"/>
      <c r="AQH20" s="80"/>
      <c r="AQI20" s="80"/>
      <c r="AQJ20" s="80"/>
      <c r="AQK20" s="80"/>
      <c r="AQL20" s="80"/>
      <c r="AQM20" s="80"/>
      <c r="AQN20" s="80"/>
      <c r="AQO20" s="80"/>
      <c r="AQP20" s="80"/>
      <c r="AQQ20" s="80"/>
      <c r="AQR20" s="80"/>
      <c r="AQS20" s="80"/>
      <c r="AQT20" s="80"/>
      <c r="AQU20" s="80"/>
      <c r="AQV20" s="80"/>
      <c r="AQW20" s="80"/>
      <c r="AQX20" s="80"/>
      <c r="AQY20" s="80"/>
      <c r="AQZ20" s="80"/>
      <c r="ARA20" s="80"/>
      <c r="ARB20" s="80"/>
      <c r="ARC20" s="80"/>
      <c r="ARD20" s="80"/>
      <c r="ARE20" s="80"/>
      <c r="ARF20" s="80"/>
      <c r="ARG20" s="80"/>
      <c r="ARH20" s="80"/>
      <c r="ARI20" s="80"/>
      <c r="ARJ20" s="80"/>
      <c r="ARK20" s="80"/>
      <c r="ARL20" s="80"/>
      <c r="ARM20" s="80"/>
      <c r="ARN20" s="80"/>
      <c r="ARO20" s="80"/>
      <c r="ARP20" s="80"/>
      <c r="ARQ20" s="80"/>
      <c r="ARR20" s="80"/>
      <c r="ARS20" s="80"/>
      <c r="ART20" s="80"/>
      <c r="ARU20" s="80"/>
      <c r="ARV20" s="80"/>
      <c r="ARW20" s="80"/>
      <c r="ARX20" s="80"/>
      <c r="ARY20" s="80"/>
      <c r="ARZ20" s="80"/>
      <c r="ASA20" s="80"/>
      <c r="ASB20" s="80"/>
      <c r="ASC20" s="80"/>
      <c r="ASD20" s="80"/>
      <c r="ASE20" s="80"/>
      <c r="ASF20" s="80"/>
      <c r="ASG20" s="80"/>
      <c r="ASH20" s="80"/>
      <c r="ASI20" s="80"/>
      <c r="ASJ20" s="80"/>
      <c r="ASK20" s="80"/>
      <c r="ASL20" s="80"/>
      <c r="ASM20" s="80"/>
      <c r="ASN20" s="80"/>
      <c r="ASO20" s="80"/>
      <c r="ASP20" s="80"/>
      <c r="ASQ20" s="80"/>
      <c r="ASR20" s="80"/>
      <c r="ASS20" s="80"/>
      <c r="AST20" s="80"/>
      <c r="ASU20" s="80"/>
      <c r="ASV20" s="80"/>
      <c r="ASW20" s="80"/>
      <c r="ASX20" s="80"/>
      <c r="ASY20" s="80"/>
      <c r="ASZ20" s="80"/>
      <c r="ATA20" s="80"/>
      <c r="ATB20" s="80"/>
      <c r="ATC20" s="80"/>
      <c r="ATD20" s="80"/>
      <c r="ATE20" s="80"/>
      <c r="ATF20" s="80"/>
      <c r="ATG20" s="80"/>
      <c r="ATH20" s="80"/>
      <c r="ATI20" s="80"/>
      <c r="ATJ20" s="80"/>
      <c r="ATK20" s="80"/>
      <c r="ATL20" s="80"/>
      <c r="ATM20" s="80"/>
      <c r="ATN20" s="80"/>
      <c r="ATO20" s="80"/>
      <c r="ATP20" s="80"/>
      <c r="ATQ20" s="80"/>
      <c r="ATR20" s="80"/>
      <c r="ATS20" s="80"/>
      <c r="ATT20" s="80"/>
      <c r="ATU20" s="80"/>
      <c r="ATV20" s="80"/>
      <c r="ATW20" s="80"/>
      <c r="ATX20" s="80"/>
      <c r="ATY20" s="80"/>
      <c r="ATZ20" s="80"/>
      <c r="AUA20" s="80"/>
      <c r="AUB20" s="80"/>
      <c r="AUC20" s="80"/>
      <c r="AUD20" s="80"/>
      <c r="AUE20" s="80"/>
      <c r="AUF20" s="80"/>
      <c r="AUG20" s="80"/>
      <c r="AUH20" s="80"/>
      <c r="AUI20" s="80"/>
      <c r="AUJ20" s="80"/>
      <c r="AUK20" s="80"/>
      <c r="AUL20" s="80"/>
      <c r="AUM20" s="80"/>
      <c r="AUN20" s="80"/>
      <c r="AUO20" s="80"/>
      <c r="AUP20" s="80"/>
      <c r="AUQ20" s="80"/>
      <c r="AUR20" s="80"/>
      <c r="AUS20" s="80"/>
      <c r="AUT20" s="80"/>
      <c r="AUU20" s="80"/>
      <c r="AUV20" s="80"/>
      <c r="AUW20" s="80"/>
      <c r="AUX20" s="80"/>
      <c r="AUY20" s="80"/>
      <c r="AUZ20" s="80"/>
      <c r="AVA20" s="80"/>
      <c r="AVB20" s="80"/>
      <c r="AVC20" s="80"/>
      <c r="AVD20" s="80"/>
      <c r="AVE20" s="80"/>
      <c r="AVF20" s="80"/>
      <c r="AVG20" s="80"/>
      <c r="AVH20" s="80"/>
      <c r="AVI20" s="80"/>
      <c r="AVJ20" s="80"/>
      <c r="AVK20" s="80"/>
      <c r="AVL20" s="80"/>
      <c r="AVM20" s="80"/>
      <c r="AVN20" s="80"/>
      <c r="AVO20" s="80"/>
      <c r="AVP20" s="80"/>
      <c r="AVQ20" s="80"/>
      <c r="AVR20" s="80"/>
      <c r="AVS20" s="80"/>
      <c r="AVT20" s="80"/>
      <c r="AVU20" s="80"/>
      <c r="AVV20" s="80"/>
      <c r="AVW20" s="80"/>
      <c r="AVX20" s="80"/>
      <c r="AVY20" s="80"/>
      <c r="AVZ20" s="80"/>
      <c r="AWA20" s="80"/>
      <c r="AWB20" s="80"/>
      <c r="AWC20" s="80"/>
      <c r="AWD20" s="80"/>
      <c r="AWE20" s="80"/>
      <c r="AWF20" s="80"/>
      <c r="AWG20" s="80"/>
      <c r="AWH20" s="80"/>
      <c r="AWI20" s="80"/>
      <c r="AWJ20" s="80"/>
      <c r="AWK20" s="80"/>
      <c r="AWL20" s="80"/>
      <c r="AWM20" s="80"/>
      <c r="AWN20" s="80"/>
      <c r="AWO20" s="80"/>
      <c r="AWP20" s="80"/>
      <c r="AWQ20" s="80"/>
      <c r="AWR20" s="80"/>
      <c r="AWS20" s="80"/>
      <c r="AWT20" s="80"/>
      <c r="AWU20" s="80"/>
      <c r="AWV20" s="80"/>
      <c r="AWW20" s="80"/>
      <c r="AWX20" s="80"/>
      <c r="AWY20" s="80"/>
      <c r="AWZ20" s="80"/>
      <c r="AXA20" s="80"/>
      <c r="AXB20" s="80"/>
      <c r="AXC20" s="80"/>
      <c r="AXD20" s="80"/>
      <c r="AXE20" s="80"/>
      <c r="AXF20" s="80"/>
      <c r="AXG20" s="80"/>
      <c r="AXH20" s="80"/>
      <c r="AXI20" s="80"/>
      <c r="AXJ20" s="80"/>
      <c r="AXK20" s="80"/>
      <c r="AXL20" s="80"/>
      <c r="AXM20" s="80"/>
      <c r="AXN20" s="80"/>
      <c r="AXO20" s="80"/>
      <c r="AXP20" s="80"/>
      <c r="AXQ20" s="80"/>
      <c r="AXR20" s="80"/>
      <c r="AXS20" s="80"/>
      <c r="AXT20" s="80"/>
      <c r="AXU20" s="80"/>
      <c r="AXV20" s="80"/>
      <c r="AXW20" s="80"/>
      <c r="AXX20" s="80"/>
      <c r="AXY20" s="80"/>
      <c r="AXZ20" s="80"/>
      <c r="AYA20" s="80"/>
      <c r="AYB20" s="80"/>
      <c r="AYC20" s="80"/>
      <c r="AYD20" s="80"/>
      <c r="AYE20" s="80"/>
      <c r="AYF20" s="80"/>
      <c r="AYG20" s="80"/>
      <c r="AYH20" s="80"/>
      <c r="AYI20" s="80"/>
      <c r="AYJ20" s="80"/>
      <c r="AYK20" s="80"/>
      <c r="AYL20" s="80"/>
      <c r="AYM20" s="80"/>
      <c r="AYN20" s="80"/>
      <c r="AYO20" s="80"/>
      <c r="AYP20" s="80"/>
      <c r="AYQ20" s="80"/>
      <c r="AYR20" s="80"/>
      <c r="AYS20" s="80"/>
      <c r="AYT20" s="80"/>
      <c r="AYU20" s="80"/>
      <c r="AYV20" s="80"/>
      <c r="AYW20" s="80"/>
      <c r="AYX20" s="80"/>
      <c r="AYY20" s="80"/>
      <c r="AYZ20" s="80"/>
      <c r="AZA20" s="80"/>
      <c r="AZB20" s="80"/>
      <c r="AZC20" s="80"/>
      <c r="AZD20" s="80"/>
      <c r="AZE20" s="80"/>
      <c r="AZF20" s="80"/>
      <c r="AZG20" s="80"/>
      <c r="AZH20" s="80"/>
      <c r="AZI20" s="80"/>
      <c r="AZJ20" s="80"/>
      <c r="AZK20" s="80"/>
      <c r="AZL20" s="80"/>
      <c r="AZM20" s="80"/>
      <c r="AZN20" s="80"/>
      <c r="AZO20" s="80"/>
      <c r="AZP20" s="80"/>
      <c r="AZQ20" s="80"/>
      <c r="AZR20" s="80"/>
      <c r="AZS20" s="80"/>
      <c r="AZT20" s="80"/>
      <c r="AZU20" s="80"/>
      <c r="AZV20" s="80"/>
      <c r="AZW20" s="80"/>
      <c r="AZX20" s="80"/>
      <c r="AZY20" s="80"/>
      <c r="AZZ20" s="80"/>
      <c r="BAA20" s="80"/>
      <c r="BAB20" s="80"/>
      <c r="BAC20" s="80"/>
      <c r="BAD20" s="80"/>
      <c r="BAE20" s="80"/>
      <c r="BAF20" s="80"/>
      <c r="BAG20" s="80"/>
      <c r="BAH20" s="80"/>
      <c r="BAI20" s="80"/>
      <c r="BAJ20" s="80"/>
      <c r="BAK20" s="80"/>
      <c r="BAL20" s="80"/>
      <c r="BAM20" s="80"/>
      <c r="BAN20" s="80"/>
      <c r="BAO20" s="80"/>
      <c r="BAP20" s="80"/>
      <c r="BAQ20" s="80"/>
      <c r="BAR20" s="80"/>
      <c r="BAS20" s="80"/>
      <c r="BAT20" s="80"/>
      <c r="BAU20" s="80"/>
      <c r="BAV20" s="80"/>
      <c r="BAW20" s="80"/>
      <c r="BAX20" s="80"/>
      <c r="BAY20" s="80"/>
      <c r="BAZ20" s="80"/>
      <c r="BBA20" s="80"/>
      <c r="BBB20" s="80"/>
      <c r="BBC20" s="80"/>
      <c r="BBD20" s="80"/>
      <c r="BBE20" s="80"/>
      <c r="BBF20" s="80"/>
      <c r="BBG20" s="80"/>
      <c r="BBH20" s="80"/>
      <c r="BBI20" s="80"/>
      <c r="BBJ20" s="80"/>
      <c r="BBK20" s="80"/>
      <c r="BBL20" s="80"/>
      <c r="BBM20" s="80"/>
      <c r="BBN20" s="80"/>
      <c r="BBO20" s="80"/>
      <c r="BBP20" s="80"/>
      <c r="BBQ20" s="80"/>
      <c r="BBR20" s="80"/>
      <c r="BBS20" s="80"/>
      <c r="BBT20" s="80"/>
      <c r="BBU20" s="80"/>
      <c r="BBV20" s="80"/>
      <c r="BBW20" s="80"/>
      <c r="BBX20" s="80"/>
      <c r="BBY20" s="80"/>
      <c r="BBZ20" s="80"/>
      <c r="BCA20" s="80"/>
      <c r="BCB20" s="80"/>
      <c r="BCC20" s="80"/>
      <c r="BCD20" s="80"/>
      <c r="BCE20" s="80"/>
      <c r="BCF20" s="80"/>
      <c r="BCG20" s="80"/>
      <c r="BCH20" s="80"/>
      <c r="BCI20" s="80"/>
      <c r="BCJ20" s="80"/>
      <c r="BCK20" s="80"/>
      <c r="BCL20" s="80"/>
      <c r="BCM20" s="80"/>
      <c r="BCN20" s="80"/>
      <c r="BCO20" s="80"/>
      <c r="BCP20" s="80"/>
      <c r="BCQ20" s="80"/>
      <c r="BCR20" s="80"/>
      <c r="BCS20" s="80"/>
      <c r="BCT20" s="80"/>
      <c r="BCU20" s="80"/>
      <c r="BCV20" s="80"/>
      <c r="BCW20" s="80"/>
      <c r="BCX20" s="80"/>
      <c r="BCY20" s="80"/>
      <c r="BCZ20" s="80"/>
      <c r="BDA20" s="80"/>
      <c r="BDB20" s="80"/>
      <c r="BDC20" s="80"/>
      <c r="BDD20" s="80"/>
      <c r="BDE20" s="80"/>
      <c r="BDF20" s="80"/>
      <c r="BDG20" s="80"/>
      <c r="BDH20" s="80"/>
      <c r="BDI20" s="80"/>
      <c r="BDJ20" s="80"/>
      <c r="BDK20" s="80"/>
      <c r="BDL20" s="80"/>
      <c r="BDM20" s="80"/>
      <c r="BDN20" s="80"/>
      <c r="BDO20" s="80"/>
      <c r="BDP20" s="80"/>
      <c r="BDQ20" s="80"/>
      <c r="BDR20" s="80"/>
      <c r="BDS20" s="80"/>
      <c r="BDT20" s="80"/>
      <c r="BDU20" s="80"/>
      <c r="BDV20" s="80"/>
      <c r="BDW20" s="80"/>
      <c r="BDX20" s="80"/>
      <c r="BDY20" s="80"/>
      <c r="BDZ20" s="80"/>
      <c r="BEA20" s="80"/>
      <c r="BEB20" s="80"/>
      <c r="BEC20" s="80"/>
      <c r="BED20" s="80"/>
      <c r="BEE20" s="80"/>
      <c r="BEF20" s="80"/>
      <c r="BEG20" s="80"/>
      <c r="BEH20" s="80"/>
      <c r="BEI20" s="80"/>
      <c r="BEJ20" s="80"/>
      <c r="BEK20" s="80"/>
      <c r="BEL20" s="80"/>
      <c r="BEM20" s="80"/>
      <c r="BEN20" s="80"/>
      <c r="BEO20" s="80"/>
      <c r="BEP20" s="80"/>
      <c r="BEQ20" s="80"/>
      <c r="BER20" s="80"/>
      <c r="BES20" s="80"/>
      <c r="BET20" s="80"/>
      <c r="BEU20" s="80"/>
      <c r="BEV20" s="80"/>
      <c r="BEW20" s="80"/>
      <c r="BEX20" s="80"/>
      <c r="BEY20" s="80"/>
      <c r="BEZ20" s="80"/>
      <c r="BFA20" s="80"/>
      <c r="BFB20" s="80"/>
      <c r="BFC20" s="80"/>
      <c r="BFD20" s="80"/>
      <c r="BFE20" s="80"/>
      <c r="BFF20" s="80"/>
      <c r="BFG20" s="80"/>
      <c r="BFH20" s="80"/>
      <c r="BFI20" s="80"/>
      <c r="BFJ20" s="80"/>
      <c r="BFK20" s="80"/>
      <c r="BFL20" s="80"/>
      <c r="BFM20" s="80"/>
      <c r="BFN20" s="80"/>
      <c r="BFO20" s="80"/>
      <c r="BFP20" s="80"/>
      <c r="BFQ20" s="80"/>
      <c r="BFR20" s="80"/>
      <c r="BFS20" s="80"/>
      <c r="BFT20" s="80"/>
      <c r="BFU20" s="80"/>
      <c r="BFV20" s="80"/>
      <c r="BFW20" s="80"/>
      <c r="BFX20" s="80"/>
      <c r="BFY20" s="80"/>
      <c r="BFZ20" s="80"/>
      <c r="BGA20" s="80"/>
      <c r="BGB20" s="80"/>
      <c r="BGC20" s="80"/>
      <c r="BGD20" s="80"/>
      <c r="BGE20" s="80"/>
      <c r="BGF20" s="80"/>
      <c r="BGG20" s="80"/>
      <c r="BGH20" s="80"/>
      <c r="BGI20" s="80"/>
      <c r="BGJ20" s="80"/>
      <c r="BGK20" s="80"/>
      <c r="BGL20" s="80"/>
      <c r="BGM20" s="80"/>
      <c r="BGN20" s="80"/>
      <c r="BGO20" s="80"/>
      <c r="BGP20" s="80"/>
      <c r="BGQ20" s="80"/>
      <c r="BGR20" s="80"/>
      <c r="BGS20" s="80"/>
      <c r="BGT20" s="80"/>
      <c r="BGU20" s="80"/>
      <c r="BGV20" s="80"/>
      <c r="BGW20" s="80"/>
      <c r="BGX20" s="80"/>
      <c r="BGY20" s="80"/>
      <c r="BGZ20" s="80"/>
      <c r="BHA20" s="80"/>
      <c r="BHB20" s="80"/>
      <c r="BHC20" s="80"/>
      <c r="BHD20" s="80"/>
      <c r="BHE20" s="80"/>
      <c r="BHF20" s="80"/>
      <c r="BHG20" s="80"/>
      <c r="BHH20" s="80"/>
      <c r="BHI20" s="80"/>
      <c r="BHJ20" s="80"/>
      <c r="BHK20" s="80"/>
      <c r="BHL20" s="80"/>
      <c r="BHM20" s="80"/>
      <c r="BHN20" s="80"/>
      <c r="BHO20" s="80"/>
      <c r="BHP20" s="80"/>
      <c r="BHQ20" s="80"/>
      <c r="BHR20" s="80"/>
      <c r="BHS20" s="80"/>
      <c r="BHT20" s="80"/>
      <c r="BHU20" s="80"/>
      <c r="BHV20" s="80"/>
      <c r="BHW20" s="80"/>
      <c r="BHX20" s="80"/>
      <c r="BHY20" s="80"/>
      <c r="BHZ20" s="80"/>
      <c r="BIA20" s="80"/>
      <c r="BIB20" s="80"/>
      <c r="BIC20" s="80"/>
      <c r="BID20" s="80"/>
      <c r="BIE20" s="80"/>
      <c r="BIF20" s="80"/>
      <c r="BIG20" s="80"/>
      <c r="BIH20" s="80"/>
      <c r="BII20" s="80"/>
      <c r="BIJ20" s="80"/>
      <c r="BIK20" s="80"/>
      <c r="BIL20" s="80"/>
      <c r="BIM20" s="80"/>
      <c r="BIN20" s="80"/>
      <c r="BIO20" s="80"/>
      <c r="BIP20" s="80"/>
      <c r="BIQ20" s="80"/>
      <c r="BIR20" s="80"/>
      <c r="BIS20" s="80"/>
      <c r="BIT20" s="80"/>
      <c r="BIU20" s="80"/>
      <c r="BIV20" s="80"/>
      <c r="BIW20" s="80"/>
      <c r="BIX20" s="80"/>
      <c r="BIY20" s="80"/>
      <c r="BIZ20" s="80"/>
      <c r="BJA20" s="80"/>
      <c r="BJB20" s="80"/>
      <c r="BJC20" s="80"/>
      <c r="BJD20" s="80"/>
      <c r="BJE20" s="80"/>
      <c r="BJF20" s="80"/>
      <c r="BJG20" s="80"/>
      <c r="BJH20" s="80"/>
      <c r="BJI20" s="80"/>
      <c r="BJJ20" s="80"/>
      <c r="BJK20" s="80"/>
      <c r="BJL20" s="80"/>
      <c r="BJM20" s="80"/>
      <c r="BJN20" s="80"/>
      <c r="BJO20" s="80"/>
      <c r="BJP20" s="80"/>
      <c r="BJQ20" s="80"/>
      <c r="BJR20" s="80"/>
      <c r="BJS20" s="80"/>
      <c r="BJT20" s="80"/>
      <c r="BJU20" s="80"/>
      <c r="BJV20" s="80"/>
      <c r="BJW20" s="80"/>
      <c r="BJX20" s="80"/>
      <c r="BJY20" s="80"/>
      <c r="BJZ20" s="80"/>
      <c r="BKA20" s="80"/>
      <c r="BKB20" s="80"/>
      <c r="BKC20" s="80"/>
      <c r="BKD20" s="80"/>
      <c r="BKE20" s="80"/>
      <c r="BKF20" s="80"/>
      <c r="BKG20" s="80"/>
      <c r="BKH20" s="80"/>
      <c r="BKI20" s="80"/>
      <c r="BKJ20" s="80"/>
      <c r="BKK20" s="80"/>
      <c r="BKL20" s="80"/>
      <c r="BKM20" s="80"/>
      <c r="BKN20" s="80"/>
      <c r="BKO20" s="80"/>
      <c r="BKP20" s="80"/>
      <c r="BKQ20" s="80"/>
      <c r="BKR20" s="80"/>
      <c r="BKS20" s="80"/>
      <c r="BKT20" s="80"/>
      <c r="BKU20" s="80"/>
      <c r="BKV20" s="80"/>
      <c r="BKW20" s="80"/>
      <c r="BKX20" s="80"/>
      <c r="BKY20" s="80"/>
      <c r="BKZ20" s="80"/>
      <c r="BLA20" s="80"/>
      <c r="BLB20" s="80"/>
      <c r="BLC20" s="80"/>
      <c r="BLD20" s="80"/>
      <c r="BLE20" s="80"/>
      <c r="BLF20" s="80"/>
      <c r="BLG20" s="80"/>
      <c r="BLH20" s="80"/>
      <c r="BLI20" s="80"/>
      <c r="BLJ20" s="80"/>
      <c r="BLK20" s="80"/>
      <c r="BLL20" s="80"/>
      <c r="BLM20" s="80"/>
      <c r="BLN20" s="80"/>
      <c r="BLO20" s="80"/>
      <c r="BLP20" s="80"/>
      <c r="BLQ20" s="80"/>
      <c r="BLR20" s="80"/>
      <c r="BLS20" s="80"/>
      <c r="BLT20" s="80"/>
      <c r="BLU20" s="80"/>
      <c r="BLV20" s="80"/>
      <c r="BLW20" s="80"/>
      <c r="BLX20" s="80"/>
      <c r="BLY20" s="80"/>
      <c r="BLZ20" s="80"/>
      <c r="BMA20" s="80"/>
      <c r="BMB20" s="80"/>
      <c r="BMC20" s="80"/>
      <c r="BMD20" s="80"/>
      <c r="BME20" s="80"/>
      <c r="BMF20" s="80"/>
      <c r="BMG20" s="80"/>
      <c r="BMH20" s="80"/>
      <c r="BMI20" s="80"/>
      <c r="BMJ20" s="80"/>
      <c r="BMK20" s="80"/>
      <c r="BML20" s="80"/>
      <c r="BMM20" s="80"/>
      <c r="BMN20" s="80"/>
      <c r="BMO20" s="80"/>
      <c r="BMP20" s="80"/>
      <c r="BMQ20" s="80"/>
      <c r="BMR20" s="80"/>
      <c r="BMS20" s="80"/>
      <c r="BMT20" s="80"/>
      <c r="BMU20" s="80"/>
      <c r="BMV20" s="80"/>
      <c r="BMW20" s="80"/>
      <c r="BMX20" s="80"/>
      <c r="BMY20" s="80"/>
      <c r="BMZ20" s="80"/>
      <c r="BNA20" s="80"/>
      <c r="BNB20" s="80"/>
      <c r="BNC20" s="80"/>
      <c r="BND20" s="80"/>
      <c r="BNE20" s="80"/>
      <c r="BNF20" s="80"/>
      <c r="BNG20" s="80"/>
      <c r="BNH20" s="80"/>
      <c r="BNI20" s="80"/>
      <c r="BNJ20" s="80"/>
      <c r="BNK20" s="80"/>
      <c r="BNL20" s="80"/>
      <c r="BNM20" s="80"/>
      <c r="BNN20" s="80"/>
      <c r="BNO20" s="80"/>
      <c r="BNP20" s="80"/>
      <c r="BNQ20" s="80"/>
      <c r="BNR20" s="80"/>
      <c r="BNS20" s="80"/>
      <c r="BNT20" s="80"/>
      <c r="BNU20" s="80"/>
      <c r="BNV20" s="80"/>
      <c r="BNW20" s="80"/>
      <c r="BNX20" s="80"/>
      <c r="BNY20" s="80"/>
      <c r="BNZ20" s="80"/>
      <c r="BOA20" s="80"/>
      <c r="BOB20" s="80"/>
      <c r="BOC20" s="80"/>
      <c r="BOD20" s="80"/>
      <c r="BOE20" s="80"/>
      <c r="BOF20" s="80"/>
      <c r="BOG20" s="80"/>
      <c r="BOH20" s="80"/>
      <c r="BOI20" s="80"/>
      <c r="BOJ20" s="80"/>
      <c r="BOK20" s="80"/>
      <c r="BOL20" s="80"/>
      <c r="BOM20" s="80"/>
      <c r="BON20" s="80"/>
      <c r="BOO20" s="80"/>
      <c r="BOP20" s="80"/>
      <c r="BOQ20" s="80"/>
      <c r="BOR20" s="80"/>
      <c r="BOS20" s="80"/>
      <c r="BOT20" s="80"/>
      <c r="BOU20" s="80"/>
      <c r="BOV20" s="80"/>
      <c r="BOW20" s="80"/>
      <c r="BOX20" s="80"/>
      <c r="BOY20" s="80"/>
      <c r="BOZ20" s="80"/>
      <c r="BPA20" s="80"/>
      <c r="BPB20" s="80"/>
      <c r="BPC20" s="80"/>
      <c r="BPD20" s="80"/>
      <c r="BPE20" s="80"/>
      <c r="BPF20" s="80"/>
      <c r="BPG20" s="80"/>
      <c r="BPH20" s="80"/>
      <c r="BPI20" s="80"/>
      <c r="BPJ20" s="80"/>
      <c r="BPK20" s="80"/>
      <c r="BPL20" s="80"/>
      <c r="BPM20" s="80"/>
      <c r="BPN20" s="80"/>
      <c r="BPO20" s="80"/>
      <c r="BPP20" s="80"/>
      <c r="BPQ20" s="80"/>
      <c r="BPR20" s="80"/>
      <c r="BPS20" s="80"/>
      <c r="BPT20" s="80"/>
      <c r="BPU20" s="80"/>
      <c r="BPV20" s="80"/>
      <c r="BPW20" s="80"/>
      <c r="BPX20" s="80"/>
      <c r="BPY20" s="80"/>
      <c r="BPZ20" s="80"/>
      <c r="BQA20" s="80"/>
      <c r="BQB20" s="80"/>
      <c r="BQC20" s="80"/>
      <c r="BQD20" s="80"/>
      <c r="BQE20" s="80"/>
      <c r="BQF20" s="80"/>
      <c r="BQG20" s="80"/>
      <c r="BQH20" s="80"/>
      <c r="BQI20" s="80"/>
      <c r="BQJ20" s="80"/>
      <c r="BQK20" s="80"/>
      <c r="BQL20" s="80"/>
      <c r="BQM20" s="80"/>
      <c r="BQN20" s="80"/>
      <c r="BQO20" s="80"/>
      <c r="BQP20" s="80"/>
      <c r="BQQ20" s="80"/>
      <c r="BQR20" s="80"/>
      <c r="BQS20" s="80"/>
      <c r="BQT20" s="80"/>
      <c r="BQU20" s="80"/>
      <c r="BQV20" s="80"/>
      <c r="BQW20" s="80"/>
      <c r="BQX20" s="80"/>
      <c r="BQY20" s="80"/>
      <c r="BQZ20" s="80"/>
      <c r="BRA20" s="80"/>
      <c r="BRB20" s="80"/>
      <c r="BRC20" s="80"/>
      <c r="BRD20" s="80"/>
      <c r="BRE20" s="80"/>
      <c r="BRF20" s="80"/>
      <c r="BRG20" s="80"/>
      <c r="BRH20" s="80"/>
      <c r="BRI20" s="80"/>
      <c r="BRJ20" s="80"/>
      <c r="BRK20" s="80"/>
      <c r="BRL20" s="80"/>
      <c r="BRM20" s="80"/>
      <c r="BRN20" s="80"/>
      <c r="BRO20" s="80"/>
      <c r="BRP20" s="80"/>
      <c r="BRQ20" s="80"/>
      <c r="BRR20" s="80"/>
      <c r="BRS20" s="80"/>
      <c r="BRT20" s="80"/>
      <c r="BRU20" s="80"/>
      <c r="BRV20" s="80"/>
      <c r="BRW20" s="80"/>
      <c r="BRX20" s="80"/>
      <c r="BRY20" s="80"/>
      <c r="BRZ20" s="80"/>
      <c r="BSA20" s="80"/>
      <c r="BSB20" s="80"/>
      <c r="BSC20" s="80"/>
      <c r="BSD20" s="80"/>
      <c r="BSE20" s="80"/>
      <c r="BSF20" s="80"/>
      <c r="BSG20" s="80"/>
      <c r="BSH20" s="80"/>
      <c r="BSI20" s="80"/>
      <c r="BSJ20" s="80"/>
      <c r="BSK20" s="80"/>
      <c r="BSL20" s="80"/>
      <c r="BSM20" s="80"/>
      <c r="BSN20" s="80"/>
      <c r="BSO20" s="80"/>
      <c r="BSP20" s="80"/>
      <c r="BSQ20" s="80"/>
      <c r="BSR20" s="80"/>
      <c r="BSS20" s="80"/>
      <c r="BST20" s="80"/>
      <c r="BSU20" s="80"/>
      <c r="BSV20" s="80"/>
      <c r="BSW20" s="80"/>
      <c r="BSX20" s="80"/>
      <c r="BSY20" s="80"/>
      <c r="BSZ20" s="80"/>
      <c r="BTA20" s="80"/>
      <c r="BTB20" s="80"/>
      <c r="BTC20" s="80"/>
      <c r="BTD20" s="80"/>
      <c r="BTE20" s="80"/>
      <c r="BTF20" s="80"/>
      <c r="BTG20" s="80"/>
      <c r="BTH20" s="80"/>
      <c r="BTI20" s="80"/>
      <c r="BTJ20" s="80"/>
      <c r="BTK20" s="80"/>
      <c r="BTL20" s="80"/>
      <c r="BTM20" s="80"/>
      <c r="BTN20" s="80"/>
      <c r="BTO20" s="80"/>
      <c r="BTP20" s="80"/>
      <c r="BTQ20" s="80"/>
      <c r="BTR20" s="80"/>
      <c r="BTS20" s="80"/>
      <c r="BTT20" s="80"/>
      <c r="BTU20" s="80"/>
      <c r="BTV20" s="80"/>
      <c r="BTW20" s="80"/>
      <c r="BTX20" s="80"/>
      <c r="BTY20" s="80"/>
      <c r="BTZ20" s="80"/>
      <c r="BUA20" s="80"/>
      <c r="BUB20" s="80"/>
      <c r="BUC20" s="80"/>
      <c r="BUD20" s="80"/>
      <c r="BUE20" s="80"/>
      <c r="BUF20" s="80"/>
      <c r="BUG20" s="80"/>
      <c r="BUH20" s="80"/>
      <c r="BUI20" s="80"/>
      <c r="BUJ20" s="80"/>
      <c r="BUK20" s="80"/>
      <c r="BUL20" s="80"/>
      <c r="BUM20" s="80"/>
      <c r="BUN20" s="80"/>
      <c r="BUO20" s="80"/>
      <c r="BUP20" s="80"/>
      <c r="BUQ20" s="80"/>
      <c r="BUR20" s="80"/>
      <c r="BUS20" s="80"/>
      <c r="BUT20" s="80"/>
      <c r="BUU20" s="80"/>
      <c r="BUV20" s="80"/>
      <c r="BUW20" s="80"/>
      <c r="BUX20" s="80"/>
      <c r="BUY20" s="80"/>
      <c r="BUZ20" s="80"/>
      <c r="BVA20" s="80"/>
      <c r="BVB20" s="80"/>
      <c r="BVC20" s="80"/>
      <c r="BVD20" s="80"/>
      <c r="BVE20" s="80"/>
      <c r="BVF20" s="80"/>
      <c r="BVG20" s="80"/>
      <c r="BVH20" s="80"/>
      <c r="BVI20" s="80"/>
      <c r="BVJ20" s="80"/>
      <c r="BVK20" s="80"/>
      <c r="BVL20" s="80"/>
      <c r="BVM20" s="80"/>
      <c r="BVN20" s="80"/>
      <c r="BVO20" s="80"/>
      <c r="BVP20" s="80"/>
      <c r="BVQ20" s="80"/>
      <c r="BVR20" s="80"/>
      <c r="BVS20" s="80"/>
      <c r="BVT20" s="80"/>
      <c r="BVU20" s="80"/>
      <c r="BVV20" s="80"/>
      <c r="BVW20" s="80"/>
      <c r="BVX20" s="80"/>
      <c r="BVY20" s="80"/>
      <c r="BVZ20" s="80"/>
      <c r="BWA20" s="80"/>
      <c r="BWB20" s="80"/>
      <c r="BWC20" s="80"/>
      <c r="BWD20" s="80"/>
      <c r="BWE20" s="80"/>
      <c r="BWF20" s="80"/>
      <c r="BWG20" s="80"/>
      <c r="BWH20" s="80"/>
      <c r="BWI20" s="80"/>
      <c r="BWJ20" s="80"/>
      <c r="BWK20" s="80"/>
      <c r="BWL20" s="80"/>
      <c r="BWM20" s="80"/>
      <c r="BWN20" s="80"/>
      <c r="BWO20" s="80"/>
      <c r="BWP20" s="80"/>
      <c r="BWQ20" s="80"/>
      <c r="BWR20" s="80"/>
      <c r="BWS20" s="80"/>
      <c r="BWT20" s="80"/>
      <c r="BWU20" s="80"/>
      <c r="BWV20" s="80"/>
      <c r="BWW20" s="80"/>
      <c r="BWX20" s="80"/>
      <c r="BWY20" s="80"/>
      <c r="BWZ20" s="80"/>
      <c r="BXA20" s="80"/>
      <c r="BXB20" s="80"/>
      <c r="BXC20" s="80"/>
      <c r="BXD20" s="80"/>
      <c r="BXE20" s="80"/>
      <c r="BXF20" s="80"/>
      <c r="BXG20" s="80"/>
      <c r="BXH20" s="80"/>
      <c r="BXI20" s="80"/>
      <c r="BXJ20" s="80"/>
      <c r="BXK20" s="80"/>
      <c r="BXL20" s="80"/>
      <c r="BXM20" s="80"/>
      <c r="BXN20" s="80"/>
      <c r="BXO20" s="80"/>
      <c r="BXP20" s="80"/>
      <c r="BXQ20" s="80"/>
      <c r="BXR20" s="80"/>
      <c r="BXS20" s="80"/>
      <c r="BXT20" s="80"/>
      <c r="BXU20" s="80"/>
      <c r="BXV20" s="80"/>
      <c r="BXW20" s="80"/>
      <c r="BXX20" s="80"/>
      <c r="BXY20" s="80"/>
      <c r="BXZ20" s="80"/>
      <c r="BYA20" s="80"/>
      <c r="BYB20" s="80"/>
      <c r="BYC20" s="80"/>
      <c r="BYD20" s="80"/>
      <c r="BYE20" s="80"/>
      <c r="BYF20" s="80"/>
      <c r="BYG20" s="80"/>
      <c r="BYH20" s="80"/>
      <c r="BYI20" s="80"/>
      <c r="BYJ20" s="80"/>
      <c r="BYK20" s="80"/>
      <c r="BYL20" s="80"/>
      <c r="BYM20" s="80"/>
      <c r="BYN20" s="80"/>
      <c r="BYO20" s="80"/>
      <c r="BYP20" s="80"/>
      <c r="BYQ20" s="80"/>
      <c r="BYR20" s="80"/>
      <c r="BYS20" s="80"/>
      <c r="BYT20" s="80"/>
      <c r="BYU20" s="80"/>
      <c r="BYV20" s="80"/>
      <c r="BYW20" s="80"/>
      <c r="BYX20" s="80"/>
      <c r="BYY20" s="80"/>
      <c r="BYZ20" s="80"/>
      <c r="BZA20" s="80"/>
      <c r="BZB20" s="80"/>
      <c r="BZC20" s="80"/>
      <c r="BZD20" s="80"/>
      <c r="BZE20" s="80"/>
      <c r="BZF20" s="80"/>
      <c r="BZG20" s="80"/>
      <c r="BZH20" s="80"/>
      <c r="BZI20" s="80"/>
      <c r="BZJ20" s="80"/>
      <c r="BZK20" s="80"/>
      <c r="BZL20" s="80"/>
      <c r="BZM20" s="80"/>
      <c r="BZN20" s="80"/>
      <c r="BZO20" s="80"/>
      <c r="BZP20" s="80"/>
      <c r="BZQ20" s="80"/>
      <c r="BZR20" s="80"/>
      <c r="BZS20" s="80"/>
      <c r="BZT20" s="80"/>
      <c r="BZU20" s="80"/>
      <c r="BZV20" s="80"/>
      <c r="BZW20" s="80"/>
      <c r="BZX20" s="80"/>
      <c r="BZY20" s="80"/>
      <c r="BZZ20" s="80"/>
      <c r="CAA20" s="80"/>
      <c r="CAB20" s="80"/>
      <c r="CAC20" s="80"/>
      <c r="CAD20" s="80"/>
      <c r="CAE20" s="80"/>
      <c r="CAF20" s="80"/>
      <c r="CAG20" s="80"/>
      <c r="CAH20" s="80"/>
      <c r="CAI20" s="80"/>
      <c r="CAJ20" s="80"/>
      <c r="CAK20" s="80"/>
      <c r="CAL20" s="80"/>
      <c r="CAM20" s="80"/>
      <c r="CAN20" s="80"/>
      <c r="CAO20" s="80"/>
      <c r="CAP20" s="80"/>
      <c r="CAQ20" s="80"/>
      <c r="CAR20" s="80"/>
      <c r="CAS20" s="80"/>
      <c r="CAT20" s="80"/>
      <c r="CAU20" s="80"/>
      <c r="CAV20" s="80"/>
      <c r="CAW20" s="80"/>
      <c r="CAX20" s="80"/>
      <c r="CAY20" s="80"/>
      <c r="CAZ20" s="80"/>
      <c r="CBA20" s="80"/>
      <c r="CBB20" s="80"/>
      <c r="CBC20" s="80"/>
      <c r="CBD20" s="80"/>
      <c r="CBE20" s="80"/>
      <c r="CBF20" s="80"/>
      <c r="CBG20" s="80"/>
      <c r="CBH20" s="80"/>
      <c r="CBI20" s="80"/>
      <c r="CBJ20" s="80"/>
      <c r="CBK20" s="80"/>
      <c r="CBL20" s="80"/>
      <c r="CBM20" s="80"/>
      <c r="CBN20" s="80"/>
      <c r="CBO20" s="80"/>
      <c r="CBP20" s="80"/>
      <c r="CBQ20" s="80"/>
      <c r="CBR20" s="80"/>
      <c r="CBS20" s="80"/>
      <c r="CBT20" s="80"/>
      <c r="CBU20" s="80"/>
      <c r="CBV20" s="80"/>
      <c r="CBW20" s="80"/>
      <c r="CBX20" s="80"/>
      <c r="CBY20" s="80"/>
      <c r="CBZ20" s="80"/>
      <c r="CCA20" s="80"/>
      <c r="CCB20" s="80"/>
      <c r="CCC20" s="80"/>
      <c r="CCD20" s="80"/>
      <c r="CCE20" s="80"/>
      <c r="CCF20" s="80"/>
      <c r="CCG20" s="80"/>
      <c r="CCH20" s="80"/>
      <c r="CCI20" s="80"/>
      <c r="CCJ20" s="80"/>
      <c r="CCK20" s="80"/>
      <c r="CCL20" s="80"/>
      <c r="CCM20" s="80"/>
      <c r="CCN20" s="80"/>
      <c r="CCO20" s="80"/>
      <c r="CCP20" s="80"/>
      <c r="CCQ20" s="80"/>
      <c r="CCR20" s="80"/>
      <c r="CCS20" s="80"/>
      <c r="CCT20" s="80"/>
      <c r="CCU20" s="80"/>
      <c r="CCV20" s="80"/>
      <c r="CCW20" s="80"/>
      <c r="CCX20" s="80"/>
      <c r="CCY20" s="80"/>
      <c r="CCZ20" s="80"/>
      <c r="CDA20" s="80"/>
      <c r="CDB20" s="80"/>
      <c r="CDC20" s="80"/>
      <c r="CDD20" s="80"/>
      <c r="CDE20" s="80"/>
      <c r="CDF20" s="80"/>
      <c r="CDG20" s="80"/>
      <c r="CDH20" s="80"/>
      <c r="CDI20" s="80"/>
      <c r="CDJ20" s="80"/>
      <c r="CDK20" s="80"/>
      <c r="CDL20" s="80"/>
      <c r="CDM20" s="80"/>
      <c r="CDN20" s="80"/>
      <c r="CDO20" s="80"/>
      <c r="CDP20" s="80"/>
      <c r="CDQ20" s="80"/>
      <c r="CDR20" s="80"/>
      <c r="CDS20" s="80"/>
      <c r="CDT20" s="80"/>
      <c r="CDU20" s="80"/>
      <c r="CDV20" s="80"/>
      <c r="CDW20" s="80"/>
      <c r="CDX20" s="80"/>
      <c r="CDY20" s="80"/>
      <c r="CDZ20" s="80"/>
      <c r="CEA20" s="80"/>
      <c r="CEB20" s="80"/>
      <c r="CEC20" s="80"/>
      <c r="CED20" s="80"/>
      <c r="CEE20" s="80"/>
      <c r="CEF20" s="80"/>
      <c r="CEG20" s="80"/>
      <c r="CEH20" s="80"/>
      <c r="CEI20" s="80"/>
      <c r="CEJ20" s="80"/>
      <c r="CEK20" s="80"/>
      <c r="CEL20" s="80"/>
      <c r="CEM20" s="80"/>
      <c r="CEN20" s="80"/>
      <c r="CEO20" s="80"/>
      <c r="CEP20" s="80"/>
      <c r="CEQ20" s="80"/>
      <c r="CER20" s="80"/>
      <c r="CES20" s="80"/>
      <c r="CET20" s="80"/>
      <c r="CEU20" s="80"/>
      <c r="CEV20" s="80"/>
      <c r="CEW20" s="80"/>
      <c r="CEX20" s="80"/>
      <c r="CEY20" s="80"/>
      <c r="CEZ20" s="80"/>
      <c r="CFA20" s="80"/>
      <c r="CFB20" s="80"/>
      <c r="CFC20" s="80"/>
      <c r="CFD20" s="80"/>
      <c r="CFE20" s="80"/>
      <c r="CFF20" s="80"/>
      <c r="CFG20" s="80"/>
      <c r="CFH20" s="80"/>
      <c r="CFI20" s="80"/>
      <c r="CFJ20" s="80"/>
      <c r="CFK20" s="80"/>
      <c r="CFL20" s="80"/>
      <c r="CFM20" s="80"/>
      <c r="CFN20" s="80"/>
      <c r="CFO20" s="80"/>
      <c r="CFP20" s="80"/>
      <c r="CFQ20" s="80"/>
      <c r="CFR20" s="80"/>
      <c r="CFS20" s="80"/>
      <c r="CFT20" s="80"/>
      <c r="CFU20" s="80"/>
      <c r="CFV20" s="80"/>
      <c r="CFW20" s="80"/>
      <c r="CFX20" s="80"/>
      <c r="CFY20" s="80"/>
      <c r="CFZ20" s="80"/>
      <c r="CGA20" s="80"/>
      <c r="CGB20" s="80"/>
      <c r="CGC20" s="80"/>
      <c r="CGD20" s="80"/>
      <c r="CGE20" s="80"/>
      <c r="CGF20" s="80"/>
      <c r="CGG20" s="80"/>
      <c r="CGH20" s="80"/>
      <c r="CGI20" s="80"/>
      <c r="CGJ20" s="80"/>
      <c r="CGK20" s="80"/>
      <c r="CGL20" s="80"/>
      <c r="CGM20" s="80"/>
      <c r="CGN20" s="80"/>
      <c r="CGO20" s="80"/>
      <c r="CGP20" s="80"/>
      <c r="CGQ20" s="80"/>
      <c r="CGR20" s="80"/>
      <c r="CGS20" s="80"/>
      <c r="CGT20" s="80"/>
      <c r="CGU20" s="80"/>
      <c r="CGV20" s="80"/>
      <c r="CGW20" s="80"/>
      <c r="CGX20" s="80"/>
      <c r="CGY20" s="80"/>
      <c r="CGZ20" s="80"/>
      <c r="CHA20" s="80"/>
      <c r="CHB20" s="80"/>
      <c r="CHC20" s="80"/>
      <c r="CHD20" s="80"/>
      <c r="CHE20" s="80"/>
      <c r="CHF20" s="80"/>
      <c r="CHG20" s="80"/>
      <c r="CHH20" s="80"/>
      <c r="CHI20" s="80"/>
      <c r="CHJ20" s="80"/>
      <c r="CHK20" s="80"/>
      <c r="CHL20" s="80"/>
      <c r="CHM20" s="80"/>
      <c r="CHN20" s="80"/>
      <c r="CHO20" s="80"/>
      <c r="CHP20" s="80"/>
      <c r="CHQ20" s="80"/>
      <c r="CHR20" s="80"/>
      <c r="CHS20" s="80"/>
      <c r="CHT20" s="80"/>
      <c r="CHU20" s="80"/>
      <c r="CHV20" s="80"/>
      <c r="CHW20" s="80"/>
      <c r="CHX20" s="80"/>
      <c r="CHY20" s="80"/>
      <c r="CHZ20" s="80"/>
      <c r="CIA20" s="80"/>
      <c r="CIB20" s="80"/>
      <c r="CIC20" s="80"/>
      <c r="CID20" s="80"/>
      <c r="CIE20" s="80"/>
      <c r="CIF20" s="80"/>
      <c r="CIG20" s="80"/>
      <c r="CIH20" s="80"/>
      <c r="CII20" s="80"/>
      <c r="CIJ20" s="80"/>
      <c r="CIK20" s="80"/>
      <c r="CIL20" s="80"/>
      <c r="CIM20" s="80"/>
      <c r="CIN20" s="80"/>
      <c r="CIO20" s="80"/>
      <c r="CIP20" s="80"/>
      <c r="CIQ20" s="80"/>
      <c r="CIR20" s="80"/>
      <c r="CIS20" s="80"/>
      <c r="CIT20" s="80"/>
      <c r="CIU20" s="80"/>
      <c r="CIV20" s="80"/>
      <c r="CIW20" s="80"/>
      <c r="CIX20" s="80"/>
      <c r="CIY20" s="80"/>
      <c r="CIZ20" s="80"/>
      <c r="CJA20" s="80"/>
      <c r="CJB20" s="80"/>
      <c r="CJC20" s="80"/>
      <c r="CJD20" s="80"/>
      <c r="CJE20" s="80"/>
      <c r="CJF20" s="80"/>
      <c r="CJG20" s="80"/>
      <c r="CJH20" s="80"/>
      <c r="CJI20" s="80"/>
      <c r="CJJ20" s="80"/>
      <c r="CJK20" s="80"/>
      <c r="CJL20" s="80"/>
      <c r="CJM20" s="80"/>
      <c r="CJN20" s="80"/>
      <c r="CJO20" s="80"/>
      <c r="CJP20" s="80"/>
      <c r="CJQ20" s="80"/>
      <c r="CJR20" s="80"/>
      <c r="CJS20" s="80"/>
      <c r="CJT20" s="80"/>
      <c r="CJU20" s="80"/>
      <c r="CJV20" s="80"/>
      <c r="CJW20" s="80"/>
      <c r="CJX20" s="80"/>
      <c r="CJY20" s="80"/>
      <c r="CJZ20" s="80"/>
      <c r="CKA20" s="80"/>
      <c r="CKB20" s="80"/>
      <c r="CKC20" s="80"/>
      <c r="CKD20" s="80"/>
      <c r="CKE20" s="80"/>
      <c r="CKF20" s="80"/>
      <c r="CKG20" s="80"/>
      <c r="CKH20" s="80"/>
      <c r="CKI20" s="80"/>
      <c r="CKJ20" s="80"/>
      <c r="CKK20" s="80"/>
      <c r="CKL20" s="80"/>
      <c r="CKM20" s="80"/>
      <c r="CKN20" s="80"/>
      <c r="CKO20" s="80"/>
      <c r="CKP20" s="80"/>
      <c r="CKQ20" s="80"/>
      <c r="CKR20" s="80"/>
      <c r="CKS20" s="80"/>
      <c r="CKT20" s="80"/>
      <c r="CKU20" s="80"/>
      <c r="CKV20" s="80"/>
      <c r="CKW20" s="80"/>
      <c r="CKX20" s="80"/>
      <c r="CKY20" s="80"/>
      <c r="CKZ20" s="80"/>
      <c r="CLA20" s="80"/>
      <c r="CLB20" s="80"/>
      <c r="CLC20" s="80"/>
      <c r="CLD20" s="80"/>
      <c r="CLE20" s="80"/>
      <c r="CLF20" s="80"/>
      <c r="CLG20" s="80"/>
      <c r="CLH20" s="80"/>
      <c r="CLI20" s="80"/>
      <c r="CLJ20" s="80"/>
      <c r="CLK20" s="80"/>
      <c r="CLL20" s="80"/>
      <c r="CLM20" s="80"/>
      <c r="CLN20" s="80"/>
      <c r="CLO20" s="80"/>
      <c r="CLP20" s="80"/>
      <c r="CLQ20" s="80"/>
      <c r="CLR20" s="80"/>
      <c r="CLS20" s="80"/>
      <c r="CLT20" s="80"/>
      <c r="CLU20" s="80"/>
      <c r="CLV20" s="80"/>
      <c r="CLW20" s="80"/>
      <c r="CLX20" s="80"/>
      <c r="CLY20" s="80"/>
      <c r="CLZ20" s="80"/>
      <c r="CMA20" s="80"/>
      <c r="CMB20" s="80"/>
      <c r="CMC20" s="80"/>
      <c r="CMD20" s="80"/>
      <c r="CME20" s="80"/>
      <c r="CMF20" s="80"/>
      <c r="CMG20" s="80"/>
      <c r="CMH20" s="80"/>
      <c r="CMI20" s="80"/>
      <c r="CMJ20" s="80"/>
      <c r="CMK20" s="80"/>
      <c r="CML20" s="80"/>
      <c r="CMM20" s="80"/>
      <c r="CMN20" s="80"/>
      <c r="CMO20" s="80"/>
      <c r="CMP20" s="80"/>
      <c r="CMQ20" s="80"/>
      <c r="CMR20" s="80"/>
      <c r="CMS20" s="80"/>
      <c r="CMT20" s="80"/>
      <c r="CMU20" s="80"/>
      <c r="CMV20" s="80"/>
      <c r="CMW20" s="80"/>
      <c r="CMX20" s="80"/>
      <c r="CMY20" s="80"/>
      <c r="CMZ20" s="80"/>
      <c r="CNA20" s="80"/>
      <c r="CNB20" s="80"/>
      <c r="CNC20" s="80"/>
      <c r="CND20" s="80"/>
      <c r="CNE20" s="80"/>
      <c r="CNF20" s="80"/>
      <c r="CNG20" s="80"/>
      <c r="CNH20" s="80"/>
      <c r="CNI20" s="80"/>
      <c r="CNJ20" s="80"/>
      <c r="CNK20" s="80"/>
      <c r="CNL20" s="80"/>
      <c r="CNM20" s="80"/>
      <c r="CNN20" s="80"/>
      <c r="CNO20" s="80"/>
      <c r="CNP20" s="80"/>
      <c r="CNQ20" s="80"/>
      <c r="CNR20" s="80"/>
      <c r="CNS20" s="80"/>
      <c r="CNT20" s="80"/>
      <c r="CNU20" s="80"/>
      <c r="CNV20" s="80"/>
      <c r="CNW20" s="80"/>
      <c r="CNX20" s="80"/>
      <c r="CNY20" s="80"/>
      <c r="CNZ20" s="80"/>
      <c r="COA20" s="80"/>
      <c r="COB20" s="80"/>
      <c r="COC20" s="80"/>
      <c r="COD20" s="80"/>
      <c r="COE20" s="80"/>
      <c r="COF20" s="80"/>
      <c r="COG20" s="80"/>
      <c r="COH20" s="80"/>
      <c r="COI20" s="80"/>
      <c r="COJ20" s="80"/>
      <c r="COK20" s="80"/>
      <c r="COL20" s="80"/>
      <c r="COM20" s="80"/>
      <c r="CON20" s="80"/>
      <c r="COO20" s="80"/>
      <c r="COP20" s="80"/>
      <c r="COQ20" s="80"/>
      <c r="COR20" s="80"/>
      <c r="COS20" s="80"/>
      <c r="COT20" s="80"/>
      <c r="COU20" s="80"/>
      <c r="COV20" s="80"/>
      <c r="COW20" s="80"/>
      <c r="COX20" s="80"/>
      <c r="COY20" s="80"/>
      <c r="COZ20" s="80"/>
      <c r="CPA20" s="80"/>
      <c r="CPB20" s="80"/>
      <c r="CPC20" s="80"/>
      <c r="CPD20" s="80"/>
      <c r="CPE20" s="80"/>
      <c r="CPF20" s="80"/>
      <c r="CPG20" s="80"/>
      <c r="CPH20" s="80"/>
      <c r="CPI20" s="80"/>
      <c r="CPJ20" s="80"/>
      <c r="CPK20" s="80"/>
      <c r="CPL20" s="80"/>
      <c r="CPM20" s="80"/>
      <c r="CPN20" s="80"/>
      <c r="CPO20" s="80"/>
      <c r="CPP20" s="80"/>
      <c r="CPQ20" s="80"/>
      <c r="CPR20" s="80"/>
      <c r="CPS20" s="80"/>
      <c r="CPT20" s="80"/>
      <c r="CPU20" s="80"/>
      <c r="CPV20" s="80"/>
      <c r="CPW20" s="80"/>
      <c r="CPX20" s="80"/>
      <c r="CPY20" s="80"/>
      <c r="CPZ20" s="80"/>
      <c r="CQA20" s="80"/>
      <c r="CQB20" s="80"/>
      <c r="CQC20" s="80"/>
      <c r="CQD20" s="80"/>
      <c r="CQE20" s="80"/>
      <c r="CQF20" s="80"/>
      <c r="CQG20" s="80"/>
      <c r="CQH20" s="80"/>
      <c r="CQI20" s="80"/>
      <c r="CQJ20" s="80"/>
      <c r="CQK20" s="80"/>
      <c r="CQL20" s="80"/>
      <c r="CQM20" s="80"/>
      <c r="CQN20" s="80"/>
      <c r="CQO20" s="80"/>
      <c r="CQP20" s="80"/>
      <c r="CQQ20" s="80"/>
      <c r="CQR20" s="80"/>
      <c r="CQS20" s="80"/>
      <c r="CQT20" s="80"/>
      <c r="CQU20" s="80"/>
      <c r="CQV20" s="80"/>
      <c r="CQW20" s="80"/>
      <c r="CQX20" s="80"/>
      <c r="CQY20" s="80"/>
      <c r="CQZ20" s="80"/>
      <c r="CRA20" s="80"/>
      <c r="CRB20" s="80"/>
      <c r="CRC20" s="80"/>
      <c r="CRD20" s="80"/>
      <c r="CRE20" s="80"/>
      <c r="CRF20" s="80"/>
      <c r="CRG20" s="80"/>
      <c r="CRH20" s="80"/>
      <c r="CRI20" s="80"/>
      <c r="CRJ20" s="80"/>
      <c r="CRK20" s="80"/>
      <c r="CRL20" s="80"/>
      <c r="CRM20" s="80"/>
      <c r="CRN20" s="80"/>
      <c r="CRO20" s="80"/>
      <c r="CRP20" s="80"/>
      <c r="CRQ20" s="80"/>
      <c r="CRR20" s="80"/>
      <c r="CRS20" s="80"/>
      <c r="CRT20" s="80"/>
      <c r="CRU20" s="80"/>
      <c r="CRV20" s="80"/>
      <c r="CRW20" s="80"/>
      <c r="CRX20" s="80"/>
      <c r="CRY20" s="80"/>
      <c r="CRZ20" s="80"/>
      <c r="CSA20" s="80"/>
      <c r="CSB20" s="80"/>
      <c r="CSC20" s="80"/>
      <c r="CSD20" s="80"/>
      <c r="CSE20" s="80"/>
      <c r="CSF20" s="80"/>
      <c r="CSG20" s="80"/>
      <c r="CSH20" s="80"/>
      <c r="CSI20" s="80"/>
      <c r="CSJ20" s="80"/>
      <c r="CSK20" s="80"/>
      <c r="CSL20" s="80"/>
      <c r="CSM20" s="80"/>
      <c r="CSN20" s="80"/>
      <c r="CSO20" s="80"/>
      <c r="CSP20" s="80"/>
      <c r="CSQ20" s="80"/>
      <c r="CSR20" s="80"/>
      <c r="CSS20" s="80"/>
      <c r="CST20" s="80"/>
      <c r="CSU20" s="80"/>
      <c r="CSV20" s="80"/>
      <c r="CSW20" s="80"/>
      <c r="CSX20" s="80"/>
      <c r="CSY20" s="80"/>
      <c r="CSZ20" s="80"/>
      <c r="CTA20" s="80"/>
      <c r="CTB20" s="80"/>
      <c r="CTC20" s="80"/>
      <c r="CTD20" s="80"/>
      <c r="CTE20" s="80"/>
      <c r="CTF20" s="80"/>
      <c r="CTG20" s="80"/>
      <c r="CTH20" s="80"/>
      <c r="CTI20" s="80"/>
      <c r="CTJ20" s="80"/>
      <c r="CTK20" s="80"/>
      <c r="CTL20" s="80"/>
      <c r="CTM20" s="80"/>
      <c r="CTN20" s="80"/>
      <c r="CTO20" s="80"/>
      <c r="CTP20" s="80"/>
      <c r="CTQ20" s="80"/>
      <c r="CTR20" s="80"/>
      <c r="CTS20" s="80"/>
      <c r="CTT20" s="80"/>
      <c r="CTU20" s="80"/>
      <c r="CTV20" s="80"/>
      <c r="CTW20" s="80"/>
      <c r="CTX20" s="80"/>
      <c r="CTY20" s="80"/>
      <c r="CTZ20" s="80"/>
      <c r="CUA20" s="80"/>
      <c r="CUB20" s="80"/>
      <c r="CUC20" s="80"/>
      <c r="CUD20" s="80"/>
      <c r="CUE20" s="80"/>
      <c r="CUF20" s="80"/>
      <c r="CUG20" s="80"/>
      <c r="CUH20" s="80"/>
      <c r="CUI20" s="80"/>
      <c r="CUJ20" s="80"/>
      <c r="CUK20" s="80"/>
      <c r="CUL20" s="80"/>
      <c r="CUM20" s="80"/>
      <c r="CUN20" s="80"/>
      <c r="CUO20" s="80"/>
      <c r="CUP20" s="80"/>
      <c r="CUQ20" s="80"/>
      <c r="CUR20" s="80"/>
      <c r="CUS20" s="80"/>
      <c r="CUT20" s="80"/>
      <c r="CUU20" s="80"/>
      <c r="CUV20" s="80"/>
      <c r="CUW20" s="80"/>
      <c r="CUX20" s="80"/>
      <c r="CUY20" s="80"/>
      <c r="CUZ20" s="80"/>
      <c r="CVA20" s="80"/>
      <c r="CVB20" s="80"/>
      <c r="CVC20" s="80"/>
      <c r="CVD20" s="80"/>
      <c r="CVE20" s="80"/>
      <c r="CVF20" s="80"/>
      <c r="CVG20" s="80"/>
      <c r="CVH20" s="80"/>
      <c r="CVI20" s="80"/>
      <c r="CVJ20" s="80"/>
      <c r="CVK20" s="80"/>
      <c r="CVL20" s="80"/>
      <c r="CVM20" s="80"/>
      <c r="CVN20" s="80"/>
      <c r="CVO20" s="80"/>
      <c r="CVP20" s="80"/>
      <c r="CVQ20" s="80"/>
      <c r="CVR20" s="80"/>
      <c r="CVS20" s="80"/>
      <c r="CVT20" s="80"/>
      <c r="CVU20" s="80"/>
      <c r="CVV20" s="80"/>
      <c r="CVW20" s="80"/>
      <c r="CVX20" s="80"/>
      <c r="CVY20" s="80"/>
      <c r="CVZ20" s="80"/>
      <c r="CWA20" s="80"/>
      <c r="CWB20" s="80"/>
      <c r="CWC20" s="80"/>
      <c r="CWD20" s="80"/>
      <c r="CWE20" s="80"/>
      <c r="CWF20" s="80"/>
      <c r="CWG20" s="80"/>
      <c r="CWH20" s="80"/>
      <c r="CWI20" s="80"/>
      <c r="CWJ20" s="80"/>
      <c r="CWK20" s="80"/>
      <c r="CWL20" s="80"/>
      <c r="CWM20" s="80"/>
      <c r="CWN20" s="80"/>
      <c r="CWO20" s="80"/>
      <c r="CWP20" s="80"/>
      <c r="CWQ20" s="80"/>
      <c r="CWR20" s="80"/>
      <c r="CWS20" s="80"/>
      <c r="CWT20" s="80"/>
      <c r="CWU20" s="80"/>
      <c r="CWV20" s="80"/>
      <c r="CWW20" s="80"/>
      <c r="CWX20" s="80"/>
      <c r="CWY20" s="80"/>
      <c r="CWZ20" s="80"/>
      <c r="CXA20" s="80"/>
      <c r="CXB20" s="80"/>
      <c r="CXC20" s="80"/>
      <c r="CXD20" s="80"/>
      <c r="CXE20" s="80"/>
      <c r="CXF20" s="80"/>
      <c r="CXG20" s="80"/>
      <c r="CXH20" s="80"/>
      <c r="CXI20" s="80"/>
      <c r="CXJ20" s="80"/>
      <c r="CXK20" s="80"/>
      <c r="CXL20" s="80"/>
      <c r="CXM20" s="80"/>
      <c r="CXN20" s="80"/>
      <c r="CXO20" s="80"/>
      <c r="CXP20" s="80"/>
      <c r="CXQ20" s="80"/>
      <c r="CXR20" s="80"/>
      <c r="CXS20" s="80"/>
      <c r="CXT20" s="80"/>
      <c r="CXU20" s="80"/>
      <c r="CXV20" s="80"/>
      <c r="CXW20" s="80"/>
      <c r="CXX20" s="80"/>
      <c r="CXY20" s="80"/>
      <c r="CXZ20" s="80"/>
      <c r="CYA20" s="80"/>
      <c r="CYB20" s="80"/>
      <c r="CYC20" s="80"/>
      <c r="CYD20" s="80"/>
      <c r="CYE20" s="80"/>
      <c r="CYF20" s="80"/>
      <c r="CYG20" s="80"/>
      <c r="CYH20" s="80"/>
      <c r="CYI20" s="80"/>
      <c r="CYJ20" s="80"/>
      <c r="CYK20" s="80"/>
      <c r="CYL20" s="80"/>
      <c r="CYM20" s="80"/>
      <c r="CYN20" s="80"/>
      <c r="CYO20" s="80"/>
      <c r="CYP20" s="80"/>
      <c r="CYQ20" s="80"/>
      <c r="CYR20" s="80"/>
      <c r="CYS20" s="80"/>
      <c r="CYT20" s="80"/>
      <c r="CYU20" s="80"/>
      <c r="CYV20" s="80"/>
      <c r="CYW20" s="80"/>
      <c r="CYX20" s="80"/>
      <c r="CYY20" s="80"/>
      <c r="CYZ20" s="80"/>
      <c r="CZA20" s="80"/>
      <c r="CZB20" s="80"/>
      <c r="CZC20" s="80"/>
      <c r="CZD20" s="80"/>
      <c r="CZE20" s="80"/>
      <c r="CZF20" s="80"/>
      <c r="CZG20" s="80"/>
      <c r="CZH20" s="80"/>
      <c r="CZI20" s="80"/>
      <c r="CZJ20" s="80"/>
      <c r="CZK20" s="80"/>
      <c r="CZL20" s="80"/>
      <c r="CZM20" s="80"/>
      <c r="CZN20" s="80"/>
      <c r="CZO20" s="80"/>
      <c r="CZP20" s="80"/>
      <c r="CZQ20" s="80"/>
      <c r="CZR20" s="80"/>
      <c r="CZS20" s="80"/>
      <c r="CZT20" s="80"/>
      <c r="CZU20" s="80"/>
      <c r="CZV20" s="80"/>
      <c r="CZW20" s="80"/>
      <c r="CZX20" s="80"/>
      <c r="CZY20" s="80"/>
      <c r="CZZ20" s="80"/>
      <c r="DAA20" s="80"/>
      <c r="DAB20" s="80"/>
      <c r="DAC20" s="80"/>
      <c r="DAD20" s="80"/>
      <c r="DAE20" s="80"/>
      <c r="DAF20" s="80"/>
      <c r="DAG20" s="80"/>
      <c r="DAH20" s="80"/>
      <c r="DAI20" s="80"/>
      <c r="DAJ20" s="80"/>
      <c r="DAK20" s="80"/>
      <c r="DAL20" s="80"/>
      <c r="DAM20" s="80"/>
      <c r="DAN20" s="80"/>
      <c r="DAO20" s="80"/>
      <c r="DAP20" s="80"/>
      <c r="DAQ20" s="80"/>
      <c r="DAR20" s="80"/>
      <c r="DAS20" s="80"/>
      <c r="DAT20" s="80"/>
      <c r="DAU20" s="80"/>
      <c r="DAV20" s="80"/>
      <c r="DAW20" s="80"/>
      <c r="DAX20" s="80"/>
      <c r="DAY20" s="80"/>
      <c r="DAZ20" s="80"/>
      <c r="DBA20" s="80"/>
      <c r="DBB20" s="80"/>
      <c r="DBC20" s="80"/>
      <c r="DBD20" s="80"/>
      <c r="DBE20" s="80"/>
      <c r="DBF20" s="80"/>
      <c r="DBG20" s="80"/>
      <c r="DBH20" s="80"/>
      <c r="DBI20" s="80"/>
      <c r="DBJ20" s="80"/>
      <c r="DBK20" s="80"/>
      <c r="DBL20" s="80"/>
      <c r="DBM20" s="80"/>
      <c r="DBN20" s="80"/>
      <c r="DBO20" s="80"/>
      <c r="DBP20" s="80"/>
      <c r="DBQ20" s="80"/>
      <c r="DBR20" s="80"/>
      <c r="DBS20" s="80"/>
      <c r="DBT20" s="80"/>
      <c r="DBU20" s="80"/>
      <c r="DBV20" s="80"/>
      <c r="DBW20" s="80"/>
      <c r="DBX20" s="80"/>
      <c r="DBY20" s="80"/>
      <c r="DBZ20" s="80"/>
      <c r="DCA20" s="80"/>
      <c r="DCB20" s="80"/>
      <c r="DCC20" s="80"/>
      <c r="DCD20" s="80"/>
      <c r="DCE20" s="80"/>
      <c r="DCF20" s="80"/>
      <c r="DCG20" s="80"/>
      <c r="DCH20" s="80"/>
      <c r="DCI20" s="80"/>
      <c r="DCJ20" s="80"/>
      <c r="DCK20" s="80"/>
      <c r="DCL20" s="80"/>
      <c r="DCM20" s="80"/>
      <c r="DCN20" s="80"/>
      <c r="DCO20" s="80"/>
      <c r="DCP20" s="80"/>
      <c r="DCQ20" s="80"/>
      <c r="DCR20" s="80"/>
      <c r="DCS20" s="80"/>
      <c r="DCT20" s="80"/>
      <c r="DCU20" s="80"/>
      <c r="DCV20" s="80"/>
      <c r="DCW20" s="80"/>
      <c r="DCX20" s="80"/>
      <c r="DCY20" s="80"/>
      <c r="DCZ20" s="80"/>
      <c r="DDA20" s="80"/>
      <c r="DDB20" s="80"/>
      <c r="DDC20" s="80"/>
      <c r="DDD20" s="80"/>
      <c r="DDE20" s="80"/>
      <c r="DDF20" s="80"/>
      <c r="DDG20" s="80"/>
      <c r="DDH20" s="80"/>
      <c r="DDI20" s="80"/>
      <c r="DDJ20" s="80"/>
      <c r="DDK20" s="80"/>
      <c r="DDL20" s="80"/>
      <c r="DDM20" s="80"/>
      <c r="DDN20" s="80"/>
      <c r="DDO20" s="80"/>
      <c r="DDP20" s="80"/>
      <c r="DDQ20" s="80"/>
      <c r="DDR20" s="80"/>
      <c r="DDS20" s="80"/>
      <c r="DDT20" s="80"/>
      <c r="DDU20" s="80"/>
      <c r="DDV20" s="80"/>
      <c r="DDW20" s="80"/>
      <c r="DDX20" s="80"/>
      <c r="DDY20" s="80"/>
      <c r="DDZ20" s="80"/>
      <c r="DEA20" s="80"/>
      <c r="DEB20" s="80"/>
      <c r="DEC20" s="80"/>
      <c r="DED20" s="80"/>
      <c r="DEE20" s="80"/>
      <c r="DEF20" s="80"/>
      <c r="DEG20" s="80"/>
      <c r="DEH20" s="80"/>
      <c r="DEI20" s="80"/>
      <c r="DEJ20" s="80"/>
      <c r="DEK20" s="80"/>
      <c r="DEL20" s="80"/>
      <c r="DEM20" s="80"/>
      <c r="DEN20" s="80"/>
      <c r="DEO20" s="80"/>
      <c r="DEP20" s="80"/>
      <c r="DEQ20" s="80"/>
      <c r="DER20" s="80"/>
      <c r="DES20" s="80"/>
      <c r="DET20" s="80"/>
      <c r="DEU20" s="80"/>
      <c r="DEV20" s="80"/>
      <c r="DEW20" s="80"/>
      <c r="DEX20" s="80"/>
      <c r="DEY20" s="80"/>
      <c r="DEZ20" s="80"/>
      <c r="DFA20" s="80"/>
      <c r="DFB20" s="80"/>
      <c r="DFC20" s="80"/>
      <c r="DFD20" s="80"/>
      <c r="DFE20" s="80"/>
      <c r="DFF20" s="80"/>
      <c r="DFG20" s="80"/>
      <c r="DFH20" s="80"/>
      <c r="DFI20" s="80"/>
      <c r="DFJ20" s="80"/>
      <c r="DFK20" s="80"/>
      <c r="DFL20" s="80"/>
      <c r="DFM20" s="80"/>
      <c r="DFN20" s="80"/>
      <c r="DFO20" s="80"/>
      <c r="DFP20" s="80"/>
      <c r="DFQ20" s="80"/>
      <c r="DFR20" s="80"/>
      <c r="DFS20" s="80"/>
      <c r="DFT20" s="80"/>
      <c r="DFU20" s="80"/>
      <c r="DFV20" s="80"/>
      <c r="DFW20" s="80"/>
      <c r="DFX20" s="80"/>
      <c r="DFY20" s="80"/>
      <c r="DFZ20" s="80"/>
      <c r="DGA20" s="80"/>
      <c r="DGB20" s="80"/>
      <c r="DGC20" s="80"/>
      <c r="DGD20" s="80"/>
      <c r="DGE20" s="80"/>
      <c r="DGF20" s="80"/>
      <c r="DGG20" s="80"/>
      <c r="DGH20" s="80"/>
      <c r="DGI20" s="80"/>
      <c r="DGJ20" s="80"/>
      <c r="DGK20" s="80"/>
      <c r="DGL20" s="80"/>
      <c r="DGM20" s="80"/>
      <c r="DGN20" s="80"/>
      <c r="DGO20" s="80"/>
      <c r="DGP20" s="80"/>
      <c r="DGQ20" s="80"/>
      <c r="DGR20" s="80"/>
      <c r="DGS20" s="80"/>
      <c r="DGT20" s="80"/>
      <c r="DGU20" s="80"/>
      <c r="DGV20" s="80"/>
      <c r="DGW20" s="80"/>
      <c r="DGX20" s="80"/>
      <c r="DGY20" s="80"/>
      <c r="DGZ20" s="80"/>
      <c r="DHA20" s="80"/>
      <c r="DHB20" s="80"/>
      <c r="DHC20" s="80"/>
      <c r="DHD20" s="80"/>
      <c r="DHE20" s="80"/>
      <c r="DHF20" s="80"/>
      <c r="DHG20" s="80"/>
      <c r="DHH20" s="80"/>
      <c r="DHI20" s="80"/>
      <c r="DHJ20" s="80"/>
      <c r="DHK20" s="80"/>
      <c r="DHL20" s="80"/>
      <c r="DHM20" s="80"/>
      <c r="DHN20" s="80"/>
      <c r="DHO20" s="80"/>
      <c r="DHP20" s="80"/>
      <c r="DHQ20" s="80"/>
      <c r="DHR20" s="80"/>
      <c r="DHS20" s="80"/>
      <c r="DHT20" s="80"/>
      <c r="DHU20" s="80"/>
      <c r="DHV20" s="80"/>
      <c r="DHW20" s="80"/>
      <c r="DHX20" s="80"/>
      <c r="DHY20" s="80"/>
      <c r="DHZ20" s="80"/>
      <c r="DIA20" s="80"/>
      <c r="DIB20" s="80"/>
      <c r="DIC20" s="80"/>
      <c r="DID20" s="80"/>
      <c r="DIE20" s="80"/>
      <c r="DIF20" s="80"/>
      <c r="DIG20" s="80"/>
      <c r="DIH20" s="80"/>
      <c r="DII20" s="80"/>
      <c r="DIJ20" s="80"/>
      <c r="DIK20" s="80"/>
      <c r="DIL20" s="80"/>
      <c r="DIM20" s="80"/>
      <c r="DIN20" s="80"/>
      <c r="DIO20" s="80"/>
      <c r="DIP20" s="80"/>
      <c r="DIQ20" s="80"/>
      <c r="DIR20" s="80"/>
      <c r="DIS20" s="80"/>
      <c r="DIT20" s="80"/>
      <c r="DIU20" s="80"/>
      <c r="DIV20" s="80"/>
      <c r="DIW20" s="80"/>
      <c r="DIX20" s="80"/>
      <c r="DIY20" s="80"/>
      <c r="DIZ20" s="80"/>
      <c r="DJA20" s="80"/>
      <c r="DJB20" s="80"/>
      <c r="DJC20" s="80"/>
      <c r="DJD20" s="80"/>
      <c r="DJE20" s="80"/>
      <c r="DJF20" s="80"/>
      <c r="DJG20" s="80"/>
      <c r="DJH20" s="80"/>
      <c r="DJI20" s="80"/>
      <c r="DJJ20" s="80"/>
      <c r="DJK20" s="80"/>
      <c r="DJL20" s="80"/>
      <c r="DJM20" s="80"/>
      <c r="DJN20" s="80"/>
      <c r="DJO20" s="80"/>
      <c r="DJP20" s="80"/>
      <c r="DJQ20" s="80"/>
      <c r="DJR20" s="80"/>
      <c r="DJS20" s="80"/>
      <c r="DJT20" s="80"/>
      <c r="DJU20" s="80"/>
      <c r="DJV20" s="80"/>
      <c r="DJW20" s="80"/>
      <c r="DJX20" s="80"/>
      <c r="DJY20" s="80"/>
      <c r="DJZ20" s="80"/>
      <c r="DKA20" s="80"/>
      <c r="DKB20" s="80"/>
      <c r="DKC20" s="80"/>
      <c r="DKD20" s="80"/>
      <c r="DKE20" s="80"/>
      <c r="DKF20" s="80"/>
      <c r="DKG20" s="80"/>
      <c r="DKH20" s="80"/>
      <c r="DKI20" s="80"/>
      <c r="DKJ20" s="80"/>
      <c r="DKK20" s="80"/>
      <c r="DKL20" s="80"/>
      <c r="DKM20" s="80"/>
      <c r="DKN20" s="80"/>
      <c r="DKO20" s="80"/>
      <c r="DKP20" s="80"/>
      <c r="DKQ20" s="80"/>
      <c r="DKR20" s="80"/>
      <c r="DKS20" s="80"/>
      <c r="DKT20" s="80"/>
      <c r="DKU20" s="80"/>
      <c r="DKV20" s="80"/>
      <c r="DKW20" s="80"/>
      <c r="DKX20" s="80"/>
      <c r="DKY20" s="80"/>
      <c r="DKZ20" s="80"/>
      <c r="DLA20" s="80"/>
      <c r="DLB20" s="80"/>
      <c r="DLC20" s="80"/>
      <c r="DLD20" s="80"/>
      <c r="DLE20" s="80"/>
      <c r="DLF20" s="80"/>
      <c r="DLG20" s="80"/>
      <c r="DLH20" s="80"/>
      <c r="DLI20" s="80"/>
      <c r="DLJ20" s="80"/>
      <c r="DLK20" s="80"/>
      <c r="DLL20" s="80"/>
      <c r="DLM20" s="80"/>
      <c r="DLN20" s="80"/>
      <c r="DLO20" s="80"/>
      <c r="DLP20" s="80"/>
      <c r="DLQ20" s="80"/>
      <c r="DLR20" s="80"/>
      <c r="DLS20" s="80"/>
      <c r="DLT20" s="80"/>
      <c r="DLU20" s="80"/>
      <c r="DLV20" s="80"/>
      <c r="DLW20" s="80"/>
      <c r="DLX20" s="80"/>
      <c r="DLY20" s="80"/>
      <c r="DLZ20" s="80"/>
      <c r="DMA20" s="80"/>
      <c r="DMB20" s="80"/>
      <c r="DMC20" s="80"/>
      <c r="DMD20" s="80"/>
      <c r="DME20" s="80"/>
      <c r="DMF20" s="80"/>
      <c r="DMG20" s="80"/>
      <c r="DMH20" s="80"/>
      <c r="DMI20" s="80"/>
      <c r="DMJ20" s="80"/>
      <c r="DMK20" s="80"/>
      <c r="DML20" s="80"/>
      <c r="DMM20" s="80"/>
      <c r="DMN20" s="80"/>
      <c r="DMO20" s="80"/>
      <c r="DMP20" s="80"/>
      <c r="DMQ20" s="80"/>
      <c r="DMR20" s="80"/>
      <c r="DMS20" s="80"/>
      <c r="DMT20" s="80"/>
      <c r="DMU20" s="80"/>
      <c r="DMV20" s="80"/>
      <c r="DMW20" s="80"/>
      <c r="DMX20" s="80"/>
      <c r="DMY20" s="80"/>
      <c r="DMZ20" s="80"/>
      <c r="DNA20" s="80"/>
      <c r="DNB20" s="80"/>
      <c r="DNC20" s="80"/>
      <c r="DND20" s="80"/>
      <c r="DNE20" s="80"/>
      <c r="DNF20" s="80"/>
      <c r="DNG20" s="80"/>
      <c r="DNH20" s="80"/>
      <c r="DNI20" s="80"/>
      <c r="DNJ20" s="80"/>
      <c r="DNK20" s="80"/>
      <c r="DNL20" s="80"/>
      <c r="DNM20" s="80"/>
      <c r="DNN20" s="80"/>
      <c r="DNO20" s="80"/>
      <c r="DNP20" s="80"/>
      <c r="DNQ20" s="80"/>
      <c r="DNR20" s="80"/>
      <c r="DNS20" s="80"/>
      <c r="DNT20" s="80"/>
      <c r="DNU20" s="80"/>
      <c r="DNV20" s="80"/>
      <c r="DNW20" s="80"/>
      <c r="DNX20" s="80"/>
      <c r="DNY20" s="80"/>
      <c r="DNZ20" s="80"/>
      <c r="DOA20" s="80"/>
      <c r="DOB20" s="80"/>
      <c r="DOC20" s="80"/>
      <c r="DOD20" s="80"/>
      <c r="DOE20" s="80"/>
      <c r="DOF20" s="80"/>
      <c r="DOG20" s="80"/>
      <c r="DOH20" s="80"/>
      <c r="DOI20" s="80"/>
      <c r="DOJ20" s="80"/>
      <c r="DOK20" s="80"/>
      <c r="DOL20" s="80"/>
      <c r="DOM20" s="80"/>
      <c r="DON20" s="80"/>
      <c r="DOO20" s="80"/>
      <c r="DOP20" s="80"/>
      <c r="DOQ20" s="80"/>
      <c r="DOR20" s="80"/>
      <c r="DOS20" s="80"/>
      <c r="DOT20" s="80"/>
      <c r="DOU20" s="80"/>
      <c r="DOV20" s="80"/>
      <c r="DOW20" s="80"/>
      <c r="DOX20" s="80"/>
      <c r="DOY20" s="80"/>
      <c r="DOZ20" s="80"/>
      <c r="DPA20" s="80"/>
      <c r="DPB20" s="80"/>
      <c r="DPC20" s="80"/>
      <c r="DPD20" s="80"/>
      <c r="DPE20" s="80"/>
      <c r="DPF20" s="80"/>
      <c r="DPG20" s="80"/>
      <c r="DPH20" s="80"/>
      <c r="DPI20" s="80"/>
      <c r="DPJ20" s="80"/>
      <c r="DPK20" s="80"/>
      <c r="DPL20" s="80"/>
      <c r="DPM20" s="80"/>
      <c r="DPN20" s="80"/>
      <c r="DPO20" s="80"/>
      <c r="DPP20" s="80"/>
      <c r="DPQ20" s="80"/>
      <c r="DPR20" s="80"/>
      <c r="DPS20" s="80"/>
      <c r="DPT20" s="80"/>
      <c r="DPU20" s="80"/>
      <c r="DPV20" s="80"/>
      <c r="DPW20" s="80"/>
      <c r="DPX20" s="80"/>
      <c r="DPY20" s="80"/>
      <c r="DPZ20" s="80"/>
      <c r="DQA20" s="80"/>
      <c r="DQB20" s="80"/>
      <c r="DQC20" s="80"/>
      <c r="DQD20" s="80"/>
      <c r="DQE20" s="80"/>
      <c r="DQF20" s="80"/>
      <c r="DQG20" s="80"/>
      <c r="DQH20" s="80"/>
      <c r="DQI20" s="80"/>
      <c r="DQJ20" s="80"/>
      <c r="DQK20" s="80"/>
      <c r="DQL20" s="80"/>
      <c r="DQM20" s="80"/>
      <c r="DQN20" s="80"/>
      <c r="DQO20" s="80"/>
      <c r="DQP20" s="80"/>
      <c r="DQQ20" s="80"/>
      <c r="DQR20" s="80"/>
      <c r="DQS20" s="80"/>
      <c r="DQT20" s="80"/>
      <c r="DQU20" s="80"/>
      <c r="DQV20" s="80"/>
      <c r="DQW20" s="80"/>
      <c r="DQX20" s="80"/>
      <c r="DQY20" s="80"/>
      <c r="DQZ20" s="80"/>
      <c r="DRA20" s="80"/>
      <c r="DRB20" s="80"/>
      <c r="DRC20" s="80"/>
      <c r="DRD20" s="80"/>
      <c r="DRE20" s="80"/>
      <c r="DRF20" s="80"/>
      <c r="DRG20" s="80"/>
      <c r="DRH20" s="80"/>
      <c r="DRI20" s="80"/>
      <c r="DRJ20" s="80"/>
      <c r="DRK20" s="80"/>
      <c r="DRL20" s="80"/>
      <c r="DRM20" s="80"/>
      <c r="DRN20" s="80"/>
      <c r="DRO20" s="80"/>
      <c r="DRP20" s="80"/>
      <c r="DRQ20" s="80"/>
      <c r="DRR20" s="80"/>
      <c r="DRS20" s="80"/>
      <c r="DRT20" s="80"/>
      <c r="DRU20" s="80"/>
      <c r="DRV20" s="80"/>
      <c r="DRW20" s="80"/>
      <c r="DRX20" s="80"/>
      <c r="DRY20" s="80"/>
      <c r="DRZ20" s="80"/>
      <c r="DSA20" s="80"/>
      <c r="DSB20" s="80"/>
      <c r="DSC20" s="80"/>
      <c r="DSD20" s="80"/>
      <c r="DSE20" s="80"/>
      <c r="DSF20" s="80"/>
      <c r="DSG20" s="80"/>
      <c r="DSH20" s="80"/>
      <c r="DSI20" s="80"/>
      <c r="DSJ20" s="80"/>
      <c r="DSK20" s="80"/>
      <c r="DSL20" s="80"/>
      <c r="DSM20" s="80"/>
      <c r="DSN20" s="80"/>
      <c r="DSO20" s="80"/>
      <c r="DSP20" s="80"/>
      <c r="DSQ20" s="80"/>
      <c r="DSR20" s="80"/>
      <c r="DSS20" s="80"/>
      <c r="DST20" s="80"/>
      <c r="DSU20" s="80"/>
      <c r="DSV20" s="80"/>
      <c r="DSW20" s="80"/>
      <c r="DSX20" s="80"/>
      <c r="DSY20" s="80"/>
      <c r="DSZ20" s="80"/>
      <c r="DTA20" s="80"/>
      <c r="DTB20" s="80"/>
      <c r="DTC20" s="80"/>
      <c r="DTD20" s="80"/>
      <c r="DTE20" s="80"/>
      <c r="DTF20" s="80"/>
      <c r="DTG20" s="80"/>
      <c r="DTH20" s="80"/>
      <c r="DTI20" s="80"/>
      <c r="DTJ20" s="80"/>
      <c r="DTK20" s="80"/>
      <c r="DTL20" s="80"/>
      <c r="DTM20" s="80"/>
      <c r="DTN20" s="80"/>
      <c r="DTO20" s="80"/>
      <c r="DTP20" s="80"/>
      <c r="DTQ20" s="80"/>
      <c r="DTR20" s="80"/>
      <c r="DTS20" s="80"/>
      <c r="DTT20" s="80"/>
      <c r="DTU20" s="80"/>
      <c r="DTV20" s="80"/>
      <c r="DTW20" s="80"/>
      <c r="DTX20" s="80"/>
      <c r="DTY20" s="80"/>
      <c r="DTZ20" s="80"/>
      <c r="DUA20" s="80"/>
      <c r="DUB20" s="80"/>
      <c r="DUC20" s="80"/>
      <c r="DUD20" s="80"/>
      <c r="DUE20" s="80"/>
      <c r="DUF20" s="80"/>
      <c r="DUG20" s="80"/>
      <c r="DUH20" s="80"/>
      <c r="DUI20" s="80"/>
      <c r="DUJ20" s="80"/>
      <c r="DUK20" s="80"/>
      <c r="DUL20" s="80"/>
      <c r="DUM20" s="80"/>
      <c r="DUN20" s="80"/>
      <c r="DUO20" s="80"/>
      <c r="DUP20" s="80"/>
      <c r="DUQ20" s="80"/>
      <c r="DUR20" s="80"/>
      <c r="DUS20" s="80"/>
      <c r="DUT20" s="80"/>
      <c r="DUU20" s="80"/>
      <c r="DUV20" s="80"/>
      <c r="DUW20" s="80"/>
      <c r="DUX20" s="80"/>
      <c r="DUY20" s="80"/>
      <c r="DUZ20" s="80"/>
      <c r="DVA20" s="80"/>
      <c r="DVB20" s="80"/>
      <c r="DVC20" s="80"/>
      <c r="DVD20" s="80"/>
      <c r="DVE20" s="80"/>
      <c r="DVF20" s="80"/>
      <c r="DVG20" s="80"/>
      <c r="DVH20" s="80"/>
      <c r="DVI20" s="80"/>
      <c r="DVJ20" s="80"/>
      <c r="DVK20" s="80"/>
      <c r="DVL20" s="80"/>
      <c r="DVM20" s="80"/>
      <c r="DVN20" s="80"/>
      <c r="DVO20" s="80"/>
      <c r="DVP20" s="80"/>
      <c r="DVQ20" s="80"/>
      <c r="DVR20" s="80"/>
      <c r="DVS20" s="80"/>
      <c r="DVT20" s="80"/>
      <c r="DVU20" s="80"/>
      <c r="DVV20" s="80"/>
      <c r="DVW20" s="80"/>
      <c r="DVX20" s="80"/>
      <c r="DVY20" s="80"/>
      <c r="DVZ20" s="80"/>
      <c r="DWA20" s="80"/>
      <c r="DWB20" s="80"/>
      <c r="DWC20" s="80"/>
      <c r="DWD20" s="80"/>
      <c r="DWE20" s="80"/>
      <c r="DWF20" s="80"/>
      <c r="DWG20" s="80"/>
      <c r="DWH20" s="80"/>
      <c r="DWI20" s="80"/>
      <c r="DWJ20" s="80"/>
      <c r="DWK20" s="80"/>
      <c r="DWL20" s="80"/>
      <c r="DWM20" s="80"/>
      <c r="DWN20" s="80"/>
      <c r="DWO20" s="80"/>
      <c r="DWP20" s="80"/>
      <c r="DWQ20" s="80"/>
      <c r="DWR20" s="80"/>
      <c r="DWS20" s="80"/>
      <c r="DWT20" s="80"/>
      <c r="DWU20" s="80"/>
      <c r="DWV20" s="80"/>
      <c r="DWW20" s="80"/>
      <c r="DWX20" s="80"/>
      <c r="DWY20" s="80"/>
      <c r="DWZ20" s="80"/>
      <c r="DXA20" s="80"/>
      <c r="DXB20" s="80"/>
      <c r="DXC20" s="80"/>
      <c r="DXD20" s="80"/>
      <c r="DXE20" s="80"/>
      <c r="DXF20" s="80"/>
      <c r="DXG20" s="80"/>
      <c r="DXH20" s="80"/>
      <c r="DXI20" s="80"/>
      <c r="DXJ20" s="80"/>
      <c r="DXK20" s="80"/>
      <c r="DXL20" s="80"/>
      <c r="DXM20" s="80"/>
      <c r="DXN20" s="80"/>
      <c r="DXO20" s="80"/>
      <c r="DXP20" s="80"/>
      <c r="DXQ20" s="80"/>
      <c r="DXR20" s="80"/>
      <c r="DXS20" s="80"/>
      <c r="DXT20" s="80"/>
      <c r="DXU20" s="80"/>
      <c r="DXV20" s="80"/>
      <c r="DXW20" s="80"/>
      <c r="DXX20" s="80"/>
      <c r="DXY20" s="80"/>
      <c r="DXZ20" s="80"/>
      <c r="DYA20" s="80"/>
      <c r="DYB20" s="80"/>
      <c r="DYC20" s="80"/>
      <c r="DYD20" s="80"/>
      <c r="DYE20" s="80"/>
      <c r="DYF20" s="80"/>
      <c r="DYG20" s="80"/>
      <c r="DYH20" s="80"/>
      <c r="DYI20" s="80"/>
      <c r="DYJ20" s="80"/>
      <c r="DYK20" s="80"/>
      <c r="DYL20" s="80"/>
      <c r="DYM20" s="80"/>
      <c r="DYN20" s="80"/>
      <c r="DYO20" s="80"/>
      <c r="DYP20" s="80"/>
      <c r="DYQ20" s="80"/>
      <c r="DYR20" s="80"/>
      <c r="DYS20" s="80"/>
      <c r="DYT20" s="80"/>
      <c r="DYU20" s="80"/>
      <c r="DYV20" s="80"/>
      <c r="DYW20" s="80"/>
      <c r="DYX20" s="80"/>
      <c r="DYY20" s="80"/>
      <c r="DYZ20" s="80"/>
      <c r="DZA20" s="80"/>
      <c r="DZB20" s="80"/>
      <c r="DZC20" s="80"/>
      <c r="DZD20" s="80"/>
      <c r="DZE20" s="80"/>
      <c r="DZF20" s="80"/>
      <c r="DZG20" s="80"/>
      <c r="DZH20" s="80"/>
      <c r="DZI20" s="80"/>
      <c r="DZJ20" s="80"/>
      <c r="DZK20" s="80"/>
      <c r="DZL20" s="80"/>
      <c r="DZM20" s="80"/>
      <c r="DZN20" s="80"/>
      <c r="DZO20" s="80"/>
      <c r="DZP20" s="80"/>
      <c r="DZQ20" s="80"/>
      <c r="DZR20" s="80"/>
      <c r="DZS20" s="80"/>
      <c r="DZT20" s="80"/>
      <c r="DZU20" s="80"/>
      <c r="DZV20" s="80"/>
      <c r="DZW20" s="80"/>
      <c r="DZX20" s="80"/>
      <c r="DZY20" s="80"/>
      <c r="DZZ20" s="80"/>
      <c r="EAA20" s="80"/>
      <c r="EAB20" s="80"/>
      <c r="EAC20" s="80"/>
      <c r="EAD20" s="80"/>
      <c r="EAE20" s="80"/>
      <c r="EAF20" s="80"/>
      <c r="EAG20" s="80"/>
      <c r="EAH20" s="80"/>
      <c r="EAI20" s="80"/>
      <c r="EAJ20" s="80"/>
      <c r="EAK20" s="80"/>
      <c r="EAL20" s="80"/>
      <c r="EAM20" s="80"/>
      <c r="EAN20" s="80"/>
      <c r="EAO20" s="80"/>
      <c r="EAP20" s="80"/>
      <c r="EAQ20" s="80"/>
      <c r="EAR20" s="80"/>
      <c r="EAS20" s="80"/>
      <c r="EAT20" s="80"/>
      <c r="EAU20" s="80"/>
      <c r="EAV20" s="80"/>
      <c r="EAW20" s="80"/>
      <c r="EAX20" s="80"/>
      <c r="EAY20" s="80"/>
      <c r="EAZ20" s="80"/>
      <c r="EBA20" s="80"/>
      <c r="EBB20" s="80"/>
      <c r="EBC20" s="80"/>
      <c r="EBD20" s="80"/>
      <c r="EBE20" s="80"/>
      <c r="EBF20" s="80"/>
      <c r="EBG20" s="80"/>
      <c r="EBH20" s="80"/>
      <c r="EBI20" s="80"/>
      <c r="EBJ20" s="80"/>
      <c r="EBK20" s="80"/>
      <c r="EBL20" s="80"/>
      <c r="EBM20" s="80"/>
      <c r="EBN20" s="80"/>
      <c r="EBO20" s="80"/>
      <c r="EBP20" s="80"/>
      <c r="EBQ20" s="80"/>
      <c r="EBR20" s="80"/>
      <c r="EBS20" s="80"/>
      <c r="EBT20" s="80"/>
      <c r="EBU20" s="80"/>
      <c r="EBV20" s="80"/>
      <c r="EBW20" s="80"/>
      <c r="EBX20" s="80"/>
      <c r="EBY20" s="80"/>
      <c r="EBZ20" s="80"/>
      <c r="ECA20" s="80"/>
      <c r="ECB20" s="80"/>
      <c r="ECC20" s="80"/>
      <c r="ECD20" s="80"/>
      <c r="ECE20" s="80"/>
      <c r="ECF20" s="80"/>
      <c r="ECG20" s="80"/>
      <c r="ECH20" s="80"/>
      <c r="ECI20" s="80"/>
      <c r="ECJ20" s="80"/>
      <c r="ECK20" s="80"/>
      <c r="ECL20" s="80"/>
      <c r="ECM20" s="80"/>
      <c r="ECN20" s="80"/>
      <c r="ECO20" s="80"/>
      <c r="ECP20" s="80"/>
      <c r="ECQ20" s="80"/>
      <c r="ECR20" s="80"/>
      <c r="ECS20" s="80"/>
      <c r="ECT20" s="80"/>
      <c r="ECU20" s="80"/>
      <c r="ECV20" s="80"/>
      <c r="ECW20" s="80"/>
      <c r="ECX20" s="80"/>
      <c r="ECY20" s="80"/>
      <c r="ECZ20" s="80"/>
      <c r="EDA20" s="80"/>
      <c r="EDB20" s="80"/>
      <c r="EDC20" s="80"/>
      <c r="EDD20" s="80"/>
      <c r="EDE20" s="80"/>
      <c r="EDF20" s="80"/>
      <c r="EDG20" s="80"/>
      <c r="EDH20" s="80"/>
      <c r="EDI20" s="80"/>
      <c r="EDJ20" s="80"/>
      <c r="EDK20" s="80"/>
      <c r="EDL20" s="80"/>
      <c r="EDM20" s="80"/>
      <c r="EDN20" s="80"/>
      <c r="EDO20" s="80"/>
      <c r="EDP20" s="80"/>
      <c r="EDQ20" s="80"/>
      <c r="EDR20" s="80"/>
      <c r="EDS20" s="80"/>
      <c r="EDT20" s="80"/>
      <c r="EDU20" s="80"/>
      <c r="EDV20" s="80"/>
      <c r="EDW20" s="80"/>
      <c r="EDX20" s="80"/>
      <c r="EDY20" s="80"/>
      <c r="EDZ20" s="80"/>
      <c r="EEA20" s="80"/>
      <c r="EEB20" s="80"/>
      <c r="EEC20" s="80"/>
      <c r="EED20" s="80"/>
      <c r="EEE20" s="80"/>
      <c r="EEF20" s="80"/>
      <c r="EEG20" s="80"/>
      <c r="EEH20" s="80"/>
      <c r="EEI20" s="80"/>
      <c r="EEJ20" s="80"/>
      <c r="EEK20" s="80"/>
      <c r="EEL20" s="80"/>
      <c r="EEM20" s="80"/>
      <c r="EEN20" s="80"/>
      <c r="EEO20" s="80"/>
      <c r="EEP20" s="80"/>
      <c r="EEQ20" s="80"/>
      <c r="EER20" s="80"/>
      <c r="EES20" s="80"/>
      <c r="EET20" s="80"/>
      <c r="EEU20" s="80"/>
      <c r="EEV20" s="80"/>
      <c r="EEW20" s="80"/>
      <c r="EEX20" s="80"/>
      <c r="EEY20" s="80"/>
      <c r="EEZ20" s="80"/>
      <c r="EFA20" s="80"/>
      <c r="EFB20" s="80"/>
      <c r="EFC20" s="80"/>
      <c r="EFD20" s="80"/>
      <c r="EFE20" s="80"/>
      <c r="EFF20" s="80"/>
      <c r="EFG20" s="80"/>
      <c r="EFH20" s="80"/>
      <c r="EFI20" s="80"/>
      <c r="EFJ20" s="80"/>
      <c r="EFK20" s="80"/>
      <c r="EFL20" s="80"/>
      <c r="EFM20" s="80"/>
      <c r="EFN20" s="80"/>
      <c r="EFO20" s="80"/>
      <c r="EFP20" s="80"/>
      <c r="EFQ20" s="80"/>
      <c r="EFR20" s="80"/>
      <c r="EFS20" s="80"/>
      <c r="EFT20" s="80"/>
      <c r="EFU20" s="80"/>
      <c r="EFV20" s="80"/>
      <c r="EFW20" s="80"/>
      <c r="EFX20" s="80"/>
      <c r="EFY20" s="80"/>
      <c r="EFZ20" s="80"/>
      <c r="EGA20" s="80"/>
      <c r="EGB20" s="80"/>
      <c r="EGC20" s="80"/>
      <c r="EGD20" s="80"/>
      <c r="EGE20" s="80"/>
      <c r="EGF20" s="80"/>
      <c r="EGG20" s="80"/>
      <c r="EGH20" s="80"/>
      <c r="EGI20" s="80"/>
      <c r="EGJ20" s="80"/>
      <c r="EGK20" s="80"/>
      <c r="EGL20" s="80"/>
      <c r="EGM20" s="80"/>
      <c r="EGN20" s="80"/>
      <c r="EGO20" s="80"/>
      <c r="EGP20" s="80"/>
      <c r="EGQ20" s="80"/>
      <c r="EGR20" s="80"/>
      <c r="EGS20" s="80"/>
      <c r="EGT20" s="80"/>
      <c r="EGU20" s="80"/>
      <c r="EGV20" s="80"/>
      <c r="EGW20" s="80"/>
      <c r="EGX20" s="80"/>
      <c r="EGY20" s="80"/>
      <c r="EGZ20" s="80"/>
      <c r="EHA20" s="80"/>
      <c r="EHB20" s="80"/>
      <c r="EHC20" s="80"/>
      <c r="EHD20" s="80"/>
      <c r="EHE20" s="80"/>
      <c r="EHF20" s="80"/>
      <c r="EHG20" s="80"/>
      <c r="EHH20" s="80"/>
      <c r="EHI20" s="80"/>
      <c r="EHJ20" s="80"/>
      <c r="EHK20" s="80"/>
      <c r="EHL20" s="80"/>
      <c r="EHM20" s="80"/>
      <c r="EHN20" s="80"/>
      <c r="EHO20" s="80"/>
      <c r="EHP20" s="80"/>
      <c r="EHQ20" s="80"/>
      <c r="EHR20" s="80"/>
      <c r="EHS20" s="80"/>
      <c r="EHT20" s="80"/>
      <c r="EHU20" s="80"/>
      <c r="EHV20" s="80"/>
      <c r="EHW20" s="80"/>
      <c r="EHX20" s="80"/>
      <c r="EHY20" s="80"/>
      <c r="EHZ20" s="80"/>
      <c r="EIA20" s="80"/>
      <c r="EIB20" s="80"/>
      <c r="EIC20" s="80"/>
      <c r="EID20" s="80"/>
      <c r="EIE20" s="80"/>
      <c r="EIF20" s="80"/>
      <c r="EIG20" s="80"/>
      <c r="EIH20" s="80"/>
      <c r="EII20" s="80"/>
      <c r="EIJ20" s="80"/>
      <c r="EIK20" s="80"/>
      <c r="EIL20" s="80"/>
      <c r="EIM20" s="80"/>
      <c r="EIN20" s="80"/>
      <c r="EIO20" s="80"/>
      <c r="EIP20" s="80"/>
      <c r="EIQ20" s="80"/>
      <c r="EIR20" s="80"/>
      <c r="EIS20" s="80"/>
      <c r="EIT20" s="80"/>
      <c r="EIU20" s="80"/>
      <c r="EIV20" s="80"/>
      <c r="EIW20" s="80"/>
      <c r="EIX20" s="80"/>
      <c r="EIY20" s="80"/>
      <c r="EIZ20" s="80"/>
      <c r="EJA20" s="80"/>
      <c r="EJB20" s="80"/>
      <c r="EJC20" s="80"/>
      <c r="EJD20" s="80"/>
      <c r="EJE20" s="80"/>
      <c r="EJF20" s="80"/>
      <c r="EJG20" s="80"/>
      <c r="EJH20" s="80"/>
      <c r="EJI20" s="80"/>
      <c r="EJJ20" s="80"/>
      <c r="EJK20" s="80"/>
      <c r="EJL20" s="80"/>
      <c r="EJM20" s="80"/>
      <c r="EJN20" s="80"/>
      <c r="EJO20" s="80"/>
      <c r="EJP20" s="80"/>
      <c r="EJQ20" s="80"/>
      <c r="EJR20" s="80"/>
      <c r="EJS20" s="80"/>
      <c r="EJT20" s="80"/>
      <c r="EJU20" s="80"/>
      <c r="EJV20" s="80"/>
      <c r="EJW20" s="80"/>
      <c r="EJX20" s="80"/>
      <c r="EJY20" s="80"/>
      <c r="EJZ20" s="80"/>
      <c r="EKA20" s="80"/>
      <c r="EKB20" s="80"/>
      <c r="EKC20" s="80"/>
      <c r="EKD20" s="80"/>
      <c r="EKE20" s="80"/>
      <c r="EKF20" s="80"/>
      <c r="EKG20" s="80"/>
      <c r="EKH20" s="80"/>
      <c r="EKI20" s="80"/>
      <c r="EKJ20" s="80"/>
      <c r="EKK20" s="80"/>
      <c r="EKL20" s="80"/>
      <c r="EKM20" s="80"/>
      <c r="EKN20" s="80"/>
      <c r="EKO20" s="80"/>
      <c r="EKP20" s="80"/>
      <c r="EKQ20" s="80"/>
      <c r="EKR20" s="80"/>
      <c r="EKS20" s="80"/>
      <c r="EKT20" s="80"/>
      <c r="EKU20" s="80"/>
      <c r="EKV20" s="80"/>
      <c r="EKW20" s="80"/>
      <c r="EKX20" s="80"/>
      <c r="EKY20" s="80"/>
      <c r="EKZ20" s="80"/>
      <c r="ELA20" s="80"/>
      <c r="ELB20" s="80"/>
      <c r="ELC20" s="80"/>
      <c r="ELD20" s="80"/>
      <c r="ELE20" s="80"/>
      <c r="ELF20" s="80"/>
      <c r="ELG20" s="80"/>
      <c r="ELH20" s="80"/>
      <c r="ELI20" s="80"/>
      <c r="ELJ20" s="80"/>
      <c r="ELK20" s="80"/>
      <c r="ELL20" s="80"/>
      <c r="ELM20" s="80"/>
      <c r="ELN20" s="80"/>
      <c r="ELO20" s="80"/>
      <c r="ELP20" s="80"/>
      <c r="ELQ20" s="80"/>
      <c r="ELR20" s="80"/>
      <c r="ELS20" s="80"/>
      <c r="ELT20" s="80"/>
      <c r="ELU20" s="80"/>
      <c r="ELV20" s="80"/>
      <c r="ELW20" s="80"/>
      <c r="ELX20" s="80"/>
      <c r="ELY20" s="80"/>
      <c r="ELZ20" s="80"/>
      <c r="EMA20" s="80"/>
      <c r="EMB20" s="80"/>
      <c r="EMC20" s="80"/>
      <c r="EMD20" s="80"/>
      <c r="EME20" s="80"/>
      <c r="EMF20" s="80"/>
      <c r="EMG20" s="80"/>
      <c r="EMH20" s="80"/>
      <c r="EMI20" s="80"/>
      <c r="EMJ20" s="80"/>
      <c r="EMK20" s="80"/>
      <c r="EML20" s="80"/>
      <c r="EMM20" s="80"/>
      <c r="EMN20" s="80"/>
      <c r="EMO20" s="80"/>
      <c r="EMP20" s="80"/>
      <c r="EMQ20" s="80"/>
      <c r="EMR20" s="80"/>
      <c r="EMS20" s="80"/>
      <c r="EMT20" s="80"/>
      <c r="EMU20" s="80"/>
      <c r="EMV20" s="80"/>
      <c r="EMW20" s="80"/>
      <c r="EMX20" s="80"/>
      <c r="EMY20" s="80"/>
      <c r="EMZ20" s="80"/>
      <c r="ENA20" s="80"/>
      <c r="ENB20" s="80"/>
      <c r="ENC20" s="80"/>
      <c r="END20" s="80"/>
      <c r="ENE20" s="80"/>
      <c r="ENF20" s="80"/>
      <c r="ENG20" s="80"/>
      <c r="ENH20" s="80"/>
      <c r="ENI20" s="80"/>
      <c r="ENJ20" s="80"/>
      <c r="ENK20" s="80"/>
      <c r="ENL20" s="80"/>
      <c r="ENM20" s="80"/>
      <c r="ENN20" s="80"/>
      <c r="ENO20" s="80"/>
      <c r="ENP20" s="80"/>
      <c r="ENQ20" s="80"/>
      <c r="ENR20" s="80"/>
      <c r="ENS20" s="80"/>
      <c r="ENT20" s="80"/>
      <c r="ENU20" s="80"/>
      <c r="ENV20" s="80"/>
      <c r="ENW20" s="80"/>
      <c r="ENX20" s="80"/>
      <c r="ENY20" s="80"/>
      <c r="ENZ20" s="80"/>
      <c r="EOA20" s="80"/>
      <c r="EOB20" s="80"/>
      <c r="EOC20" s="80"/>
      <c r="EOD20" s="80"/>
      <c r="EOE20" s="80"/>
      <c r="EOF20" s="80"/>
      <c r="EOG20" s="80"/>
      <c r="EOH20" s="80"/>
      <c r="EOI20" s="80"/>
      <c r="EOJ20" s="80"/>
      <c r="EOK20" s="80"/>
      <c r="EOL20" s="80"/>
      <c r="EOM20" s="80"/>
      <c r="EON20" s="80"/>
      <c r="EOO20" s="80"/>
      <c r="EOP20" s="80"/>
      <c r="EOQ20" s="80"/>
      <c r="EOR20" s="80"/>
      <c r="EOS20" s="80"/>
      <c r="EOT20" s="80"/>
      <c r="EOU20" s="80"/>
      <c r="EOV20" s="80"/>
      <c r="EOW20" s="80"/>
      <c r="EOX20" s="80"/>
      <c r="EOY20" s="80"/>
      <c r="EOZ20" s="80"/>
      <c r="EPA20" s="80"/>
      <c r="EPB20" s="80"/>
      <c r="EPC20" s="80"/>
      <c r="EPD20" s="80"/>
      <c r="EPE20" s="80"/>
      <c r="EPF20" s="80"/>
      <c r="EPG20" s="80"/>
      <c r="EPH20" s="80"/>
      <c r="EPI20" s="80"/>
      <c r="EPJ20" s="80"/>
      <c r="EPK20" s="80"/>
      <c r="EPL20" s="80"/>
      <c r="EPM20" s="80"/>
      <c r="EPN20" s="80"/>
      <c r="EPO20" s="80"/>
      <c r="EPP20" s="80"/>
      <c r="EPQ20" s="80"/>
      <c r="EPR20" s="80"/>
      <c r="EPS20" s="80"/>
      <c r="EPT20" s="80"/>
      <c r="EPU20" s="80"/>
      <c r="EPV20" s="80"/>
      <c r="EPW20" s="80"/>
      <c r="EPX20" s="80"/>
      <c r="EPY20" s="80"/>
      <c r="EPZ20" s="80"/>
      <c r="EQA20" s="80"/>
      <c r="EQB20" s="80"/>
      <c r="EQC20" s="80"/>
      <c r="EQD20" s="80"/>
      <c r="EQE20" s="80"/>
      <c r="EQF20" s="80"/>
      <c r="EQG20" s="80"/>
      <c r="EQH20" s="80"/>
      <c r="EQI20" s="80"/>
      <c r="EQJ20" s="80"/>
      <c r="EQK20" s="80"/>
      <c r="EQL20" s="80"/>
      <c r="EQM20" s="80"/>
      <c r="EQN20" s="80"/>
      <c r="EQO20" s="80"/>
      <c r="EQP20" s="80"/>
      <c r="EQQ20" s="80"/>
      <c r="EQR20" s="80"/>
      <c r="EQS20" s="80"/>
      <c r="EQT20" s="80"/>
      <c r="EQU20" s="80"/>
      <c r="EQV20" s="80"/>
      <c r="EQW20" s="80"/>
      <c r="EQX20" s="80"/>
      <c r="EQY20" s="80"/>
      <c r="EQZ20" s="80"/>
      <c r="ERA20" s="80"/>
      <c r="ERB20" s="80"/>
      <c r="ERC20" s="80"/>
      <c r="ERD20" s="80"/>
      <c r="ERE20" s="80"/>
      <c r="ERF20" s="80"/>
      <c r="ERG20" s="80"/>
      <c r="ERH20" s="80"/>
      <c r="ERI20" s="80"/>
      <c r="ERJ20" s="80"/>
      <c r="ERK20" s="80"/>
      <c r="ERL20" s="80"/>
      <c r="ERM20" s="80"/>
      <c r="ERN20" s="80"/>
      <c r="ERO20" s="80"/>
      <c r="ERP20" s="80"/>
      <c r="ERQ20" s="80"/>
      <c r="ERR20" s="80"/>
      <c r="ERS20" s="80"/>
      <c r="ERT20" s="80"/>
      <c r="ERU20" s="80"/>
      <c r="ERV20" s="80"/>
      <c r="ERW20" s="80"/>
      <c r="ERX20" s="80"/>
      <c r="ERY20" s="80"/>
      <c r="ERZ20" s="80"/>
      <c r="ESA20" s="80"/>
      <c r="ESB20" s="80"/>
      <c r="ESC20" s="80"/>
      <c r="ESD20" s="80"/>
      <c r="ESE20" s="80"/>
      <c r="ESF20" s="80"/>
      <c r="ESG20" s="80"/>
      <c r="ESH20" s="80"/>
      <c r="ESI20" s="80"/>
      <c r="ESJ20" s="80"/>
      <c r="ESK20" s="80"/>
      <c r="ESL20" s="80"/>
      <c r="ESM20" s="80"/>
      <c r="ESN20" s="80"/>
      <c r="ESO20" s="80"/>
      <c r="ESP20" s="80"/>
      <c r="ESQ20" s="80"/>
      <c r="ESR20" s="80"/>
      <c r="ESS20" s="80"/>
      <c r="EST20" s="80"/>
      <c r="ESU20" s="80"/>
      <c r="ESV20" s="80"/>
      <c r="ESW20" s="80"/>
      <c r="ESX20" s="80"/>
      <c r="ESY20" s="80"/>
      <c r="ESZ20" s="80"/>
      <c r="ETA20" s="80"/>
      <c r="ETB20" s="80"/>
      <c r="ETC20" s="80"/>
      <c r="ETD20" s="80"/>
      <c r="ETE20" s="80"/>
      <c r="ETF20" s="80"/>
      <c r="ETG20" s="80"/>
      <c r="ETH20" s="80"/>
      <c r="ETI20" s="80"/>
      <c r="ETJ20" s="80"/>
      <c r="ETK20" s="80"/>
      <c r="ETL20" s="80"/>
      <c r="ETM20" s="80"/>
      <c r="ETN20" s="80"/>
      <c r="ETO20" s="80"/>
      <c r="ETP20" s="80"/>
      <c r="ETQ20" s="80"/>
      <c r="ETR20" s="80"/>
      <c r="ETS20" s="80"/>
      <c r="ETT20" s="80"/>
      <c r="ETU20" s="80"/>
      <c r="ETV20" s="80"/>
      <c r="ETW20" s="80"/>
      <c r="ETX20" s="80"/>
      <c r="ETY20" s="80"/>
      <c r="ETZ20" s="80"/>
      <c r="EUA20" s="80"/>
      <c r="EUB20" s="80"/>
      <c r="EUC20" s="80"/>
      <c r="EUD20" s="80"/>
      <c r="EUE20" s="80"/>
      <c r="EUF20" s="80"/>
      <c r="EUG20" s="80"/>
      <c r="EUH20" s="80"/>
      <c r="EUI20" s="80"/>
      <c r="EUJ20" s="80"/>
      <c r="EUK20" s="80"/>
      <c r="EUL20" s="80"/>
      <c r="EUM20" s="80"/>
      <c r="EUN20" s="80"/>
      <c r="EUO20" s="80"/>
      <c r="EUP20" s="80"/>
      <c r="EUQ20" s="80"/>
      <c r="EUR20" s="80"/>
      <c r="EUS20" s="80"/>
      <c r="EUT20" s="80"/>
      <c r="EUU20" s="80"/>
      <c r="EUV20" s="80"/>
      <c r="EUW20" s="80"/>
      <c r="EUX20" s="80"/>
      <c r="EUY20" s="80"/>
      <c r="EUZ20" s="80"/>
      <c r="EVA20" s="80"/>
      <c r="EVB20" s="80"/>
      <c r="EVC20" s="80"/>
      <c r="EVD20" s="80"/>
      <c r="EVE20" s="80"/>
      <c r="EVF20" s="80"/>
      <c r="EVG20" s="80"/>
      <c r="EVH20" s="80"/>
      <c r="EVI20" s="80"/>
      <c r="EVJ20" s="80"/>
      <c r="EVK20" s="80"/>
      <c r="EVL20" s="80"/>
      <c r="EVM20" s="80"/>
      <c r="EVN20" s="80"/>
      <c r="EVO20" s="80"/>
      <c r="EVP20" s="80"/>
      <c r="EVQ20" s="80"/>
      <c r="EVR20" s="80"/>
      <c r="EVS20" s="80"/>
      <c r="EVT20" s="80"/>
      <c r="EVU20" s="80"/>
      <c r="EVV20" s="80"/>
      <c r="EVW20" s="80"/>
      <c r="EVX20" s="80"/>
      <c r="EVY20" s="80"/>
      <c r="EVZ20" s="80"/>
      <c r="EWA20" s="80"/>
      <c r="EWB20" s="80"/>
      <c r="EWC20" s="80"/>
      <c r="EWD20" s="80"/>
      <c r="EWE20" s="80"/>
      <c r="EWF20" s="80"/>
      <c r="EWG20" s="80"/>
      <c r="EWH20" s="80"/>
      <c r="EWI20" s="80"/>
      <c r="EWJ20" s="80"/>
      <c r="EWK20" s="80"/>
      <c r="EWL20" s="80"/>
      <c r="EWM20" s="80"/>
      <c r="EWN20" s="80"/>
      <c r="EWO20" s="80"/>
      <c r="EWP20" s="80"/>
      <c r="EWQ20" s="80"/>
      <c r="EWR20" s="80"/>
      <c r="EWS20" s="80"/>
      <c r="EWT20" s="80"/>
      <c r="EWU20" s="80"/>
      <c r="EWV20" s="80"/>
      <c r="EWW20" s="80"/>
      <c r="EWX20" s="80"/>
      <c r="EWY20" s="80"/>
      <c r="EWZ20" s="80"/>
      <c r="EXA20" s="80"/>
      <c r="EXB20" s="80"/>
      <c r="EXC20" s="80"/>
      <c r="EXD20" s="80"/>
      <c r="EXE20" s="80"/>
      <c r="EXF20" s="80"/>
      <c r="EXG20" s="80"/>
      <c r="EXH20" s="80"/>
      <c r="EXI20" s="80"/>
      <c r="EXJ20" s="80"/>
      <c r="EXK20" s="80"/>
      <c r="EXL20" s="80"/>
      <c r="EXM20" s="80"/>
      <c r="EXN20" s="80"/>
      <c r="EXO20" s="80"/>
      <c r="EXP20" s="80"/>
      <c r="EXQ20" s="80"/>
      <c r="EXR20" s="80"/>
      <c r="EXS20" s="80"/>
      <c r="EXT20" s="80"/>
      <c r="EXU20" s="80"/>
      <c r="EXV20" s="80"/>
      <c r="EXW20" s="80"/>
      <c r="EXX20" s="80"/>
      <c r="EXY20" s="80"/>
      <c r="EXZ20" s="80"/>
      <c r="EYA20" s="80"/>
      <c r="EYB20" s="80"/>
      <c r="EYC20" s="80"/>
      <c r="EYD20" s="80"/>
      <c r="EYE20" s="80"/>
      <c r="EYF20" s="80"/>
      <c r="EYG20" s="80"/>
      <c r="EYH20" s="80"/>
      <c r="EYI20" s="80"/>
      <c r="EYJ20" s="80"/>
      <c r="EYK20" s="80"/>
      <c r="EYL20" s="80"/>
      <c r="EYM20" s="80"/>
      <c r="EYN20" s="80"/>
      <c r="EYO20" s="80"/>
      <c r="EYP20" s="80"/>
      <c r="EYQ20" s="80"/>
      <c r="EYR20" s="80"/>
      <c r="EYS20" s="80"/>
      <c r="EYT20" s="80"/>
      <c r="EYU20" s="80"/>
      <c r="EYV20" s="80"/>
      <c r="EYW20" s="80"/>
      <c r="EYX20" s="80"/>
      <c r="EYY20" s="80"/>
      <c r="EYZ20" s="80"/>
      <c r="EZA20" s="80"/>
      <c r="EZB20" s="80"/>
      <c r="EZC20" s="80"/>
      <c r="EZD20" s="80"/>
      <c r="EZE20" s="80"/>
      <c r="EZF20" s="80"/>
      <c r="EZG20" s="80"/>
      <c r="EZH20" s="80"/>
      <c r="EZI20" s="80"/>
      <c r="EZJ20" s="80"/>
      <c r="EZK20" s="80"/>
      <c r="EZL20" s="80"/>
      <c r="EZM20" s="80"/>
      <c r="EZN20" s="80"/>
      <c r="EZO20" s="80"/>
      <c r="EZP20" s="80"/>
      <c r="EZQ20" s="80"/>
      <c r="EZR20" s="80"/>
      <c r="EZS20" s="80"/>
      <c r="EZT20" s="80"/>
      <c r="EZU20" s="80"/>
      <c r="EZV20" s="80"/>
      <c r="EZW20" s="80"/>
      <c r="EZX20" s="80"/>
      <c r="EZY20" s="80"/>
      <c r="EZZ20" s="80"/>
      <c r="FAA20" s="80"/>
      <c r="FAB20" s="80"/>
      <c r="FAC20" s="80"/>
      <c r="FAD20" s="80"/>
      <c r="FAE20" s="80"/>
      <c r="FAF20" s="80"/>
      <c r="FAG20" s="80"/>
      <c r="FAH20" s="80"/>
      <c r="FAI20" s="80"/>
      <c r="FAJ20" s="80"/>
      <c r="FAK20" s="80"/>
      <c r="FAL20" s="80"/>
      <c r="FAM20" s="80"/>
      <c r="FAN20" s="80"/>
      <c r="FAO20" s="80"/>
      <c r="FAP20" s="80"/>
      <c r="FAQ20" s="80"/>
      <c r="FAR20" s="80"/>
      <c r="FAS20" s="80"/>
      <c r="FAT20" s="80"/>
      <c r="FAU20" s="80"/>
      <c r="FAV20" s="80"/>
      <c r="FAW20" s="80"/>
      <c r="FAX20" s="80"/>
      <c r="FAY20" s="80"/>
      <c r="FAZ20" s="80"/>
      <c r="FBA20" s="80"/>
      <c r="FBB20" s="80"/>
      <c r="FBC20" s="80"/>
      <c r="FBD20" s="80"/>
      <c r="FBE20" s="80"/>
      <c r="FBF20" s="80"/>
      <c r="FBG20" s="80"/>
      <c r="FBH20" s="80"/>
      <c r="FBI20" s="80"/>
      <c r="FBJ20" s="80"/>
      <c r="FBK20" s="80"/>
      <c r="FBL20" s="80"/>
      <c r="FBM20" s="80"/>
      <c r="FBN20" s="80"/>
      <c r="FBO20" s="80"/>
      <c r="FBP20" s="80"/>
      <c r="FBQ20" s="80"/>
      <c r="FBR20" s="80"/>
      <c r="FBS20" s="80"/>
      <c r="FBT20" s="80"/>
      <c r="FBU20" s="80"/>
      <c r="FBV20" s="80"/>
      <c r="FBW20" s="80"/>
      <c r="FBX20" s="80"/>
      <c r="FBY20" s="80"/>
      <c r="FBZ20" s="80"/>
      <c r="FCA20" s="80"/>
      <c r="FCB20" s="80"/>
      <c r="FCC20" s="80"/>
      <c r="FCD20" s="80"/>
      <c r="FCE20" s="80"/>
      <c r="FCF20" s="80"/>
      <c r="FCG20" s="80"/>
      <c r="FCH20" s="80"/>
      <c r="FCI20" s="80"/>
      <c r="FCJ20" s="80"/>
      <c r="FCK20" s="80"/>
      <c r="FCL20" s="80"/>
      <c r="FCM20" s="80"/>
      <c r="FCN20" s="80"/>
      <c r="FCO20" s="80"/>
      <c r="FCP20" s="80"/>
      <c r="FCQ20" s="80"/>
      <c r="FCR20" s="80"/>
      <c r="FCS20" s="80"/>
      <c r="FCT20" s="80"/>
      <c r="FCU20" s="80"/>
      <c r="FCV20" s="80"/>
      <c r="FCW20" s="80"/>
      <c r="FCX20" s="80"/>
      <c r="FCY20" s="80"/>
      <c r="FCZ20" s="80"/>
      <c r="FDA20" s="80"/>
      <c r="FDB20" s="80"/>
      <c r="FDC20" s="80"/>
      <c r="FDD20" s="80"/>
      <c r="FDE20" s="80"/>
      <c r="FDF20" s="80"/>
      <c r="FDG20" s="80"/>
      <c r="FDH20" s="80"/>
      <c r="FDI20" s="80"/>
      <c r="FDJ20" s="80"/>
      <c r="FDK20" s="80"/>
      <c r="FDL20" s="80"/>
      <c r="FDM20" s="80"/>
      <c r="FDN20" s="80"/>
      <c r="FDO20" s="80"/>
      <c r="FDP20" s="80"/>
      <c r="FDQ20" s="80"/>
      <c r="FDR20" s="80"/>
      <c r="FDS20" s="80"/>
      <c r="FDT20" s="80"/>
      <c r="FDU20" s="80"/>
      <c r="FDV20" s="80"/>
      <c r="FDW20" s="80"/>
      <c r="FDX20" s="80"/>
      <c r="FDY20" s="80"/>
      <c r="FDZ20" s="80"/>
      <c r="FEA20" s="80"/>
      <c r="FEB20" s="80"/>
      <c r="FEC20" s="80"/>
      <c r="FED20" s="80"/>
      <c r="FEE20" s="80"/>
      <c r="FEF20" s="80"/>
      <c r="FEG20" s="80"/>
      <c r="FEH20" s="80"/>
      <c r="FEI20" s="80"/>
      <c r="FEJ20" s="80"/>
      <c r="FEK20" s="80"/>
      <c r="FEL20" s="80"/>
      <c r="FEM20" s="80"/>
      <c r="FEN20" s="80"/>
      <c r="FEO20" s="80"/>
      <c r="FEP20" s="80"/>
      <c r="FEQ20" s="80"/>
      <c r="FER20" s="80"/>
      <c r="FES20" s="80"/>
      <c r="FET20" s="80"/>
      <c r="FEU20" s="80"/>
      <c r="FEV20" s="80"/>
      <c r="FEW20" s="80"/>
      <c r="FEX20" s="80"/>
      <c r="FEY20" s="80"/>
      <c r="FEZ20" s="80"/>
      <c r="FFA20" s="80"/>
      <c r="FFB20" s="80"/>
      <c r="FFC20" s="80"/>
      <c r="FFD20" s="80"/>
      <c r="FFE20" s="80"/>
      <c r="FFF20" s="80"/>
      <c r="FFG20" s="80"/>
      <c r="FFH20" s="80"/>
      <c r="FFI20" s="80"/>
      <c r="FFJ20" s="80"/>
      <c r="FFK20" s="80"/>
      <c r="FFL20" s="80"/>
      <c r="FFM20" s="80"/>
      <c r="FFN20" s="80"/>
      <c r="FFO20" s="80"/>
      <c r="FFP20" s="80"/>
      <c r="FFQ20" s="80"/>
      <c r="FFR20" s="80"/>
      <c r="FFS20" s="80"/>
      <c r="FFT20" s="80"/>
      <c r="FFU20" s="80"/>
      <c r="FFV20" s="80"/>
      <c r="FFW20" s="80"/>
      <c r="FFX20" s="80"/>
      <c r="FFY20" s="80"/>
      <c r="FFZ20" s="80"/>
      <c r="FGA20" s="80"/>
      <c r="FGB20" s="80"/>
      <c r="FGC20" s="80"/>
      <c r="FGD20" s="80"/>
      <c r="FGE20" s="80"/>
      <c r="FGF20" s="80"/>
      <c r="FGG20" s="80"/>
      <c r="FGH20" s="80"/>
      <c r="FGI20" s="80"/>
      <c r="FGJ20" s="80"/>
      <c r="FGK20" s="80"/>
      <c r="FGL20" s="80"/>
      <c r="FGM20" s="80"/>
      <c r="FGN20" s="80"/>
      <c r="FGO20" s="80"/>
      <c r="FGP20" s="80"/>
      <c r="FGQ20" s="80"/>
      <c r="FGR20" s="80"/>
      <c r="FGS20" s="80"/>
      <c r="FGT20" s="80"/>
      <c r="FGU20" s="80"/>
      <c r="FGV20" s="80"/>
      <c r="FGW20" s="80"/>
      <c r="FGX20" s="80"/>
      <c r="FGY20" s="80"/>
      <c r="FGZ20" s="80"/>
      <c r="FHA20" s="80"/>
      <c r="FHB20" s="80"/>
      <c r="FHC20" s="80"/>
      <c r="FHD20" s="80"/>
      <c r="FHE20" s="80"/>
      <c r="FHF20" s="80"/>
      <c r="FHG20" s="80"/>
      <c r="FHH20" s="80"/>
      <c r="FHI20" s="80"/>
      <c r="FHJ20" s="80"/>
      <c r="FHK20" s="80"/>
      <c r="FHL20" s="80"/>
      <c r="FHM20" s="80"/>
      <c r="FHN20" s="80"/>
      <c r="FHO20" s="80"/>
      <c r="FHP20" s="80"/>
      <c r="FHQ20" s="80"/>
      <c r="FHR20" s="80"/>
      <c r="FHS20" s="80"/>
      <c r="FHT20" s="80"/>
      <c r="FHU20" s="80"/>
      <c r="FHV20" s="80"/>
      <c r="FHW20" s="80"/>
      <c r="FHX20" s="80"/>
      <c r="FHY20" s="80"/>
      <c r="FHZ20" s="80"/>
      <c r="FIA20" s="80"/>
      <c r="FIB20" s="80"/>
      <c r="FIC20" s="80"/>
      <c r="FID20" s="80"/>
      <c r="FIE20" s="80"/>
      <c r="FIF20" s="80"/>
      <c r="FIG20" s="80"/>
      <c r="FIH20" s="80"/>
      <c r="FII20" s="80"/>
      <c r="FIJ20" s="80"/>
      <c r="FIK20" s="80"/>
      <c r="FIL20" s="80"/>
      <c r="FIM20" s="80"/>
      <c r="FIN20" s="80"/>
      <c r="FIO20" s="80"/>
      <c r="FIP20" s="80"/>
      <c r="FIQ20" s="80"/>
      <c r="FIR20" s="80"/>
      <c r="FIS20" s="80"/>
      <c r="FIT20" s="80"/>
      <c r="FIU20" s="80"/>
      <c r="FIV20" s="80"/>
      <c r="FIW20" s="80"/>
      <c r="FIX20" s="80"/>
      <c r="FIY20" s="80"/>
      <c r="FIZ20" s="80"/>
      <c r="FJA20" s="80"/>
      <c r="FJB20" s="80"/>
      <c r="FJC20" s="80"/>
      <c r="FJD20" s="80"/>
      <c r="FJE20" s="80"/>
      <c r="FJF20" s="80"/>
      <c r="FJG20" s="80"/>
      <c r="FJH20" s="80"/>
      <c r="FJI20" s="80"/>
      <c r="FJJ20" s="80"/>
      <c r="FJK20" s="80"/>
      <c r="FJL20" s="80"/>
      <c r="FJM20" s="80"/>
      <c r="FJN20" s="80"/>
      <c r="FJO20" s="80"/>
      <c r="FJP20" s="80"/>
      <c r="FJQ20" s="80"/>
      <c r="FJR20" s="80"/>
      <c r="FJS20" s="80"/>
      <c r="FJT20" s="80"/>
      <c r="FJU20" s="80"/>
      <c r="FJV20" s="80"/>
      <c r="FJW20" s="80"/>
      <c r="FJX20" s="80"/>
      <c r="FJY20" s="80"/>
      <c r="FJZ20" s="80"/>
      <c r="FKA20" s="80"/>
      <c r="FKB20" s="80"/>
      <c r="FKC20" s="80"/>
      <c r="FKD20" s="80"/>
      <c r="FKE20" s="80"/>
      <c r="FKF20" s="80"/>
      <c r="FKG20" s="80"/>
      <c r="FKH20" s="80"/>
      <c r="FKI20" s="80"/>
      <c r="FKJ20" s="80"/>
      <c r="FKK20" s="80"/>
      <c r="FKL20" s="80"/>
      <c r="FKM20" s="80"/>
      <c r="FKN20" s="80"/>
      <c r="FKO20" s="80"/>
      <c r="FKP20" s="80"/>
      <c r="FKQ20" s="80"/>
      <c r="FKR20" s="80"/>
      <c r="FKS20" s="80"/>
      <c r="FKT20" s="80"/>
      <c r="FKU20" s="80"/>
      <c r="FKV20" s="80"/>
      <c r="FKW20" s="80"/>
      <c r="FKX20" s="80"/>
      <c r="FKY20" s="80"/>
      <c r="FKZ20" s="80"/>
      <c r="FLA20" s="80"/>
      <c r="FLB20" s="80"/>
      <c r="FLC20" s="80"/>
      <c r="FLD20" s="80"/>
      <c r="FLE20" s="80"/>
      <c r="FLF20" s="80"/>
      <c r="FLG20" s="80"/>
      <c r="FLH20" s="80"/>
      <c r="FLI20" s="80"/>
      <c r="FLJ20" s="80"/>
      <c r="FLK20" s="80"/>
      <c r="FLL20" s="80"/>
      <c r="FLM20" s="80"/>
      <c r="FLN20" s="80"/>
      <c r="FLO20" s="80"/>
      <c r="FLP20" s="80"/>
      <c r="FLQ20" s="80"/>
      <c r="FLR20" s="80"/>
      <c r="FLS20" s="80"/>
      <c r="FLT20" s="80"/>
      <c r="FLU20" s="80"/>
      <c r="FLV20" s="80"/>
      <c r="FLW20" s="80"/>
      <c r="FLX20" s="80"/>
      <c r="FLY20" s="80"/>
      <c r="FLZ20" s="80"/>
      <c r="FMA20" s="80"/>
      <c r="FMB20" s="80"/>
      <c r="FMC20" s="80"/>
      <c r="FMD20" s="80"/>
      <c r="FME20" s="80"/>
      <c r="FMF20" s="80"/>
      <c r="FMG20" s="80"/>
      <c r="FMH20" s="80"/>
      <c r="FMI20" s="80"/>
      <c r="FMJ20" s="80"/>
      <c r="FMK20" s="80"/>
      <c r="FML20" s="80"/>
      <c r="FMM20" s="80"/>
      <c r="FMN20" s="80"/>
      <c r="FMO20" s="80"/>
      <c r="FMP20" s="80"/>
      <c r="FMQ20" s="80"/>
      <c r="FMR20" s="80"/>
      <c r="FMS20" s="80"/>
      <c r="FMT20" s="80"/>
      <c r="FMU20" s="80"/>
      <c r="FMV20" s="80"/>
      <c r="FMW20" s="80"/>
      <c r="FMX20" s="80"/>
      <c r="FMY20" s="80"/>
      <c r="FMZ20" s="80"/>
      <c r="FNA20" s="80"/>
      <c r="FNB20" s="80"/>
      <c r="FNC20" s="80"/>
      <c r="FND20" s="80"/>
      <c r="FNE20" s="80"/>
      <c r="FNF20" s="80"/>
      <c r="FNG20" s="80"/>
      <c r="FNH20" s="80"/>
      <c r="FNI20" s="80"/>
      <c r="FNJ20" s="80"/>
      <c r="FNK20" s="80"/>
      <c r="FNL20" s="80"/>
      <c r="FNM20" s="80"/>
      <c r="FNN20" s="80"/>
      <c r="FNO20" s="80"/>
      <c r="FNP20" s="80"/>
      <c r="FNQ20" s="80"/>
      <c r="FNR20" s="80"/>
      <c r="FNS20" s="80"/>
      <c r="FNT20" s="80"/>
      <c r="FNU20" s="80"/>
      <c r="FNV20" s="80"/>
      <c r="FNW20" s="80"/>
      <c r="FNX20" s="80"/>
      <c r="FNY20" s="80"/>
      <c r="FNZ20" s="80"/>
      <c r="FOA20" s="80"/>
      <c r="FOB20" s="80"/>
      <c r="FOC20" s="80"/>
      <c r="FOD20" s="80"/>
      <c r="FOE20" s="80"/>
      <c r="FOF20" s="80"/>
      <c r="FOG20" s="80"/>
      <c r="FOH20" s="80"/>
      <c r="FOI20" s="80"/>
      <c r="FOJ20" s="80"/>
      <c r="FOK20" s="80"/>
      <c r="FOL20" s="80"/>
      <c r="FOM20" s="80"/>
      <c r="FON20" s="80"/>
      <c r="FOO20" s="80"/>
      <c r="FOP20" s="80"/>
      <c r="FOQ20" s="80"/>
      <c r="FOR20" s="80"/>
      <c r="FOS20" s="80"/>
      <c r="FOT20" s="80"/>
      <c r="FOU20" s="80"/>
      <c r="FOV20" s="80"/>
      <c r="FOW20" s="80"/>
      <c r="FOX20" s="80"/>
      <c r="FOY20" s="80"/>
      <c r="FOZ20" s="80"/>
      <c r="FPA20" s="80"/>
      <c r="FPB20" s="80"/>
      <c r="FPC20" s="80"/>
      <c r="FPD20" s="80"/>
      <c r="FPE20" s="80"/>
      <c r="FPF20" s="80"/>
      <c r="FPG20" s="80"/>
      <c r="FPH20" s="80"/>
      <c r="FPI20" s="80"/>
      <c r="FPJ20" s="80"/>
      <c r="FPK20" s="80"/>
      <c r="FPL20" s="80"/>
      <c r="FPM20" s="80"/>
      <c r="FPN20" s="80"/>
      <c r="FPO20" s="80"/>
      <c r="FPP20" s="80"/>
      <c r="FPQ20" s="80"/>
      <c r="FPR20" s="80"/>
      <c r="FPS20" s="80"/>
      <c r="FPT20" s="80"/>
      <c r="FPU20" s="80"/>
      <c r="FPV20" s="80"/>
      <c r="FPW20" s="80"/>
      <c r="FPX20" s="80"/>
      <c r="FPY20" s="80"/>
      <c r="FPZ20" s="80"/>
      <c r="FQA20" s="80"/>
      <c r="FQB20" s="80"/>
      <c r="FQC20" s="80"/>
      <c r="FQD20" s="80"/>
      <c r="FQE20" s="80"/>
      <c r="FQF20" s="80"/>
      <c r="FQG20" s="80"/>
      <c r="FQH20" s="80"/>
      <c r="FQI20" s="80"/>
      <c r="FQJ20" s="80"/>
      <c r="FQK20" s="80"/>
      <c r="FQL20" s="80"/>
      <c r="FQM20" s="80"/>
      <c r="FQN20" s="80"/>
      <c r="FQO20" s="80"/>
      <c r="FQP20" s="80"/>
      <c r="FQQ20" s="80"/>
      <c r="FQR20" s="80"/>
      <c r="FQS20" s="80"/>
      <c r="FQT20" s="80"/>
      <c r="FQU20" s="80"/>
      <c r="FQV20" s="80"/>
      <c r="FQW20" s="80"/>
      <c r="FQX20" s="80"/>
      <c r="FQY20" s="80"/>
      <c r="FQZ20" s="80"/>
      <c r="FRA20" s="80"/>
      <c r="FRB20" s="80"/>
      <c r="FRC20" s="80"/>
      <c r="FRD20" s="80"/>
      <c r="FRE20" s="80"/>
      <c r="FRF20" s="80"/>
      <c r="FRG20" s="80"/>
      <c r="FRH20" s="80"/>
      <c r="FRI20" s="80"/>
      <c r="FRJ20" s="80"/>
      <c r="FRK20" s="80"/>
      <c r="FRL20" s="80"/>
      <c r="FRM20" s="80"/>
      <c r="FRN20" s="80"/>
      <c r="FRO20" s="80"/>
      <c r="FRP20" s="80"/>
      <c r="FRQ20" s="80"/>
      <c r="FRR20" s="80"/>
      <c r="FRS20" s="80"/>
      <c r="FRT20" s="80"/>
      <c r="FRU20" s="80"/>
      <c r="FRV20" s="80"/>
      <c r="FRW20" s="80"/>
      <c r="FRX20" s="80"/>
      <c r="FRY20" s="80"/>
      <c r="FRZ20" s="80"/>
      <c r="FSA20" s="80"/>
      <c r="FSB20" s="80"/>
      <c r="FSC20" s="80"/>
      <c r="FSD20" s="80"/>
      <c r="FSE20" s="80"/>
      <c r="FSF20" s="80"/>
      <c r="FSG20" s="80"/>
      <c r="FSH20" s="80"/>
      <c r="FSI20" s="80"/>
      <c r="FSJ20" s="80"/>
      <c r="FSK20" s="80"/>
      <c r="FSL20" s="80"/>
      <c r="FSM20" s="80"/>
      <c r="FSN20" s="80"/>
      <c r="FSO20" s="80"/>
      <c r="FSP20" s="80"/>
      <c r="FSQ20" s="80"/>
      <c r="FSR20" s="80"/>
      <c r="FSS20" s="80"/>
      <c r="FST20" s="80"/>
      <c r="FSU20" s="80"/>
      <c r="FSV20" s="80"/>
      <c r="FSW20" s="80"/>
      <c r="FSX20" s="80"/>
      <c r="FSY20" s="80"/>
      <c r="FSZ20" s="80"/>
      <c r="FTA20" s="80"/>
      <c r="FTB20" s="80"/>
      <c r="FTC20" s="80"/>
      <c r="FTD20" s="80"/>
      <c r="FTE20" s="80"/>
      <c r="FTF20" s="80"/>
      <c r="FTG20" s="80"/>
      <c r="FTH20" s="80"/>
      <c r="FTI20" s="80"/>
      <c r="FTJ20" s="80"/>
      <c r="FTK20" s="80"/>
      <c r="FTL20" s="80"/>
      <c r="FTM20" s="80"/>
      <c r="FTN20" s="80"/>
      <c r="FTO20" s="80"/>
      <c r="FTP20" s="80"/>
      <c r="FTQ20" s="80"/>
      <c r="FTR20" s="80"/>
      <c r="FTS20" s="80"/>
      <c r="FTT20" s="80"/>
      <c r="FTU20" s="80"/>
      <c r="FTV20" s="80"/>
      <c r="FTW20" s="80"/>
      <c r="FTX20" s="80"/>
      <c r="FTY20" s="80"/>
      <c r="FTZ20" s="80"/>
      <c r="FUA20" s="80"/>
      <c r="FUB20" s="80"/>
      <c r="FUC20" s="80"/>
      <c r="FUD20" s="80"/>
      <c r="FUE20" s="80"/>
      <c r="FUF20" s="80"/>
      <c r="FUG20" s="80"/>
      <c r="FUH20" s="80"/>
      <c r="FUI20" s="80"/>
      <c r="FUJ20" s="80"/>
      <c r="FUK20" s="80"/>
      <c r="FUL20" s="80"/>
      <c r="FUM20" s="80"/>
      <c r="FUN20" s="80"/>
      <c r="FUO20" s="80"/>
      <c r="FUP20" s="80"/>
      <c r="FUQ20" s="80"/>
      <c r="FUR20" s="80"/>
      <c r="FUS20" s="80"/>
      <c r="FUT20" s="80"/>
      <c r="FUU20" s="80"/>
      <c r="FUV20" s="80"/>
      <c r="FUW20" s="80"/>
      <c r="FUX20" s="80"/>
      <c r="FUY20" s="80"/>
      <c r="FUZ20" s="80"/>
      <c r="FVA20" s="80"/>
      <c r="FVB20" s="80"/>
      <c r="FVC20" s="80"/>
      <c r="FVD20" s="80"/>
      <c r="FVE20" s="80"/>
      <c r="FVF20" s="80"/>
      <c r="FVG20" s="80"/>
      <c r="FVH20" s="80"/>
      <c r="FVI20" s="80"/>
      <c r="FVJ20" s="80"/>
      <c r="FVK20" s="80"/>
      <c r="FVL20" s="80"/>
      <c r="FVM20" s="80"/>
      <c r="FVN20" s="80"/>
      <c r="FVO20" s="80"/>
      <c r="FVP20" s="80"/>
      <c r="FVQ20" s="80"/>
      <c r="FVR20" s="80"/>
      <c r="FVS20" s="80"/>
      <c r="FVT20" s="80"/>
      <c r="FVU20" s="80"/>
      <c r="FVV20" s="80"/>
      <c r="FVW20" s="80"/>
      <c r="FVX20" s="80"/>
      <c r="FVY20" s="80"/>
      <c r="FVZ20" s="80"/>
      <c r="FWA20" s="80"/>
      <c r="FWB20" s="80"/>
      <c r="FWC20" s="80"/>
      <c r="FWD20" s="80"/>
      <c r="FWE20" s="80"/>
      <c r="FWF20" s="80"/>
      <c r="FWG20" s="80"/>
      <c r="FWH20" s="80"/>
      <c r="FWI20" s="80"/>
      <c r="FWJ20" s="80"/>
      <c r="FWK20" s="80"/>
      <c r="FWL20" s="80"/>
      <c r="FWM20" s="80"/>
      <c r="FWN20" s="80"/>
      <c r="FWO20" s="80"/>
      <c r="FWP20" s="80"/>
      <c r="FWQ20" s="80"/>
      <c r="FWR20" s="80"/>
      <c r="FWS20" s="80"/>
      <c r="FWT20" s="80"/>
      <c r="FWU20" s="80"/>
      <c r="FWV20" s="80"/>
      <c r="FWW20" s="80"/>
      <c r="FWX20" s="80"/>
      <c r="FWY20" s="80"/>
      <c r="FWZ20" s="80"/>
      <c r="FXA20" s="80"/>
      <c r="FXB20" s="80"/>
      <c r="FXC20" s="80"/>
      <c r="FXD20" s="80"/>
      <c r="FXE20" s="80"/>
      <c r="FXF20" s="80"/>
      <c r="FXG20" s="80"/>
      <c r="FXH20" s="80"/>
      <c r="FXI20" s="80"/>
      <c r="FXJ20" s="80"/>
      <c r="FXK20" s="80"/>
      <c r="FXL20" s="80"/>
      <c r="FXM20" s="80"/>
      <c r="FXN20" s="80"/>
      <c r="FXO20" s="80"/>
      <c r="FXP20" s="80"/>
      <c r="FXQ20" s="80"/>
      <c r="FXR20" s="80"/>
      <c r="FXS20" s="80"/>
      <c r="FXT20" s="80"/>
      <c r="FXU20" s="80"/>
      <c r="FXV20" s="80"/>
      <c r="FXW20" s="80"/>
      <c r="FXX20" s="80"/>
      <c r="FXY20" s="80"/>
      <c r="FXZ20" s="80"/>
      <c r="FYA20" s="80"/>
      <c r="FYB20" s="80"/>
      <c r="FYC20" s="80"/>
      <c r="FYD20" s="80"/>
      <c r="FYE20" s="80"/>
      <c r="FYF20" s="80"/>
      <c r="FYG20" s="80"/>
      <c r="FYH20" s="80"/>
      <c r="FYI20" s="80"/>
      <c r="FYJ20" s="80"/>
      <c r="FYK20" s="80"/>
      <c r="FYL20" s="80"/>
      <c r="FYM20" s="80"/>
      <c r="FYN20" s="80"/>
      <c r="FYO20" s="80"/>
      <c r="FYP20" s="80"/>
      <c r="FYQ20" s="80"/>
      <c r="FYR20" s="80"/>
      <c r="FYS20" s="80"/>
      <c r="FYT20" s="80"/>
      <c r="FYU20" s="80"/>
      <c r="FYV20" s="80"/>
      <c r="FYW20" s="80"/>
      <c r="FYX20" s="80"/>
      <c r="FYY20" s="80"/>
      <c r="FYZ20" s="80"/>
      <c r="FZA20" s="80"/>
      <c r="FZB20" s="80"/>
      <c r="FZC20" s="80"/>
      <c r="FZD20" s="80"/>
      <c r="FZE20" s="80"/>
      <c r="FZF20" s="80"/>
      <c r="FZG20" s="80"/>
      <c r="FZH20" s="80"/>
      <c r="FZI20" s="80"/>
      <c r="FZJ20" s="80"/>
      <c r="FZK20" s="80"/>
      <c r="FZL20" s="80"/>
      <c r="FZM20" s="80"/>
      <c r="FZN20" s="80"/>
      <c r="FZO20" s="80"/>
      <c r="FZP20" s="80"/>
      <c r="FZQ20" s="80"/>
      <c r="FZR20" s="80"/>
      <c r="FZS20" s="80"/>
      <c r="FZT20" s="80"/>
      <c r="FZU20" s="80"/>
      <c r="FZV20" s="80"/>
      <c r="FZW20" s="80"/>
      <c r="FZX20" s="80"/>
      <c r="FZY20" s="80"/>
      <c r="FZZ20" s="80"/>
      <c r="GAA20" s="80"/>
      <c r="GAB20" s="80"/>
      <c r="GAC20" s="80"/>
      <c r="GAD20" s="80"/>
      <c r="GAE20" s="80"/>
      <c r="GAF20" s="80"/>
      <c r="GAG20" s="80"/>
      <c r="GAH20" s="80"/>
      <c r="GAI20" s="80"/>
      <c r="GAJ20" s="80"/>
      <c r="GAK20" s="80"/>
      <c r="GAL20" s="80"/>
      <c r="GAM20" s="80"/>
      <c r="GAN20" s="80"/>
      <c r="GAO20" s="80"/>
      <c r="GAP20" s="80"/>
      <c r="GAQ20" s="80"/>
      <c r="GAR20" s="80"/>
      <c r="GAS20" s="80"/>
      <c r="GAT20" s="80"/>
      <c r="GAU20" s="80"/>
      <c r="GAV20" s="80"/>
      <c r="GAW20" s="80"/>
      <c r="GAX20" s="80"/>
      <c r="GAY20" s="80"/>
      <c r="GAZ20" s="80"/>
      <c r="GBA20" s="80"/>
      <c r="GBB20" s="80"/>
      <c r="GBC20" s="80"/>
      <c r="GBD20" s="80"/>
      <c r="GBE20" s="80"/>
      <c r="GBF20" s="80"/>
      <c r="GBG20" s="80"/>
      <c r="GBH20" s="80"/>
      <c r="GBI20" s="80"/>
      <c r="GBJ20" s="80"/>
      <c r="GBK20" s="80"/>
      <c r="GBL20" s="80"/>
      <c r="GBM20" s="80"/>
      <c r="GBN20" s="80"/>
      <c r="GBO20" s="80"/>
      <c r="GBP20" s="80"/>
      <c r="GBQ20" s="80"/>
      <c r="GBR20" s="80"/>
      <c r="GBS20" s="80"/>
      <c r="GBT20" s="80"/>
      <c r="GBU20" s="80"/>
      <c r="GBV20" s="80"/>
      <c r="GBW20" s="80"/>
      <c r="GBX20" s="80"/>
      <c r="GBY20" s="80"/>
      <c r="GBZ20" s="80"/>
      <c r="GCA20" s="80"/>
      <c r="GCB20" s="80"/>
      <c r="GCC20" s="80"/>
      <c r="GCD20" s="80"/>
      <c r="GCE20" s="80"/>
      <c r="GCF20" s="80"/>
      <c r="GCG20" s="80"/>
      <c r="GCH20" s="80"/>
      <c r="GCI20" s="80"/>
      <c r="GCJ20" s="80"/>
      <c r="GCK20" s="80"/>
      <c r="GCL20" s="80"/>
      <c r="GCM20" s="80"/>
      <c r="GCN20" s="80"/>
      <c r="GCO20" s="80"/>
      <c r="GCP20" s="80"/>
      <c r="GCQ20" s="80"/>
      <c r="GCR20" s="80"/>
      <c r="GCS20" s="80"/>
      <c r="GCT20" s="80"/>
      <c r="GCU20" s="80"/>
      <c r="GCV20" s="80"/>
      <c r="GCW20" s="80"/>
      <c r="GCX20" s="80"/>
      <c r="GCY20" s="80"/>
      <c r="GCZ20" s="80"/>
      <c r="GDA20" s="80"/>
      <c r="GDB20" s="80"/>
      <c r="GDC20" s="80"/>
      <c r="GDD20" s="80"/>
      <c r="GDE20" s="80"/>
      <c r="GDF20" s="80"/>
      <c r="GDG20" s="80"/>
      <c r="GDH20" s="80"/>
      <c r="GDI20" s="80"/>
      <c r="GDJ20" s="80"/>
      <c r="GDK20" s="80"/>
      <c r="GDL20" s="80"/>
      <c r="GDM20" s="80"/>
      <c r="GDN20" s="80"/>
      <c r="GDO20" s="80"/>
      <c r="GDP20" s="80"/>
      <c r="GDQ20" s="80"/>
      <c r="GDR20" s="80"/>
      <c r="GDS20" s="80"/>
      <c r="GDT20" s="80"/>
      <c r="GDU20" s="80"/>
      <c r="GDV20" s="80"/>
      <c r="GDW20" s="80"/>
      <c r="GDX20" s="80"/>
      <c r="GDY20" s="80"/>
      <c r="GDZ20" s="80"/>
      <c r="GEA20" s="80"/>
      <c r="GEB20" s="80"/>
      <c r="GEC20" s="80"/>
      <c r="GED20" s="80"/>
      <c r="GEE20" s="80"/>
      <c r="GEF20" s="80"/>
      <c r="GEG20" s="80"/>
      <c r="GEH20" s="80"/>
      <c r="GEI20" s="80"/>
      <c r="GEJ20" s="80"/>
      <c r="GEK20" s="80"/>
      <c r="GEL20" s="80"/>
      <c r="GEM20" s="80"/>
      <c r="GEN20" s="80"/>
      <c r="GEO20" s="80"/>
      <c r="GEP20" s="80"/>
      <c r="GEQ20" s="80"/>
      <c r="GER20" s="80"/>
      <c r="GES20" s="80"/>
      <c r="GET20" s="80"/>
      <c r="GEU20" s="80"/>
      <c r="GEV20" s="80"/>
      <c r="GEW20" s="80"/>
      <c r="GEX20" s="80"/>
      <c r="GEY20" s="80"/>
      <c r="GEZ20" s="80"/>
      <c r="GFA20" s="80"/>
      <c r="GFB20" s="80"/>
      <c r="GFC20" s="80"/>
      <c r="GFD20" s="80"/>
      <c r="GFE20" s="80"/>
      <c r="GFF20" s="80"/>
      <c r="GFG20" s="80"/>
      <c r="GFH20" s="80"/>
      <c r="GFI20" s="80"/>
      <c r="GFJ20" s="80"/>
      <c r="GFK20" s="80"/>
      <c r="GFL20" s="80"/>
      <c r="GFM20" s="80"/>
      <c r="GFN20" s="80"/>
      <c r="GFO20" s="80"/>
      <c r="GFP20" s="80"/>
      <c r="GFQ20" s="80"/>
      <c r="GFR20" s="80"/>
      <c r="GFS20" s="80"/>
      <c r="GFT20" s="80"/>
      <c r="GFU20" s="80"/>
      <c r="GFV20" s="80"/>
      <c r="GFW20" s="80"/>
      <c r="GFX20" s="80"/>
      <c r="GFY20" s="80"/>
      <c r="GFZ20" s="80"/>
      <c r="GGA20" s="80"/>
      <c r="GGB20" s="80"/>
      <c r="GGC20" s="80"/>
      <c r="GGD20" s="80"/>
      <c r="GGE20" s="80"/>
      <c r="GGF20" s="80"/>
      <c r="GGG20" s="80"/>
      <c r="GGH20" s="80"/>
      <c r="GGI20" s="80"/>
      <c r="GGJ20" s="80"/>
      <c r="GGK20" s="80"/>
      <c r="GGL20" s="80"/>
      <c r="GGM20" s="80"/>
      <c r="GGN20" s="80"/>
      <c r="GGO20" s="80"/>
      <c r="GGP20" s="80"/>
      <c r="GGQ20" s="80"/>
      <c r="GGR20" s="80"/>
      <c r="GGS20" s="80"/>
      <c r="GGT20" s="80"/>
      <c r="GGU20" s="80"/>
      <c r="GGV20" s="80"/>
      <c r="GGW20" s="80"/>
      <c r="GGX20" s="80"/>
      <c r="GGY20" s="80"/>
      <c r="GGZ20" s="80"/>
      <c r="GHA20" s="80"/>
      <c r="GHB20" s="80"/>
      <c r="GHC20" s="80"/>
      <c r="GHD20" s="80"/>
      <c r="GHE20" s="80"/>
      <c r="GHF20" s="80"/>
      <c r="GHG20" s="80"/>
      <c r="GHH20" s="80"/>
      <c r="GHI20" s="80"/>
      <c r="GHJ20" s="80"/>
      <c r="GHK20" s="80"/>
      <c r="GHL20" s="80"/>
      <c r="GHM20" s="80"/>
      <c r="GHN20" s="80"/>
      <c r="GHO20" s="80"/>
      <c r="GHP20" s="80"/>
      <c r="GHQ20" s="80"/>
      <c r="GHR20" s="80"/>
      <c r="GHS20" s="80"/>
      <c r="GHT20" s="80"/>
      <c r="GHU20" s="80"/>
      <c r="GHV20" s="80"/>
      <c r="GHW20" s="80"/>
      <c r="GHX20" s="80"/>
      <c r="GHY20" s="80"/>
      <c r="GHZ20" s="80"/>
      <c r="GIA20" s="80"/>
      <c r="GIB20" s="80"/>
      <c r="GIC20" s="80"/>
      <c r="GID20" s="80"/>
      <c r="GIE20" s="80"/>
      <c r="GIF20" s="80"/>
      <c r="GIG20" s="80"/>
      <c r="GIH20" s="80"/>
      <c r="GII20" s="80"/>
      <c r="GIJ20" s="80"/>
      <c r="GIK20" s="80"/>
      <c r="GIL20" s="80"/>
      <c r="GIM20" s="80"/>
      <c r="GIN20" s="80"/>
      <c r="GIO20" s="80"/>
      <c r="GIP20" s="80"/>
      <c r="GIQ20" s="80"/>
      <c r="GIR20" s="80"/>
      <c r="GIS20" s="80"/>
      <c r="GIT20" s="80"/>
      <c r="GIU20" s="80"/>
      <c r="GIV20" s="80"/>
      <c r="GIW20" s="80"/>
      <c r="GIX20" s="80"/>
      <c r="GIY20" s="80"/>
      <c r="GIZ20" s="80"/>
      <c r="GJA20" s="80"/>
      <c r="GJB20" s="80"/>
      <c r="GJC20" s="80"/>
      <c r="GJD20" s="80"/>
      <c r="GJE20" s="80"/>
      <c r="GJF20" s="80"/>
      <c r="GJG20" s="80"/>
      <c r="GJH20" s="80"/>
      <c r="GJI20" s="80"/>
      <c r="GJJ20" s="80"/>
      <c r="GJK20" s="80"/>
      <c r="GJL20" s="80"/>
      <c r="GJM20" s="80"/>
      <c r="GJN20" s="80"/>
      <c r="GJO20" s="80"/>
      <c r="GJP20" s="80"/>
      <c r="GJQ20" s="80"/>
      <c r="GJR20" s="80"/>
      <c r="GJS20" s="80"/>
      <c r="GJT20" s="80"/>
      <c r="GJU20" s="80"/>
      <c r="GJV20" s="80"/>
      <c r="GJW20" s="80"/>
      <c r="GJX20" s="80"/>
      <c r="GJY20" s="80"/>
      <c r="GJZ20" s="80"/>
      <c r="GKA20" s="80"/>
      <c r="GKB20" s="80"/>
      <c r="GKC20" s="80"/>
      <c r="GKD20" s="80"/>
      <c r="GKE20" s="80"/>
      <c r="GKF20" s="80"/>
      <c r="GKG20" s="80"/>
      <c r="GKH20" s="80"/>
      <c r="GKI20" s="80"/>
      <c r="GKJ20" s="80"/>
      <c r="GKK20" s="80"/>
      <c r="GKL20" s="80"/>
      <c r="GKM20" s="80"/>
      <c r="GKN20" s="80"/>
      <c r="GKO20" s="80"/>
      <c r="GKP20" s="80"/>
      <c r="GKQ20" s="80"/>
      <c r="GKR20" s="80"/>
      <c r="GKS20" s="80"/>
      <c r="GKT20" s="80"/>
      <c r="GKU20" s="80"/>
      <c r="GKV20" s="80"/>
      <c r="GKW20" s="80"/>
      <c r="GKX20" s="80"/>
      <c r="GKY20" s="80"/>
      <c r="GKZ20" s="80"/>
      <c r="GLA20" s="80"/>
      <c r="GLB20" s="80"/>
      <c r="GLC20" s="80"/>
      <c r="GLD20" s="80"/>
      <c r="GLE20" s="80"/>
      <c r="GLF20" s="80"/>
      <c r="GLG20" s="80"/>
      <c r="GLH20" s="80"/>
      <c r="GLI20" s="80"/>
      <c r="GLJ20" s="80"/>
      <c r="GLK20" s="80"/>
      <c r="GLL20" s="80"/>
      <c r="GLM20" s="80"/>
      <c r="GLN20" s="80"/>
      <c r="GLO20" s="80"/>
      <c r="GLP20" s="80"/>
      <c r="GLQ20" s="80"/>
      <c r="GLR20" s="80"/>
      <c r="GLS20" s="80"/>
      <c r="GLT20" s="80"/>
      <c r="GLU20" s="80"/>
      <c r="GLV20" s="80"/>
      <c r="GLW20" s="80"/>
      <c r="GLX20" s="80"/>
      <c r="GLY20" s="80"/>
      <c r="GLZ20" s="80"/>
      <c r="GMA20" s="80"/>
      <c r="GMB20" s="80"/>
      <c r="GMC20" s="80"/>
      <c r="GMD20" s="80"/>
      <c r="GME20" s="80"/>
      <c r="GMF20" s="80"/>
      <c r="GMG20" s="80"/>
      <c r="GMH20" s="80"/>
      <c r="GMI20" s="80"/>
      <c r="GMJ20" s="80"/>
      <c r="GMK20" s="80"/>
      <c r="GML20" s="80"/>
      <c r="GMM20" s="80"/>
      <c r="GMN20" s="80"/>
      <c r="GMO20" s="80"/>
      <c r="GMP20" s="80"/>
      <c r="GMQ20" s="80"/>
      <c r="GMR20" s="80"/>
      <c r="GMS20" s="80"/>
      <c r="GMT20" s="80"/>
      <c r="GMU20" s="80"/>
      <c r="GMV20" s="80"/>
      <c r="GMW20" s="80"/>
      <c r="GMX20" s="80"/>
      <c r="GMY20" s="80"/>
      <c r="GMZ20" s="80"/>
      <c r="GNA20" s="80"/>
      <c r="GNB20" s="80"/>
      <c r="GNC20" s="80"/>
      <c r="GND20" s="80"/>
      <c r="GNE20" s="80"/>
      <c r="GNF20" s="80"/>
      <c r="GNG20" s="80"/>
      <c r="GNH20" s="80"/>
      <c r="GNI20" s="80"/>
      <c r="GNJ20" s="80"/>
      <c r="GNK20" s="80"/>
      <c r="GNL20" s="80"/>
      <c r="GNM20" s="80"/>
      <c r="GNN20" s="80"/>
      <c r="GNO20" s="80"/>
      <c r="GNP20" s="80"/>
      <c r="GNQ20" s="80"/>
      <c r="GNR20" s="80"/>
      <c r="GNS20" s="80"/>
      <c r="GNT20" s="80"/>
      <c r="GNU20" s="80"/>
      <c r="GNV20" s="80"/>
      <c r="GNW20" s="80"/>
      <c r="GNX20" s="80"/>
      <c r="GNY20" s="80"/>
      <c r="GNZ20" s="80"/>
      <c r="GOA20" s="80"/>
      <c r="GOB20" s="80"/>
      <c r="GOC20" s="80"/>
      <c r="GOD20" s="80"/>
      <c r="GOE20" s="80"/>
      <c r="GOF20" s="80"/>
      <c r="GOG20" s="80"/>
      <c r="GOH20" s="80"/>
      <c r="GOI20" s="80"/>
      <c r="GOJ20" s="80"/>
      <c r="GOK20" s="80"/>
      <c r="GOL20" s="80"/>
      <c r="GOM20" s="80"/>
      <c r="GON20" s="80"/>
      <c r="GOO20" s="80"/>
      <c r="GOP20" s="80"/>
      <c r="GOQ20" s="80"/>
      <c r="GOR20" s="80"/>
      <c r="GOS20" s="80"/>
      <c r="GOT20" s="80"/>
      <c r="GOU20" s="80"/>
      <c r="GOV20" s="80"/>
      <c r="GOW20" s="80"/>
      <c r="GOX20" s="80"/>
      <c r="GOY20" s="80"/>
      <c r="GOZ20" s="80"/>
      <c r="GPA20" s="80"/>
      <c r="GPB20" s="80"/>
      <c r="GPC20" s="80"/>
      <c r="GPD20" s="80"/>
      <c r="GPE20" s="80"/>
      <c r="GPF20" s="80"/>
      <c r="GPG20" s="80"/>
      <c r="GPH20" s="80"/>
      <c r="GPI20" s="80"/>
      <c r="GPJ20" s="80"/>
      <c r="GPK20" s="80"/>
      <c r="GPL20" s="80"/>
      <c r="GPM20" s="80"/>
      <c r="GPN20" s="80"/>
      <c r="GPO20" s="80"/>
      <c r="GPP20" s="80"/>
      <c r="GPQ20" s="80"/>
      <c r="GPR20" s="80"/>
      <c r="GPS20" s="80"/>
      <c r="GPT20" s="80"/>
      <c r="GPU20" s="80"/>
      <c r="GPV20" s="80"/>
      <c r="GPW20" s="80"/>
      <c r="GPX20" s="80"/>
      <c r="GPY20" s="80"/>
      <c r="GPZ20" s="80"/>
      <c r="GQA20" s="80"/>
      <c r="GQB20" s="80"/>
      <c r="GQC20" s="80"/>
      <c r="GQD20" s="80"/>
      <c r="GQE20" s="80"/>
      <c r="GQF20" s="80"/>
      <c r="GQG20" s="80"/>
      <c r="GQH20" s="80"/>
      <c r="GQI20" s="80"/>
      <c r="GQJ20" s="80"/>
      <c r="GQK20" s="80"/>
      <c r="GQL20" s="80"/>
      <c r="GQM20" s="80"/>
      <c r="GQN20" s="80"/>
      <c r="GQO20" s="80"/>
      <c r="GQP20" s="80"/>
      <c r="GQQ20" s="80"/>
      <c r="GQR20" s="80"/>
      <c r="GQS20" s="80"/>
      <c r="GQT20" s="80"/>
      <c r="GQU20" s="80"/>
      <c r="GQV20" s="80"/>
      <c r="GQW20" s="80"/>
      <c r="GQX20" s="80"/>
      <c r="GQY20" s="80"/>
      <c r="GQZ20" s="80"/>
      <c r="GRA20" s="80"/>
      <c r="GRB20" s="80"/>
      <c r="GRC20" s="80"/>
      <c r="GRD20" s="80"/>
      <c r="GRE20" s="80"/>
      <c r="GRF20" s="80"/>
    </row>
    <row r="21" spans="1:5206" ht="42" customHeight="1" thickTop="1" x14ac:dyDescent="0.2">
      <c r="A21" s="106">
        <v>2</v>
      </c>
      <c r="B21" s="103" t="s">
        <v>221</v>
      </c>
      <c r="C21" s="103"/>
      <c r="D21" s="83"/>
      <c r="E21" s="84" t="s">
        <v>23</v>
      </c>
      <c r="F21" s="84" t="s">
        <v>28</v>
      </c>
      <c r="G21" s="84" t="s">
        <v>23</v>
      </c>
      <c r="H21" s="84"/>
      <c r="I21" s="84" t="s">
        <v>29</v>
      </c>
      <c r="J21" s="84" t="s">
        <v>29</v>
      </c>
      <c r="K21" s="84" t="s">
        <v>29</v>
      </c>
      <c r="L21" s="84"/>
      <c r="M21" s="84" t="s">
        <v>29</v>
      </c>
      <c r="N21" s="84"/>
      <c r="O21" s="84"/>
      <c r="P21" s="84" t="s">
        <v>28</v>
      </c>
      <c r="Q21" s="84" t="s">
        <v>28</v>
      </c>
      <c r="R21" s="84" t="s">
        <v>28</v>
      </c>
      <c r="S21" s="84" t="s">
        <v>23</v>
      </c>
      <c r="T21" s="84" t="s">
        <v>28</v>
      </c>
      <c r="U21" s="84" t="s">
        <v>23</v>
      </c>
      <c r="V21" s="84"/>
      <c r="W21" s="84" t="s">
        <v>23</v>
      </c>
      <c r="X21" s="84" t="s">
        <v>23</v>
      </c>
      <c r="Y21" s="84" t="s">
        <v>23</v>
      </c>
      <c r="Z21" s="84" t="s">
        <v>23</v>
      </c>
      <c r="AA21" s="84" t="s">
        <v>23</v>
      </c>
      <c r="AB21" s="84"/>
      <c r="AC21" s="84"/>
      <c r="AD21" s="84"/>
      <c r="AE21" s="84" t="s">
        <v>29</v>
      </c>
      <c r="AF21" s="84" t="s">
        <v>29</v>
      </c>
      <c r="AG21" s="84"/>
      <c r="AH21" s="84"/>
      <c r="AI21" s="84"/>
      <c r="AJ21" s="150">
        <f>COUNTIF($E21:$AI21,"Д")+COUNTIF($E21:$AI21,"дд")+COUNTIF($E21:$AI21,"Н")+COUNTIF($E21:$AI21,"&gt;0")</f>
        <v>20</v>
      </c>
      <c r="AK21" s="126">
        <f>COUNTIF(D21:AH21,"Ц")</f>
        <v>0</v>
      </c>
      <c r="AL21" s="126">
        <f>COUNTIF(E21:AI21,"О")</f>
        <v>0</v>
      </c>
      <c r="AM21" s="126">
        <f>COUNTIF(E21:AI21,"Б")</f>
        <v>0</v>
      </c>
      <c r="AN21" s="126">
        <f>COUNTIF(E21:AI21,"Г")</f>
        <v>0</v>
      </c>
      <c r="AO21" s="126">
        <f>COUNTIF(E21:AI21,"А")</f>
        <v>0</v>
      </c>
      <c r="AP21" s="126">
        <f>COUNTIF(E21:AI21,"П")</f>
        <v>0</v>
      </c>
      <c r="AQ21" s="126">
        <f>COUNTIF(E21:AI21,"В")</f>
        <v>0</v>
      </c>
      <c r="AR21" s="147">
        <f>SUM(E22:AI24)</f>
        <v>204</v>
      </c>
      <c r="AS21" s="147">
        <f>SUM(PRODUCT(COUNTIF($E$7:$AI$7,1),7.2),PRODUCT(COUNTIF($E$7:$AI$7,2),6.2))-PRODUCT(COUNTIFS($E21:$AI21,"Б",$E$7:$AI$7,1),7.2)-PRODUCT(COUNTIFS($E21:$AI21,"Б",$E$7:$AI$7,2),6.2)-PRODUCT(COUNTIFS($E21:$AI21,"О",$E$7:$AI$7,1),7.2)-PRODUCT(COUNTIFS($E21:$AI21,"О",$E$7:$AI$7,1),7.2)</f>
        <v>150.19999999999999</v>
      </c>
      <c r="AT21" s="147">
        <f>SUM(E22:AI22)</f>
        <v>124</v>
      </c>
      <c r="AU21" s="112">
        <f>SUM(E23:AI23)</f>
        <v>32</v>
      </c>
      <c r="AV21" s="112">
        <f>SUM(E24:AI24)</f>
        <v>48</v>
      </c>
      <c r="AW21" s="112">
        <f>SUM(E25:AI25)</f>
        <v>12</v>
      </c>
      <c r="AX21" s="86">
        <f>SUM(IF(AND(AX22&gt;=8,SUM(AI22:AI24)&lt;=AX22),AI22,IF(AND(AX22&gt;=8,SUM(AI22:AI24)&gt;AX22,SUM(AI23:AI24)&lt;AX22),AX22-SUM(AI23:AI24),0)),IF(SUM(AH22:AI24)&lt;=AX22,AH22,IF(AND(SUM(AH22:AI24)&gt;AX22,SUM(AI22:AI24,AH23:AH24)&lt;AX22),(AX22-SUM(AI22:AI24,AH23:AH24)),0)),IF(SUM(AG22:AI24)&lt;=AX22,AG22,IF(AND(SUM(AG22:AI24)&gt;AX22,SUM(AG23:AG24,AH22:AI24)&lt;AX22),(AX22-SUM(AH22:AI24,AG23:AG24)),0)),IF(SUM(AF22:AI24)&lt;=AX22,AF22,IF(AND(SUM(AF22:AI24)&gt;AX22,SUM(AF23:AF24,AG22:AI24)&lt;AX22),(AX22-SUM(AG22:AI24,AF23:AF24)),0)),IF(SUM(AE22:AI24)&lt;=AX22,AE22,IF(AND(SUM(AE22:AI24)&gt;AX22,SUM(AE23:AE24,AF22:AI24)&lt;AX22),(AX22-SUM(AF22:AI24,AE23:AE24)),0)),IF(SUM(AD22:AI24)&lt;=AX22,AD22,IF(AND(SUM(AD22:AI24)&gt;AX22,SUM(AD23:AD24,AE22:AI24)&lt;AX22),(AX22-SUM(AE22:AI24,AD23:AD24)),0)),IF(SUM(AC22:AI24)&lt;=AX22,AC22,IF(AND(SUM(AC22:AI24)&gt;AX22,SUM(AC23:AC24,AD22:AI24)&lt;AX22),(AX22-SUM(AD22:AI24,AC23:AC24)),0)),IF(SUM(AB22:AI24)&lt;=AX22,AB22,IF(AND(SUM(AB22:AI24)&gt;AX22,SUM(AB23:AB24,AC22:AI24)&lt;AX22),(AX22-SUM(AC22:AI24,AB23:AB24)),0)),IF(SUM(AA22:AI24)&lt;=AX22,AA22,IF(AND(SUM(AA22:AI24)&gt;AX22,SUM(AA23:AA24,AB22:AI24)&lt;AX22),(AX22-SUM(AB22:AI24,AA23:AA24)),0)),IF(SUM(Z22:AI24)&lt;=AX22,Z22,IF(AND(SUM(Z22:AI24)&gt;AX22,SUM(Z23:Z24,AA22:AI24)&lt;AX22),(AX22-SUM(AA22:AI24,Z23:Z24)),0)),IF(SUM(Y22:AI24)&lt;=AX22,Y22,IF(AND(SUM(Y22:AI24)&gt;AX22,SUM(Y23:Y24,Z22:AI24)&lt;AX22),(AX22-SUM(Z22:AI24,Y23:Y24)),0)),IF(SUM(X22:AI24)&lt;=AX22,X22,IF(AND(SUM(X22:AI24)&gt;AX22,SUM(X23:X24,Y22:AI24)&lt;AX22),(AX22-SUM(Y22:AI24,X23:X24)),0)),IF(SUM(W22:AI24)&lt;=AX22,W22,IF(AND(SUM(W22:AI24)&gt;AX22,SUM(W23:W24,X22:AI24)&lt;AX22),(AX22-SUM(X22:AI24,W23:W24)),0)),IF(SUM(V22:AI24)&lt;=AX22,V22,IF(AND(SUM(V22:AI24)&gt;AX22,SUM(V23:V24,W22:AI24)&lt;AX22),(AX22-SUM(W22:AI24,V23:V24)),0)),IF(SUM(U22:AI24)&lt;=AX22,U22,IF(AND(SUM(U22:AI24)&gt;AX22,SUM(U23:U24,V22:AI24)&lt;AX22),(AX22-SUM(V22:AI24,U23:U24)),0)),IF(SUM(T22:AI24)&lt;=AX22,T22,IF(AND(SUM(T22:AI24)&gt;AX22,SUM(T23:T24,U22:AI24)&lt;AX22),(AX22-SUM(U22:AI24,T23:T24)),0)),IF(SUM(S22:AI24)&lt;=AX22,S22,IF(AND(SUM(S22:AI24)&gt;AX22,SUM(S23:S24,T22:AI24)&lt;AX22),(AX22-SUM(T22:AI24,S23:S24)),0)),IF(SUM(R22:AI24)&lt;=AX22,R22,IF(AND(SUM(R22:AI24)&gt;AX22,SUM(R23:R24,S22:AI24)&lt;AX22),(AX22-SUM(S22:AI24,R23:R24)),0)),IF(SUM(Q22:AI24)&lt;=AX22,Q22,IF(AND(SUM(Q22:AI24)&gt;AX22,SUM(Q23:Q24,R22:AI24)&lt;AX22),(AX22-SUM(R22:AI24,Q23:Q24)),0)),IF(SUM(P22:AI24)&lt;=AX22,P22,IF(AND(SUM(P22:AI24)&gt;AX22,SUM(P23:P24,Q22:AI24)&lt;AX22),(AX22-SUM(Q22:AI24,P23:P24)),0)),IF(SUM(O22:AI24)&lt;=AX22,O22,IF(AND(SUM(O22:AI24)&gt;AX22,SUM(O23:O24,P22:AI24)&lt;AX22),(AX22-SUM(P22:AI24,O23:O24)),0)),IF(SUM(N22:AI24)&lt;=AX22,N22,IF(AND(SUM(N22:AI24)&gt;AX22,SUM(N23:N24,O22:AI24)&lt;AX22),(AX22-SUM(O22:AI24,N23:N24)),0)),IF(SUM(M22:AI24)&lt;=AX22,M22,IF(AND(SUM(M22:AI24)&gt;AX22,SUM(M23:M24,N22:AI24)&lt;AX22),(AX22-SUM(N22:AI24,M23:M24)),0)))</f>
        <v>33.800000000000011</v>
      </c>
      <c r="AY21" s="87">
        <f>SUM(IF(AND(AX22&gt;=8,SUM(AI23:AI24)&lt;=AX22),AI23,IF(AND(AX22&gt;=8,SUM(AI23:AI24)&gt;AX22,AI24&lt;AX22),AX22-AI24,0)),IF(SUM(AI22:AI24,AH23:AH24)&lt;=AX22,AH23,IF(AND(SUM(AH23:AH24,AI22:AI24)&gt;AX22,SUM(AI22:AI24,AH24)&lt;AX22),(AX22-SUM(AI22:AI24,AH24)),0)),IF(SUM(AH22:AI24,AG23:AG24)&lt;=AX22,AG23,IF(AND(SUM(AG23:AG24,AH22:AI24)&gt;AX22,SUM(AH22:AI24,AG24)&lt;AX22),(AX22-SUM(AH22:AI24,AG24)),0)),IF(SUM(AG22:AI24,AF23:AF24)&lt;=AX22,AF23,IF(AND(SUM(AF23:AF24,AG22:AI24)&gt;AX22,SUM(AG22:AI24,AF24)&lt;AX22),(AX22-SUM(AG22:AI24,AF24)),0)),IF(SUM(AF22:AI24,AE23:AE24)&lt;=AX22,AE23,IF(AND(SUM(AE23:AE24,AF22:AI24)&gt;AX22,SUM(AF22:AI24,AE24)&lt;AX22),(AX22-SUM(AF22:AI24,AE24)),0)),IF(SUM(AE22:AI24,AD23:AD24)&lt;=AX22,AD23,IF(AND(SUM(AD23:AD24,AE22:AI24)&gt;AX22,SUM(AE22:AI24,AD24)&lt;AX22),(AX22-SUM(AE22:AI24,AD24)),0)),IF(SUM(AD22:AI24,AC23:AC24)&lt;=AX22,AC23,IF(AND(SUM(AC23:AC24,AD22:AI24)&gt;AX22,SUM(AD22:AI24,AC24)&lt;AX22),(AX22-SUM(AD22:AI24,AC24)),0)),IF(SUM(AC22:AI24,AB23:AB24)&lt;=AX22,AB23,IF(AND(SUM(AB23:AB24,AC22:AI24)&gt;AX22,SUM(AC22:AI24,AB24)&lt;AX22),(AX22-SUM(AC22:AI24,AB24)),0)),IF(SUM(AB22:AI24,AA23:AA24)&lt;=AX22,AA23,IF(AND(SUM(AA23:AA24,AB22:AI24)&gt;AX22,SUM(AB22:AI24,AA24)&lt;AX22),(AX22-SUM(AB22:AI24,AA24)),0)),IF(SUM(AA22:AI24,Z23:Z24)&lt;=AX22,Z23,IF(AND(SUM(Z23:Z24,AA22:AI24)&gt;AX22,SUM(AA22:AI24,Z24)&lt;AX22),(AX22-SUM(AA22:AI24,Z24)),0)),IF(SUM(Z22:AI24,Y23:Y24)&lt;=AX22,Y23,IF(AND(SUM(Y23:Y24,Z22:AI24)&gt;AX22,SUM(Z22:AI24,Y24)&lt;AX22),(AX22-SUM(Z22:AI24,Y24)),0)),IF(SUM(Y22:AI24,X23:X24)&lt;=AX22,X23,IF(AND(SUM(X23:X24,Y22:AI24)&gt;AX22,SUM(Y22:AI24,X24)&lt;AX22),(AX22-SUM(Y22:AI24,X24)),0)),IF(SUM(X22:AI24,W23:W24)&lt;=AX22,W23,IF(AND(SUM(W23:W24,X22:AI24)&gt;AX22,SUM(X22:AI24,W24)&lt;AX22),(AX22-SUM(X22:AI24,W24)),0)),IF(SUM(W22:AI24,V23:V24)&lt;=AX22,V23,IF(AND(SUM(V23:V24,W22:AI24)&gt;AX22,SUM(W22:AI24,V24)&lt;AX22),(AX22-SUM(W22:AI24,V24)),0)),IF(SUM(V22:AI24,U23:U24)&lt;=AX22,U23,IF(AND(SUM(U23:U24,V22:AI24)&gt;AX22,SUM(V22:AI24,U24)&lt;AX22),(AX22-SUM(V22:AI24,U24)),0)),IF(SUM(U22:AI24,T23:T24)&lt;=AX22,T23,IF(AND(SUM(T23:T24,U22:AI24)&gt;AX22,SUM(U22:AI24,T24)&lt;AX22),(AX22-SUM(U22:AI24,T24)),0)),IF(SUM(T22:AI24,S23:S24)&lt;=AX22,S23,IF(AND(SUM(S23:S24,T22:AI24)&gt;AX22,SUM(T22:AI24,S24)&lt;AX22),(AX22-SUM(T22:AI24,S24)),0)),IF(SUM(S22:AI24,R23:R24)&lt;=AX22,R23,IF(AND(SUM(R23:R24,S22:AI24)&gt;AX22,SUM(S22:AI24,R24)&lt;AX22),(AX22-SUM(S22:AI24,R24)),0)),IF(SUM(R22:AI24,Q23:Q24)&lt;=AX22,Q23,IF(AND(SUM(Q23:Q24,R22:AI24)&gt;AX22,SUM(R22:AI24,Q24)&lt;AX22),(AX22-SUM(R22:AI24,Q24)),0)))</f>
        <v>4</v>
      </c>
      <c r="AZ21" s="87">
        <f>SUM(IF(AND(AX22&gt;=8,AI24&lt;=AX22),AI24,IF(AND(AX22&gt;8,AI24&gt;AX22),AX22,0)),IF(SUM(AI22:AI24,)&gt;=AX22,0,IF(AND(SUM(AI22:AI24)&lt;AX22,SUM(AI22:AI24,AH23:AH24)&lt;AX22),AH24,IF(AND(SUM(AI22:AI24)&lt;AX22,SUM(AI22:AI24,AH24)&gt;=AX22),AX22-SUM(AI22:AI24)))),IF(SUM(AH22:AI24)&gt;=AX22,0,IF(AND(SUM(AH22:AI24)&lt;AX22,SUM(AH22:AI24,AG24)&lt;AX22),AG24,IF(AND(SUM(AH22:AI24)&lt;AX22,SUM(AH22:AI24,AG24)&gt;=AX22),AX22-SUM(AH22:AI24)))),IF(SUM(AG22:AI24)&gt;=AX22,0,IF(AND(SUM(AG22:AI24)&lt;AX22,SUM(AG22:AI24,AF24)&lt;AX22),AF24,IF(AND(SUM(AG22:AI24)&lt;AX22,SUM(AG22:AI24,AF24)&gt;=AX22),AX22-SUM(AG22:AI24)))),IF(SUM(AF22:AI24)&gt;=AX22,0,IF(AND(SUM(AF22:AI24)&lt;AX22,SUM(AF22:AI24,AE24)&lt;AX22),AE24,IF(AND(SUM(AF22:AI24)&lt;AX22,SUM(AF22:AI24,AE24)&gt;=AX22),AX22-SUM(AF22:AI24)))),IF(SUM(AE22:AI24)&gt;=AX22,0,IF(AND(SUM(AE22:AI24)&lt;AX22,SUM(AE22:AI24,AD24)&lt;AX22),AD24,IF(AND(SUM(AE22:AI24)&lt;AX22,SUM(AE22:AI24,AD24)&gt;=AX22),AX22-SUM(AE22:AI24)))),IF(SUM(AD22:AI24)&gt;=AX22,0,IF(AND(SUM(AD22:AI24)&lt;AX22,SUM(AD22:AI24,AC24)&lt;AX22),AC24,IF(AND(SUM(AD22:AI24)&lt;AX22,SUM(AD22:AI24,AC24)&gt;=AX22),AX22-SUM(AD22:AI24)))),IF(SUM(AC22:AI24)&gt;=AX22,0,IF(AND(SUM(AC22:AI24)&lt;AX22,SUM(AC22:AI24,AB24)&lt;AX22),AB24,IF(AND(SUM(AC22:AI24)&lt;AX22,SUM(AC22:AI24,AB24)&gt;=AX22),AX22-SUM(AC22:AI24)))),IF(SUM(AB22:AI24)&gt;=AX22,0,IF(AND(SUM(AB22:AI24)&lt;AX22,SUM(AB22:AI24,AA24)&lt;AX22),AA24,IF(AND(SUM(AB22:AI24)&lt;AX22,SUM(AB22:AI24,AA24)&gt;=AX22),AX22-SUM(AB22:AI24)))),IF(SUM(AA22:AI24)&gt;=AX22,0,IF(AND(SUM(AA22:AI24)&lt;AX22,SUM(AA22:AI24,Z24)&lt;AX22),Z24,IF(AND(SUM(AA22:AI24)&lt;AX22,SUM(AA22:AI24,Z24)&gt;=AX22),AX22-SUM(AA22:AI24)))),IF(SUM(Z22:AI24)&gt;=AX22,0,IF(AND(SUM(Z22:AI24)&lt;AX22,SUM(Z22:AI24,Y24)&lt;AX22),Y24,IF(AND(SUM(Z22:AI24)&lt;AX22,SUM(Z22:AI24,Y24)&gt;=AX22),AX22-SUM(Z22:AI24)))),IF(SUM(Y22:AI24)&gt;=AX22,0,IF(AND(SUM(Y22:AI24)&lt;AX22,SUM(Y22:AI24,X24)&lt;AX22),X24,IF(AND(SUM(Y22:AI24)&lt;AX22,SUM(Y22:AI24,X24)&gt;=AX22),AX22-SUM(Y22:AI24)))),IF(SUM(X22:AI24)&gt;=AX22,0,IF(AND(SUM(X22:AI24)&lt;AX22,SUM(X22:AI24,W24)&lt;AX22),W24,IF(AND(SUM(X22:AI24)&lt;AX22,SUM(X22:AI24,W24)&gt;=AX22),AX22-SUM(X22:AI24)))),IF(SUM(W22:AI24)&gt;=AX22,0,IF(AND(SUM(W22:AI24)&lt;AX22,SUM(W22:AI24,V24)&lt;AX22),V24,IF(AND(SUM(W22:AI24)&lt;AX22,SUM(W22:AI24,V24)&gt;=AX22),AX22-SUM(W22:AI24)))),IF(SUM(V22:AI24)&gt;=AX22,0,IF(AND(SUM(V22:AI24)&lt;AX22,SUM(V22:AI24,U24)&lt;AX22),U24,IF(AND(SUM(V22:AI24)&lt;AX22,SUM(V22:AI24,U24)&gt;=AX22),AX22-SUM(V22:AI24)))),IF(SUM(U22:AI24)&gt;=AX22,0,IF(AND(SUM(U22:AI24)&lt;AX22,SUM(U22:AI24,T24)&lt;AX22),T24,IF(AND(SUM(U22:AI24)&lt;AX22,SUM(U22:AI24,T24)&gt;=AX22),AX22-SUM(U22:AI24)))),IF(SUM(T22:AI24)&gt;=AX22,0,IF(AND(SUM(T22:AI24)&lt;AX22,SUM(T22:AI24,S24)&lt;AX22),S24,IF(AND(SUM(T22:AI24)&lt;AX22,SUM(T22:AI24,S24)&gt;=AX22),AX22-SUM(T22:AI24)))))</f>
        <v>16</v>
      </c>
      <c r="BA21" s="123">
        <f>ROUND(IF(AX22&gt;=7.2,AX22/7.2,0),0)</f>
        <v>7</v>
      </c>
    </row>
    <row r="22" spans="1:5206" ht="15.75" customHeight="1" x14ac:dyDescent="0.2">
      <c r="A22" s="107"/>
      <c r="B22" s="104"/>
      <c r="C22" s="104"/>
      <c r="D22" s="19" t="s">
        <v>24</v>
      </c>
      <c r="E22" s="20">
        <f>IF(E21="Д",8,IF(E21="дд",8,IF(E21="Н",2,IF(AND(E21&gt;8,E21&lt;=24),8,0))))</f>
        <v>8</v>
      </c>
      <c r="F22" s="20">
        <f t="shared" ref="F22:AI22" si="12">IF(F21="Д",8,IF(F21="дд",8,IF(F21="Н",2,IF(AND(F21&gt;8,F21&lt;=24),8,0))))</f>
        <v>8</v>
      </c>
      <c r="G22" s="20">
        <f t="shared" si="12"/>
        <v>8</v>
      </c>
      <c r="H22" s="20">
        <f t="shared" si="12"/>
        <v>0</v>
      </c>
      <c r="I22" s="20">
        <f t="shared" si="12"/>
        <v>2</v>
      </c>
      <c r="J22" s="20">
        <f t="shared" si="12"/>
        <v>2</v>
      </c>
      <c r="K22" s="20">
        <f t="shared" si="12"/>
        <v>2</v>
      </c>
      <c r="L22" s="20">
        <f t="shared" si="12"/>
        <v>0</v>
      </c>
      <c r="M22" s="20">
        <f t="shared" si="12"/>
        <v>2</v>
      </c>
      <c r="N22" s="20">
        <f t="shared" si="12"/>
        <v>0</v>
      </c>
      <c r="O22" s="20">
        <f t="shared" si="12"/>
        <v>0</v>
      </c>
      <c r="P22" s="20">
        <f t="shared" si="12"/>
        <v>8</v>
      </c>
      <c r="Q22" s="20">
        <f t="shared" si="12"/>
        <v>8</v>
      </c>
      <c r="R22" s="20">
        <f t="shared" si="12"/>
        <v>8</v>
      </c>
      <c r="S22" s="20">
        <f t="shared" si="12"/>
        <v>8</v>
      </c>
      <c r="T22" s="20">
        <f t="shared" si="12"/>
        <v>8</v>
      </c>
      <c r="U22" s="20">
        <f t="shared" si="12"/>
        <v>8</v>
      </c>
      <c r="V22" s="20">
        <f t="shared" si="12"/>
        <v>0</v>
      </c>
      <c r="W22" s="20">
        <f t="shared" si="12"/>
        <v>8</v>
      </c>
      <c r="X22" s="20">
        <f t="shared" si="12"/>
        <v>8</v>
      </c>
      <c r="Y22" s="20">
        <f t="shared" si="12"/>
        <v>8</v>
      </c>
      <c r="Z22" s="20">
        <f t="shared" si="12"/>
        <v>8</v>
      </c>
      <c r="AA22" s="20">
        <f t="shared" si="12"/>
        <v>8</v>
      </c>
      <c r="AB22" s="20">
        <f t="shared" si="12"/>
        <v>0</v>
      </c>
      <c r="AC22" s="20">
        <f t="shared" si="12"/>
        <v>0</v>
      </c>
      <c r="AD22" s="20">
        <f t="shared" si="12"/>
        <v>0</v>
      </c>
      <c r="AE22" s="20">
        <f t="shared" si="12"/>
        <v>2</v>
      </c>
      <c r="AF22" s="20">
        <f t="shared" si="12"/>
        <v>2</v>
      </c>
      <c r="AG22" s="20">
        <f t="shared" si="12"/>
        <v>0</v>
      </c>
      <c r="AH22" s="20">
        <f t="shared" si="12"/>
        <v>0</v>
      </c>
      <c r="AI22" s="20">
        <f t="shared" si="12"/>
        <v>0</v>
      </c>
      <c r="AJ22" s="151"/>
      <c r="AK22" s="127"/>
      <c r="AL22" s="127"/>
      <c r="AM22" s="127"/>
      <c r="AN22" s="127"/>
      <c r="AO22" s="127"/>
      <c r="AP22" s="127"/>
      <c r="AQ22" s="127"/>
      <c r="AR22" s="148"/>
      <c r="AS22" s="148"/>
      <c r="AT22" s="148"/>
      <c r="AU22" s="113"/>
      <c r="AV22" s="113"/>
      <c r="AW22" s="113"/>
      <c r="AX22" s="113">
        <f>IF(SUM(AT21,AU21,AV21,-AS21)&gt;0,SUM(AT21,AU21,AV21,-AS21),0)</f>
        <v>53.800000000000011</v>
      </c>
      <c r="AY22" s="113"/>
      <c r="AZ22" s="113"/>
      <c r="BA22" s="124"/>
    </row>
    <row r="23" spans="1:5206" ht="15.75" customHeight="1" x14ac:dyDescent="0.2">
      <c r="A23" s="107"/>
      <c r="B23" s="104"/>
      <c r="C23" s="104"/>
      <c r="D23" s="19" t="s">
        <v>25</v>
      </c>
      <c r="E23" s="21">
        <f>IF(E21="Д",4,IF(E21="дд",0,IF(E21="Н",2,IF(AND(E21&gt;12,E21&lt;=24),4,IF(AND(E21&gt;8,E21&lt;=12),E21-8,0)))))</f>
        <v>0</v>
      </c>
      <c r="F23" s="21">
        <f t="shared" ref="F23:AI23" si="13">IF(F21="Д",4,IF(F21="дд",0,IF(F21="Н",2,IF(AND(F21&gt;12,F21&lt;=24),4,IF(AND(F21&gt;8,F21&lt;=12),F21-8,0)))))</f>
        <v>4</v>
      </c>
      <c r="G23" s="21">
        <f t="shared" si="13"/>
        <v>0</v>
      </c>
      <c r="H23" s="21">
        <f t="shared" si="13"/>
        <v>0</v>
      </c>
      <c r="I23" s="21">
        <f t="shared" si="13"/>
        <v>2</v>
      </c>
      <c r="J23" s="21">
        <f t="shared" si="13"/>
        <v>2</v>
      </c>
      <c r="K23" s="21">
        <f t="shared" si="13"/>
        <v>2</v>
      </c>
      <c r="L23" s="21">
        <f t="shared" si="13"/>
        <v>0</v>
      </c>
      <c r="M23" s="21">
        <f t="shared" si="13"/>
        <v>2</v>
      </c>
      <c r="N23" s="21">
        <f t="shared" si="13"/>
        <v>0</v>
      </c>
      <c r="O23" s="21">
        <f t="shared" si="13"/>
        <v>0</v>
      </c>
      <c r="P23" s="21">
        <f t="shared" si="13"/>
        <v>4</v>
      </c>
      <c r="Q23" s="21">
        <f t="shared" si="13"/>
        <v>4</v>
      </c>
      <c r="R23" s="21">
        <f t="shared" si="13"/>
        <v>4</v>
      </c>
      <c r="S23" s="21">
        <f t="shared" si="13"/>
        <v>0</v>
      </c>
      <c r="T23" s="21">
        <f t="shared" si="13"/>
        <v>4</v>
      </c>
      <c r="U23" s="21">
        <f t="shared" si="13"/>
        <v>0</v>
      </c>
      <c r="V23" s="21">
        <f t="shared" si="13"/>
        <v>0</v>
      </c>
      <c r="W23" s="21">
        <f t="shared" si="13"/>
        <v>0</v>
      </c>
      <c r="X23" s="21">
        <f t="shared" si="13"/>
        <v>0</v>
      </c>
      <c r="Y23" s="21">
        <f t="shared" si="13"/>
        <v>0</v>
      </c>
      <c r="Z23" s="21">
        <f t="shared" si="13"/>
        <v>0</v>
      </c>
      <c r="AA23" s="21">
        <f t="shared" si="13"/>
        <v>0</v>
      </c>
      <c r="AB23" s="21">
        <f t="shared" si="13"/>
        <v>0</v>
      </c>
      <c r="AC23" s="21">
        <f t="shared" si="13"/>
        <v>0</v>
      </c>
      <c r="AD23" s="21">
        <f t="shared" si="13"/>
        <v>0</v>
      </c>
      <c r="AE23" s="21">
        <f t="shared" si="13"/>
        <v>2</v>
      </c>
      <c r="AF23" s="21">
        <f t="shared" si="13"/>
        <v>2</v>
      </c>
      <c r="AG23" s="21">
        <f t="shared" si="13"/>
        <v>0</v>
      </c>
      <c r="AH23" s="21">
        <f t="shared" si="13"/>
        <v>0</v>
      </c>
      <c r="AI23" s="21">
        <f t="shared" si="13"/>
        <v>0</v>
      </c>
      <c r="AJ23" s="151"/>
      <c r="AK23" s="127"/>
      <c r="AL23" s="127"/>
      <c r="AM23" s="127"/>
      <c r="AN23" s="127"/>
      <c r="AO23" s="127"/>
      <c r="AP23" s="127"/>
      <c r="AQ23" s="127"/>
      <c r="AR23" s="148"/>
      <c r="AS23" s="148"/>
      <c r="AT23" s="148"/>
      <c r="AU23" s="113"/>
      <c r="AV23" s="113"/>
      <c r="AW23" s="113"/>
      <c r="AX23" s="113"/>
      <c r="AY23" s="113"/>
      <c r="AZ23" s="113"/>
      <c r="BA23" s="124"/>
    </row>
    <row r="24" spans="1:5206" ht="15.75" customHeight="1" x14ac:dyDescent="0.2">
      <c r="A24" s="107"/>
      <c r="B24" s="104"/>
      <c r="C24" s="104"/>
      <c r="D24" s="19" t="s">
        <v>26</v>
      </c>
      <c r="E24" s="85">
        <f>IF(E21="Д",0,IF(E21="дд",0,IF(E21="Н",8,IF(AND(E21&gt;12,E21&lt;=24),E21-12,0))))</f>
        <v>0</v>
      </c>
      <c r="F24" s="85">
        <f t="shared" ref="F24:AI24" si="14">IF(F21="Д",0,IF(F21="дд",0,IF(F21="Н",8,IF(AND(F21&gt;12,F21&lt;=24),F21-12,0))))</f>
        <v>0</v>
      </c>
      <c r="G24" s="85">
        <f t="shared" si="14"/>
        <v>0</v>
      </c>
      <c r="H24" s="85">
        <f t="shared" si="14"/>
        <v>0</v>
      </c>
      <c r="I24" s="85">
        <f t="shared" si="14"/>
        <v>8</v>
      </c>
      <c r="J24" s="85">
        <f t="shared" si="14"/>
        <v>8</v>
      </c>
      <c r="K24" s="85">
        <f t="shared" si="14"/>
        <v>8</v>
      </c>
      <c r="L24" s="85">
        <f t="shared" si="14"/>
        <v>0</v>
      </c>
      <c r="M24" s="85">
        <f t="shared" si="14"/>
        <v>8</v>
      </c>
      <c r="N24" s="85">
        <f t="shared" si="14"/>
        <v>0</v>
      </c>
      <c r="O24" s="85">
        <f t="shared" si="14"/>
        <v>0</v>
      </c>
      <c r="P24" s="85">
        <f t="shared" si="14"/>
        <v>0</v>
      </c>
      <c r="Q24" s="85">
        <f t="shared" si="14"/>
        <v>0</v>
      </c>
      <c r="R24" s="85">
        <f t="shared" si="14"/>
        <v>0</v>
      </c>
      <c r="S24" s="85">
        <f t="shared" si="14"/>
        <v>0</v>
      </c>
      <c r="T24" s="85">
        <f t="shared" si="14"/>
        <v>0</v>
      </c>
      <c r="U24" s="85">
        <f t="shared" si="14"/>
        <v>0</v>
      </c>
      <c r="V24" s="85">
        <f t="shared" si="14"/>
        <v>0</v>
      </c>
      <c r="W24" s="85">
        <f t="shared" si="14"/>
        <v>0</v>
      </c>
      <c r="X24" s="85">
        <f t="shared" si="14"/>
        <v>0</v>
      </c>
      <c r="Y24" s="85">
        <f t="shared" si="14"/>
        <v>0</v>
      </c>
      <c r="Z24" s="85">
        <f t="shared" si="14"/>
        <v>0</v>
      </c>
      <c r="AA24" s="85">
        <f t="shared" si="14"/>
        <v>0</v>
      </c>
      <c r="AB24" s="85">
        <f t="shared" si="14"/>
        <v>0</v>
      </c>
      <c r="AC24" s="85">
        <f t="shared" si="14"/>
        <v>0</v>
      </c>
      <c r="AD24" s="85">
        <f t="shared" si="14"/>
        <v>0</v>
      </c>
      <c r="AE24" s="85">
        <f t="shared" si="14"/>
        <v>8</v>
      </c>
      <c r="AF24" s="85">
        <f t="shared" si="14"/>
        <v>8</v>
      </c>
      <c r="AG24" s="85">
        <f t="shared" si="14"/>
        <v>0</v>
      </c>
      <c r="AH24" s="85">
        <f t="shared" si="14"/>
        <v>0</v>
      </c>
      <c r="AI24" s="85">
        <f t="shared" si="14"/>
        <v>0</v>
      </c>
      <c r="AJ24" s="151"/>
      <c r="AK24" s="127"/>
      <c r="AL24" s="127"/>
      <c r="AM24" s="127"/>
      <c r="AN24" s="127"/>
      <c r="AO24" s="127"/>
      <c r="AP24" s="127"/>
      <c r="AQ24" s="127"/>
      <c r="AR24" s="148"/>
      <c r="AS24" s="148"/>
      <c r="AT24" s="148"/>
      <c r="AU24" s="113"/>
      <c r="AV24" s="113"/>
      <c r="AW24" s="113"/>
      <c r="AX24" s="113"/>
      <c r="AY24" s="113"/>
      <c r="AZ24" s="113"/>
      <c r="BA24" s="124"/>
    </row>
    <row r="25" spans="1:5206" ht="15.75" customHeight="1" thickBot="1" x14ac:dyDescent="0.25">
      <c r="A25" s="108"/>
      <c r="B25" s="105"/>
      <c r="C25" s="105"/>
      <c r="D25" s="81" t="s">
        <v>211</v>
      </c>
      <c r="E25" s="82">
        <f t="shared" ref="E25:AI25" si="15">IF(NOT(ISNA(VLOOKUP(E$12,Праздники,1,FALSE))),SUM(E22:E24),0)</f>
        <v>0</v>
      </c>
      <c r="F25" s="82">
        <f t="shared" si="15"/>
        <v>0</v>
      </c>
      <c r="G25" s="82">
        <f t="shared" si="15"/>
        <v>0</v>
      </c>
      <c r="H25" s="82">
        <f t="shared" si="15"/>
        <v>0</v>
      </c>
      <c r="I25" s="82">
        <f t="shared" si="15"/>
        <v>0</v>
      </c>
      <c r="J25" s="82">
        <f t="shared" si="15"/>
        <v>0</v>
      </c>
      <c r="K25" s="82">
        <f t="shared" si="15"/>
        <v>0</v>
      </c>
      <c r="L25" s="82">
        <f t="shared" si="15"/>
        <v>0</v>
      </c>
      <c r="M25" s="82">
        <f t="shared" si="15"/>
        <v>12</v>
      </c>
      <c r="N25" s="82">
        <f t="shared" si="15"/>
        <v>0</v>
      </c>
      <c r="O25" s="82">
        <f t="shared" si="15"/>
        <v>0</v>
      </c>
      <c r="P25" s="82">
        <f t="shared" si="15"/>
        <v>0</v>
      </c>
      <c r="Q25" s="82">
        <f t="shared" si="15"/>
        <v>0</v>
      </c>
      <c r="R25" s="82">
        <f t="shared" si="15"/>
        <v>0</v>
      </c>
      <c r="S25" s="82">
        <f t="shared" si="15"/>
        <v>0</v>
      </c>
      <c r="T25" s="82">
        <f t="shared" si="15"/>
        <v>0</v>
      </c>
      <c r="U25" s="82">
        <f t="shared" si="15"/>
        <v>0</v>
      </c>
      <c r="V25" s="82">
        <f t="shared" si="15"/>
        <v>0</v>
      </c>
      <c r="W25" s="82">
        <f t="shared" si="15"/>
        <v>0</v>
      </c>
      <c r="X25" s="82">
        <f t="shared" si="15"/>
        <v>0</v>
      </c>
      <c r="Y25" s="82">
        <f t="shared" si="15"/>
        <v>0</v>
      </c>
      <c r="Z25" s="82">
        <f t="shared" si="15"/>
        <v>0</v>
      </c>
      <c r="AA25" s="82">
        <f t="shared" si="15"/>
        <v>0</v>
      </c>
      <c r="AB25" s="82">
        <f t="shared" si="15"/>
        <v>0</v>
      </c>
      <c r="AC25" s="82">
        <f t="shared" si="15"/>
        <v>0</v>
      </c>
      <c r="AD25" s="82">
        <f t="shared" si="15"/>
        <v>0</v>
      </c>
      <c r="AE25" s="82">
        <f t="shared" si="15"/>
        <v>0</v>
      </c>
      <c r="AF25" s="82">
        <f t="shared" si="15"/>
        <v>0</v>
      </c>
      <c r="AG25" s="82">
        <f t="shared" si="15"/>
        <v>0</v>
      </c>
      <c r="AH25" s="82">
        <f t="shared" si="15"/>
        <v>0</v>
      </c>
      <c r="AI25" s="82">
        <f t="shared" si="15"/>
        <v>0</v>
      </c>
      <c r="AJ25" s="152"/>
      <c r="AK25" s="128"/>
      <c r="AL25" s="128"/>
      <c r="AM25" s="128"/>
      <c r="AN25" s="128"/>
      <c r="AO25" s="128"/>
      <c r="AP25" s="128"/>
      <c r="AQ25" s="128"/>
      <c r="AR25" s="149"/>
      <c r="AS25" s="149"/>
      <c r="AT25" s="149"/>
      <c r="AU25" s="114"/>
      <c r="AV25" s="114"/>
      <c r="AW25" s="114"/>
      <c r="AX25" s="114"/>
      <c r="AY25" s="114"/>
      <c r="AZ25" s="114"/>
      <c r="BA25" s="125"/>
    </row>
    <row r="26" spans="1:5206" ht="13.5" thickTop="1" x14ac:dyDescent="0.2"/>
    <row r="27" spans="1:5206" x14ac:dyDescent="0.2">
      <c r="D27" s="76"/>
    </row>
  </sheetData>
  <mergeCells count="57">
    <mergeCell ref="AX22:AZ25"/>
    <mergeCell ref="BA21:BA25"/>
    <mergeCell ref="AU21:AU25"/>
    <mergeCell ref="AT21:AT25"/>
    <mergeCell ref="AS21:AS25"/>
    <mergeCell ref="AM21:AM25"/>
    <mergeCell ref="A15:A19"/>
    <mergeCell ref="B15:B19"/>
    <mergeCell ref="C15:C19"/>
    <mergeCell ref="AO15:AO19"/>
    <mergeCell ref="AN15:AN19"/>
    <mergeCell ref="AM15:AM19"/>
    <mergeCell ref="AL15:AL19"/>
    <mergeCell ref="AK15:AK19"/>
    <mergeCell ref="AJ15:AJ19"/>
    <mergeCell ref="C21:C25"/>
    <mergeCell ref="AL21:AL25"/>
    <mergeCell ref="AK21:AK25"/>
    <mergeCell ref="AJ21:AJ25"/>
    <mergeCell ref="AX6:AZ11"/>
    <mergeCell ref="BA15:BA19"/>
    <mergeCell ref="AW15:AW19"/>
    <mergeCell ref="AV15:AV19"/>
    <mergeCell ref="AU15:AU19"/>
    <mergeCell ref="AT15:AT19"/>
    <mergeCell ref="AS15:AS19"/>
    <mergeCell ref="AR15:AR19"/>
    <mergeCell ref="AQ15:AQ19"/>
    <mergeCell ref="AP15:AP19"/>
    <mergeCell ref="AX16:AZ19"/>
    <mergeCell ref="AR21:AR25"/>
    <mergeCell ref="AQ21:AQ25"/>
    <mergeCell ref="AP21:AP25"/>
    <mergeCell ref="AO21:AO25"/>
    <mergeCell ref="AN21:AN25"/>
    <mergeCell ref="D2:S2"/>
    <mergeCell ref="T2:AA2"/>
    <mergeCell ref="D4:D12"/>
    <mergeCell ref="E4:AI5"/>
    <mergeCell ref="AR6:AW11"/>
    <mergeCell ref="AC2:AE2"/>
    <mergeCell ref="AF2:AI2"/>
    <mergeCell ref="A20:BA20"/>
    <mergeCell ref="B21:B25"/>
    <mergeCell ref="A21:A25"/>
    <mergeCell ref="AW21:AW25"/>
    <mergeCell ref="AV21:AV25"/>
    <mergeCell ref="AJ4:AK5"/>
    <mergeCell ref="AL4:AP5"/>
    <mergeCell ref="AQ4:AQ12"/>
    <mergeCell ref="A4:A12"/>
    <mergeCell ref="B4:B12"/>
    <mergeCell ref="C4:C12"/>
    <mergeCell ref="AR4:AZ5"/>
    <mergeCell ref="BA4:BA12"/>
    <mergeCell ref="AJ6:AK11"/>
    <mergeCell ref="AL6:AP11"/>
  </mergeCells>
  <conditionalFormatting sqref="E11:AI11">
    <cfRule type="cellIs" dxfId="32" priority="1" operator="equal">
      <formula>""</formula>
    </cfRule>
    <cfRule type="expression" dxfId="31" priority="2">
      <formula>WEEKDAY(E$12,2)&gt;5</formula>
    </cfRule>
  </conditionalFormatting>
  <conditionalFormatting sqref="E15 E21">
    <cfRule type="expression" dxfId="30" priority="3">
      <formula>OR($E$11=0,$E$11="")</formula>
    </cfRule>
  </conditionalFormatting>
  <conditionalFormatting sqref="F15 F21">
    <cfRule type="expression" dxfId="29" priority="4">
      <formula>OR($F$11=0,$F$11="")</formula>
    </cfRule>
  </conditionalFormatting>
  <conditionalFormatting sqref="G15 G21">
    <cfRule type="expression" dxfId="28" priority="5">
      <formula>OR($G$11=0,$G$11="")</formula>
    </cfRule>
  </conditionalFormatting>
  <conditionalFormatting sqref="H15 H21">
    <cfRule type="expression" dxfId="27" priority="6">
      <formula>OR($H$11=0,$H$11="")</formula>
    </cfRule>
  </conditionalFormatting>
  <conditionalFormatting sqref="I15 I21">
    <cfRule type="expression" dxfId="26" priority="7">
      <formula>OR($I$11=0,$I$11="")</formula>
    </cfRule>
  </conditionalFormatting>
  <conditionalFormatting sqref="J15 J21">
    <cfRule type="expression" dxfId="25" priority="8">
      <formula>OR($J$11=0,$J$11="")</formula>
    </cfRule>
  </conditionalFormatting>
  <conditionalFormatting sqref="K15 K21">
    <cfRule type="expression" dxfId="24" priority="9">
      <formula>OR($K$11=0,$K$11="")</formula>
    </cfRule>
  </conditionalFormatting>
  <conditionalFormatting sqref="L15 L21">
    <cfRule type="expression" dxfId="23" priority="10">
      <formula>OR($L$11=0,$L$11="")</formula>
    </cfRule>
  </conditionalFormatting>
  <conditionalFormatting sqref="M15 M21">
    <cfRule type="expression" dxfId="22" priority="11">
      <formula>OR($M$11=0,$M$11="")</formula>
    </cfRule>
  </conditionalFormatting>
  <conditionalFormatting sqref="N15 N21">
    <cfRule type="expression" dxfId="21" priority="12">
      <formula>OR($N$11=0,$N$11="")</formula>
    </cfRule>
  </conditionalFormatting>
  <conditionalFormatting sqref="O15 O21">
    <cfRule type="expression" dxfId="20" priority="13">
      <formula>OR($O$11=0,$O$11="")</formula>
    </cfRule>
  </conditionalFormatting>
  <conditionalFormatting sqref="P15 P21">
    <cfRule type="expression" dxfId="19" priority="14">
      <formula>OR($P$11=0,$P$11="")</formula>
    </cfRule>
  </conditionalFormatting>
  <conditionalFormatting sqref="Q15 Q21">
    <cfRule type="expression" dxfId="18" priority="15">
      <formula>OR($Q$11=0,$Q$11="")</formula>
    </cfRule>
  </conditionalFormatting>
  <conditionalFormatting sqref="R15 R21">
    <cfRule type="expression" dxfId="17" priority="16">
      <formula>OR($R$11=0,$R$11="")</formula>
    </cfRule>
  </conditionalFormatting>
  <conditionalFormatting sqref="S15 S21">
    <cfRule type="expression" dxfId="16" priority="17">
      <formula>OR($S$11=0,$S$11="")</formula>
    </cfRule>
  </conditionalFormatting>
  <conditionalFormatting sqref="T15 T21">
    <cfRule type="expression" dxfId="15" priority="18">
      <formula>OR($T$11=0,$T$11="")</formula>
    </cfRule>
  </conditionalFormatting>
  <conditionalFormatting sqref="U15 U21">
    <cfRule type="expression" dxfId="14" priority="19">
      <formula>OR($U$11=0,$U$11="")</formula>
    </cfRule>
  </conditionalFormatting>
  <conditionalFormatting sqref="V15 V21">
    <cfRule type="expression" dxfId="13" priority="20">
      <formula>OR($V$11=0,$J$11="")</formula>
    </cfRule>
  </conditionalFormatting>
  <conditionalFormatting sqref="W15 W21">
    <cfRule type="expression" dxfId="12" priority="21">
      <formula>OR($W$11=0,$W$11="")</formula>
    </cfRule>
  </conditionalFormatting>
  <conditionalFormatting sqref="X15 X21">
    <cfRule type="expression" dxfId="11" priority="22">
      <formula>OR($X$11=0,$X$11="")</formula>
    </cfRule>
  </conditionalFormatting>
  <conditionalFormatting sqref="Y15 Y21">
    <cfRule type="expression" dxfId="10" priority="23">
      <formula>OR($Y$11=0,$Y$11="")</formula>
    </cfRule>
  </conditionalFormatting>
  <conditionalFormatting sqref="Z15 Z21">
    <cfRule type="expression" dxfId="9" priority="24">
      <formula>OR($Z$11=0,$Z$11="")</formula>
    </cfRule>
  </conditionalFormatting>
  <conditionalFormatting sqref="AA15 AA21">
    <cfRule type="expression" dxfId="8" priority="25">
      <formula>OR($AA$11=0,$AA$11="")</formula>
    </cfRule>
  </conditionalFormatting>
  <conditionalFormatting sqref="AB15 AB21">
    <cfRule type="expression" dxfId="7" priority="26">
      <formula>OR($AB$11=0,$AB$11="")</formula>
    </cfRule>
  </conditionalFormatting>
  <conditionalFormatting sqref="AC15 AC21">
    <cfRule type="expression" dxfId="6" priority="27">
      <formula>OR($AC$11=0,$AC$11="")</formula>
    </cfRule>
  </conditionalFormatting>
  <conditionalFormatting sqref="AD15 AD21">
    <cfRule type="expression" dxfId="5" priority="28">
      <formula>OR($AD$11=0,$AD$11="")</formula>
    </cfRule>
  </conditionalFormatting>
  <conditionalFormatting sqref="AE15 AE21">
    <cfRule type="expression" dxfId="4" priority="29">
      <formula>OR($AE$11=0,$AE$11="")</formula>
    </cfRule>
  </conditionalFormatting>
  <conditionalFormatting sqref="AF15 AF21">
    <cfRule type="expression" dxfId="3" priority="30">
      <formula>OR($AF$11=0,$AF$11="")</formula>
    </cfRule>
  </conditionalFormatting>
  <conditionalFormatting sqref="AG15 AG21">
    <cfRule type="expression" dxfId="2" priority="109">
      <formula>OR($AG$11=0,$AG$11="")</formula>
    </cfRule>
  </conditionalFormatting>
  <conditionalFormatting sqref="AH15 AH21">
    <cfRule type="expression" dxfId="1" priority="110">
      <formula>OR($AH$11=0,$AH$11="")</formula>
    </cfRule>
  </conditionalFormatting>
  <conditionalFormatting sqref="AI15 AI21">
    <cfRule type="expression" dxfId="0" priority="111" stopIfTrue="1">
      <formula>OR($AI$11=0,$AI$11="")</formula>
    </cfRule>
  </conditionalFormatting>
  <dataValidations disablePrompts="1" count="2">
    <dataValidation type="list" allowBlank="1" showInputMessage="1" showErrorMessage="1" sqref="E15:AI15 E21:AI21">
      <formula1>Список_смены</formula1>
    </dataValidation>
    <dataValidation type="list" allowBlank="1" showInputMessage="1" showErrorMessage="1" sqref="T2:AA2">
      <formula1>Список_месяцы</formula1>
    </dataValidation>
  </dataValidations>
  <pageMargins left="0.7" right="0.7" top="0.75" bottom="0.75" header="0.3" footer="0.3"/>
  <pageSetup paperSize="9" scale="25" orientation="portrait" r:id="rId1"/>
  <colBreaks count="1" manualBreakCount="1">
    <brk id="5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G8" sqref="G8"/>
    </sheetView>
  </sheetViews>
  <sheetFormatPr defaultRowHeight="15" x14ac:dyDescent="0.25"/>
  <cols>
    <col min="1" max="3" width="14.7109375" style="26" customWidth="1"/>
    <col min="247" max="247" width="14" customWidth="1"/>
    <col min="248" max="248" width="14.7109375" customWidth="1"/>
    <col min="249" max="249" width="18.42578125" customWidth="1"/>
  </cols>
  <sheetData>
    <row r="1" spans="1:6" s="27" customFormat="1" ht="52.5" customHeight="1" x14ac:dyDescent="0.25">
      <c r="A1" s="25" t="s">
        <v>31</v>
      </c>
      <c r="B1" s="25" t="s">
        <v>32</v>
      </c>
      <c r="C1" s="25" t="s">
        <v>33</v>
      </c>
      <c r="D1" s="44"/>
      <c r="E1" s="25" t="s">
        <v>51</v>
      </c>
      <c r="F1" s="25" t="s">
        <v>52</v>
      </c>
    </row>
    <row r="2" spans="1:6" x14ac:dyDescent="0.25">
      <c r="A2" s="28">
        <v>40909</v>
      </c>
      <c r="B2" s="28">
        <v>40979</v>
      </c>
      <c r="C2" s="28">
        <v>40961</v>
      </c>
      <c r="F2" s="27"/>
    </row>
    <row r="3" spans="1:6" x14ac:dyDescent="0.25">
      <c r="A3" s="28">
        <v>40910</v>
      </c>
      <c r="B3" s="28">
        <v>41027</v>
      </c>
      <c r="C3" s="28">
        <v>40975</v>
      </c>
      <c r="E3" s="3" t="s">
        <v>28</v>
      </c>
      <c r="F3" s="26" t="s">
        <v>49</v>
      </c>
    </row>
    <row r="4" spans="1:6" x14ac:dyDescent="0.25">
      <c r="A4" s="28">
        <v>40911</v>
      </c>
      <c r="B4" s="28">
        <v>41034</v>
      </c>
      <c r="C4" s="28">
        <v>41027</v>
      </c>
      <c r="E4" s="3" t="s">
        <v>29</v>
      </c>
      <c r="F4" s="26" t="s">
        <v>50</v>
      </c>
    </row>
    <row r="5" spans="1:6" x14ac:dyDescent="0.25">
      <c r="A5" s="28">
        <v>40912</v>
      </c>
      <c r="B5" s="28">
        <v>41041</v>
      </c>
      <c r="C5" s="28">
        <v>41041</v>
      </c>
      <c r="E5" s="3" t="s">
        <v>23</v>
      </c>
      <c r="F5" s="26" t="s">
        <v>1</v>
      </c>
    </row>
    <row r="6" spans="1:6" x14ac:dyDescent="0.25">
      <c r="A6" s="28">
        <v>40913</v>
      </c>
      <c r="B6" s="28">
        <v>41069</v>
      </c>
      <c r="C6" s="28">
        <v>41069</v>
      </c>
      <c r="E6" s="3" t="s">
        <v>34</v>
      </c>
      <c r="F6" s="26" t="s">
        <v>35</v>
      </c>
    </row>
    <row r="7" spans="1:6" x14ac:dyDescent="0.25">
      <c r="A7" s="28">
        <v>40914</v>
      </c>
      <c r="B7" s="28">
        <v>41272</v>
      </c>
      <c r="C7" s="28">
        <v>41272</v>
      </c>
      <c r="E7" s="3" t="s">
        <v>44</v>
      </c>
      <c r="F7" s="26" t="s">
        <v>37</v>
      </c>
    </row>
    <row r="8" spans="1:6" x14ac:dyDescent="0.25">
      <c r="A8" s="28">
        <v>40915</v>
      </c>
      <c r="B8" s="28"/>
      <c r="E8" s="3" t="s">
        <v>45</v>
      </c>
      <c r="F8" s="26" t="s">
        <v>38</v>
      </c>
    </row>
    <row r="9" spans="1:6" x14ac:dyDescent="0.25">
      <c r="A9" s="28">
        <v>40917</v>
      </c>
      <c r="B9" s="28"/>
      <c r="E9" s="3" t="s">
        <v>30</v>
      </c>
      <c r="F9" s="26" t="s">
        <v>39</v>
      </c>
    </row>
    <row r="10" spans="1:6" x14ac:dyDescent="0.25">
      <c r="A10" s="28">
        <v>40962</v>
      </c>
      <c r="B10" s="28"/>
      <c r="E10" s="3" t="s">
        <v>46</v>
      </c>
      <c r="F10" s="26" t="s">
        <v>40</v>
      </c>
    </row>
    <row r="11" spans="1:6" x14ac:dyDescent="0.25">
      <c r="A11" s="28">
        <v>40976</v>
      </c>
      <c r="B11" s="28"/>
      <c r="E11" s="3" t="s">
        <v>47</v>
      </c>
      <c r="F11" s="26" t="s">
        <v>41</v>
      </c>
    </row>
    <row r="12" spans="1:6" x14ac:dyDescent="0.25">
      <c r="A12" s="28">
        <v>40977</v>
      </c>
      <c r="B12" s="28"/>
      <c r="E12" s="3" t="s">
        <v>48</v>
      </c>
      <c r="F12" s="26" t="s">
        <v>36</v>
      </c>
    </row>
    <row r="13" spans="1:6" x14ac:dyDescent="0.25">
      <c r="A13" s="28">
        <v>41029</v>
      </c>
      <c r="B13" s="28"/>
      <c r="E13" s="3">
        <v>9</v>
      </c>
      <c r="F13" s="26" t="s">
        <v>42</v>
      </c>
    </row>
    <row r="14" spans="1:6" x14ac:dyDescent="0.25">
      <c r="A14" s="28">
        <v>41030</v>
      </c>
      <c r="B14" s="28"/>
      <c r="E14" s="3">
        <v>10</v>
      </c>
      <c r="F14" s="26" t="s">
        <v>43</v>
      </c>
    </row>
    <row r="15" spans="1:6" x14ac:dyDescent="0.25">
      <c r="A15" s="28">
        <v>41036</v>
      </c>
      <c r="B15" s="28"/>
      <c r="E15" s="3">
        <v>11</v>
      </c>
    </row>
    <row r="16" spans="1:6" x14ac:dyDescent="0.25">
      <c r="A16" s="28">
        <v>41037</v>
      </c>
      <c r="B16" s="28"/>
      <c r="E16" s="3">
        <v>12</v>
      </c>
    </row>
    <row r="17" spans="1:5" x14ac:dyDescent="0.25">
      <c r="A17" s="28">
        <v>41038</v>
      </c>
      <c r="B17" s="28"/>
      <c r="E17" s="3">
        <v>13</v>
      </c>
    </row>
    <row r="18" spans="1:5" x14ac:dyDescent="0.25">
      <c r="A18" s="28">
        <v>41071</v>
      </c>
      <c r="B18" s="28"/>
      <c r="E18" s="3">
        <v>14</v>
      </c>
    </row>
    <row r="19" spans="1:5" x14ac:dyDescent="0.25">
      <c r="A19" s="28">
        <v>41072</v>
      </c>
      <c r="B19" s="28"/>
      <c r="E19" s="3">
        <v>15</v>
      </c>
    </row>
    <row r="20" spans="1:5" x14ac:dyDescent="0.25">
      <c r="A20" s="28">
        <v>41217</v>
      </c>
      <c r="B20" s="28"/>
      <c r="E20" s="3">
        <v>16</v>
      </c>
    </row>
    <row r="21" spans="1:5" x14ac:dyDescent="0.25">
      <c r="A21" s="28">
        <v>41218</v>
      </c>
      <c r="B21" s="28"/>
      <c r="E21" s="3">
        <v>17</v>
      </c>
    </row>
    <row r="22" spans="1:5" x14ac:dyDescent="0.25">
      <c r="A22" s="28">
        <v>41274</v>
      </c>
      <c r="B22" s="28"/>
      <c r="E22" s="3">
        <v>18</v>
      </c>
    </row>
    <row r="23" spans="1:5" x14ac:dyDescent="0.25">
      <c r="A23" s="28"/>
      <c r="B23" s="28"/>
      <c r="C23" s="29"/>
      <c r="E23" s="3">
        <v>19</v>
      </c>
    </row>
    <row r="24" spans="1:5" x14ac:dyDescent="0.25">
      <c r="A24" s="28"/>
      <c r="E24" s="3">
        <v>20</v>
      </c>
    </row>
    <row r="25" spans="1:5" x14ac:dyDescent="0.25">
      <c r="A25" s="28"/>
      <c r="C25" s="29"/>
      <c r="E25" s="3">
        <v>21</v>
      </c>
    </row>
    <row r="26" spans="1:5" x14ac:dyDescent="0.25">
      <c r="A26" s="28"/>
      <c r="C26" s="29"/>
      <c r="E26" s="3">
        <v>22</v>
      </c>
    </row>
    <row r="27" spans="1:5" x14ac:dyDescent="0.25">
      <c r="A27" s="28"/>
      <c r="C27" s="29"/>
      <c r="E27" s="3">
        <v>23</v>
      </c>
    </row>
    <row r="28" spans="1:5" x14ac:dyDescent="0.25">
      <c r="A28" s="28"/>
      <c r="C28" s="29"/>
    </row>
    <row r="29" spans="1:5" x14ac:dyDescent="0.25">
      <c r="C29" s="2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9"/>
  <sheetViews>
    <sheetView showGridLines="0" tabSelected="1" view="pageBreakPreview" topLeftCell="A55" zoomScale="80" zoomScaleNormal="100" zoomScaleSheetLayoutView="80" workbookViewId="0">
      <selection activeCell="A100" sqref="A100:XFD188"/>
    </sheetView>
  </sheetViews>
  <sheetFormatPr defaultColWidth="0.7109375" defaultRowHeight="12.75" x14ac:dyDescent="0.2"/>
  <cols>
    <col min="1" max="16384" width="0.7109375" style="46"/>
  </cols>
  <sheetData>
    <row r="1" spans="1:256" s="45" customFormat="1" ht="10.5" x14ac:dyDescent="0.2">
      <c r="HP1" s="45" t="s">
        <v>53</v>
      </c>
    </row>
    <row r="2" spans="1:256" s="45" customFormat="1" ht="10.5" x14ac:dyDescent="0.2">
      <c r="HP2" s="45" t="s">
        <v>54</v>
      </c>
    </row>
    <row r="3" spans="1:256" s="45" customFormat="1" ht="10.5" x14ac:dyDescent="0.2">
      <c r="HP3" s="45" t="s">
        <v>55</v>
      </c>
    </row>
    <row r="5" spans="1:256" s="47" customFormat="1" ht="11.25" x14ac:dyDescent="0.2">
      <c r="IF5" s="174" t="s">
        <v>56</v>
      </c>
      <c r="IG5" s="175"/>
      <c r="IH5" s="175"/>
      <c r="II5" s="175"/>
      <c r="IJ5" s="175"/>
      <c r="IK5" s="175"/>
      <c r="IL5" s="175"/>
      <c r="IM5" s="175"/>
      <c r="IN5" s="175"/>
      <c r="IO5" s="175"/>
      <c r="IP5" s="175"/>
      <c r="IQ5" s="175"/>
      <c r="IR5" s="175"/>
      <c r="IS5" s="175"/>
      <c r="IT5" s="175"/>
      <c r="IU5" s="175"/>
      <c r="IV5" s="176"/>
    </row>
    <row r="6" spans="1:256" s="47" customFormat="1" ht="11.25" x14ac:dyDescent="0.2">
      <c r="ID6" s="48" t="s">
        <v>57</v>
      </c>
      <c r="IF6" s="174" t="s">
        <v>58</v>
      </c>
      <c r="IG6" s="175"/>
      <c r="IH6" s="175"/>
      <c r="II6" s="175"/>
      <c r="IJ6" s="175"/>
      <c r="IK6" s="175"/>
      <c r="IL6" s="175"/>
      <c r="IM6" s="175"/>
      <c r="IN6" s="175"/>
      <c r="IO6" s="175"/>
      <c r="IP6" s="175"/>
      <c r="IQ6" s="175"/>
      <c r="IR6" s="175"/>
      <c r="IS6" s="175"/>
      <c r="IT6" s="175"/>
      <c r="IU6" s="175"/>
      <c r="IV6" s="176"/>
    </row>
    <row r="7" spans="1:256" s="47" customFormat="1" ht="11.25" x14ac:dyDescent="0.2">
      <c r="A7" s="305"/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DT7" s="305"/>
      <c r="DU7" s="305"/>
      <c r="DV7" s="305"/>
      <c r="DW7" s="305"/>
      <c r="DX7" s="305"/>
      <c r="DY7" s="305"/>
      <c r="DZ7" s="305"/>
      <c r="EA7" s="305"/>
      <c r="EB7" s="305"/>
      <c r="EC7" s="305"/>
      <c r="ED7" s="305"/>
      <c r="EE7" s="305"/>
      <c r="EF7" s="305"/>
      <c r="EG7" s="305"/>
      <c r="EH7" s="305"/>
      <c r="EI7" s="305"/>
      <c r="EJ7" s="305"/>
      <c r="EK7" s="305"/>
      <c r="EL7" s="305"/>
      <c r="EM7" s="305"/>
      <c r="EN7" s="305"/>
      <c r="EO7" s="305"/>
      <c r="EP7" s="305"/>
      <c r="EQ7" s="305"/>
      <c r="ER7" s="305"/>
      <c r="ES7" s="305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5"/>
      <c r="FF7" s="305"/>
      <c r="FG7" s="305"/>
      <c r="FH7" s="305"/>
      <c r="FI7" s="305"/>
      <c r="FJ7" s="305"/>
      <c r="FK7" s="305"/>
      <c r="FL7" s="305"/>
      <c r="FM7" s="305"/>
      <c r="FN7" s="305"/>
      <c r="FO7" s="305"/>
      <c r="FP7" s="305"/>
      <c r="FQ7" s="305"/>
      <c r="FR7" s="305"/>
      <c r="FS7" s="305"/>
      <c r="FT7" s="305"/>
      <c r="FU7" s="305"/>
      <c r="FV7" s="305"/>
      <c r="FW7" s="305"/>
      <c r="FX7" s="305"/>
      <c r="FY7" s="305"/>
      <c r="FZ7" s="305"/>
      <c r="GA7" s="305"/>
      <c r="GB7" s="305"/>
      <c r="GC7" s="305"/>
      <c r="GD7" s="305"/>
      <c r="GE7" s="305"/>
      <c r="GF7" s="305"/>
      <c r="GG7" s="305"/>
      <c r="GH7" s="305"/>
      <c r="GI7" s="305"/>
      <c r="GJ7" s="305"/>
      <c r="GK7" s="305"/>
      <c r="GL7" s="305"/>
      <c r="GM7" s="305"/>
      <c r="GN7" s="305"/>
      <c r="GO7" s="305"/>
      <c r="GP7" s="305"/>
      <c r="GQ7" s="305"/>
      <c r="GR7" s="305"/>
      <c r="GS7" s="305"/>
      <c r="GT7" s="305"/>
      <c r="GU7" s="305"/>
      <c r="GV7" s="305"/>
      <c r="GW7" s="305"/>
      <c r="GX7" s="305"/>
      <c r="GY7" s="305"/>
      <c r="GZ7" s="305"/>
      <c r="HA7" s="305"/>
      <c r="HB7" s="305"/>
      <c r="HC7" s="305"/>
      <c r="HD7" s="305"/>
      <c r="HE7" s="305"/>
      <c r="HF7" s="305"/>
      <c r="HG7" s="305"/>
      <c r="HH7" s="305"/>
      <c r="HI7" s="305"/>
      <c r="HJ7" s="305"/>
      <c r="HK7" s="305"/>
      <c r="HL7" s="305"/>
      <c r="HM7" s="305"/>
      <c r="HN7" s="305"/>
      <c r="HO7" s="305"/>
      <c r="HP7" s="305"/>
      <c r="HQ7" s="305"/>
      <c r="HR7" s="305"/>
      <c r="HS7" s="305"/>
      <c r="HT7" s="305"/>
      <c r="ID7" s="48" t="s">
        <v>59</v>
      </c>
      <c r="IF7" s="174"/>
      <c r="IG7" s="175"/>
      <c r="IH7" s="175"/>
      <c r="II7" s="175"/>
      <c r="IJ7" s="175"/>
      <c r="IK7" s="175"/>
      <c r="IL7" s="175"/>
      <c r="IM7" s="175"/>
      <c r="IN7" s="175"/>
      <c r="IO7" s="175"/>
      <c r="IP7" s="175"/>
      <c r="IQ7" s="175"/>
      <c r="IR7" s="175"/>
      <c r="IS7" s="175"/>
      <c r="IT7" s="175"/>
      <c r="IU7" s="175"/>
      <c r="IV7" s="176"/>
    </row>
    <row r="8" spans="1:256" s="45" customFormat="1" ht="10.5" x14ac:dyDescent="0.2">
      <c r="A8" s="160" t="s">
        <v>60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/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/>
      <c r="CP8" s="160"/>
      <c r="CQ8" s="160"/>
      <c r="CR8" s="160"/>
      <c r="CS8" s="160"/>
      <c r="CT8" s="160"/>
      <c r="CU8" s="160"/>
      <c r="CV8" s="160"/>
      <c r="CW8" s="160"/>
      <c r="CX8" s="160"/>
      <c r="CY8" s="160"/>
      <c r="CZ8" s="160"/>
      <c r="DA8" s="160"/>
      <c r="DB8" s="160"/>
      <c r="DC8" s="160"/>
      <c r="DD8" s="160"/>
      <c r="DE8" s="160"/>
      <c r="DF8" s="160"/>
      <c r="DG8" s="160"/>
      <c r="DH8" s="160"/>
      <c r="DI8" s="160"/>
      <c r="DJ8" s="160"/>
      <c r="DK8" s="160"/>
      <c r="DL8" s="160"/>
      <c r="DM8" s="160"/>
      <c r="DN8" s="160"/>
      <c r="DO8" s="160"/>
      <c r="DP8" s="160"/>
      <c r="DQ8" s="160"/>
      <c r="DR8" s="160"/>
      <c r="DS8" s="160"/>
      <c r="DT8" s="160"/>
      <c r="DU8" s="160"/>
      <c r="DV8" s="160"/>
      <c r="DW8" s="160"/>
      <c r="DX8" s="160"/>
      <c r="DY8" s="160"/>
      <c r="DZ8" s="160"/>
      <c r="EA8" s="161"/>
      <c r="EB8" s="161"/>
      <c r="EC8" s="161"/>
      <c r="ED8" s="161"/>
      <c r="EE8" s="161"/>
      <c r="EF8" s="161"/>
      <c r="EG8" s="161"/>
      <c r="EH8" s="161"/>
      <c r="EI8" s="161"/>
      <c r="EJ8" s="161"/>
      <c r="EK8" s="161"/>
      <c r="EL8" s="161"/>
      <c r="EM8" s="161"/>
      <c r="EN8" s="161"/>
      <c r="EO8" s="161"/>
      <c r="EP8" s="161"/>
      <c r="EQ8" s="161"/>
      <c r="ER8" s="161"/>
      <c r="ES8" s="161"/>
      <c r="ET8" s="161"/>
      <c r="EU8" s="161"/>
      <c r="EV8" s="161"/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1"/>
      <c r="FH8" s="161"/>
      <c r="FI8" s="161"/>
      <c r="FJ8" s="161"/>
      <c r="FK8" s="161"/>
      <c r="FL8" s="161"/>
      <c r="FM8" s="161"/>
      <c r="FN8" s="161"/>
      <c r="FO8" s="161"/>
      <c r="FP8" s="161"/>
      <c r="FQ8" s="161"/>
      <c r="FR8" s="161"/>
      <c r="FS8" s="161"/>
      <c r="FT8" s="161"/>
      <c r="FU8" s="161"/>
      <c r="FV8" s="161"/>
      <c r="FW8" s="161"/>
      <c r="FX8" s="161"/>
      <c r="FY8" s="161"/>
      <c r="FZ8" s="161"/>
      <c r="GA8" s="161"/>
      <c r="GB8" s="161"/>
      <c r="GC8" s="161"/>
      <c r="GD8" s="161"/>
      <c r="GE8" s="161"/>
      <c r="GF8" s="161"/>
      <c r="GG8" s="161"/>
      <c r="GH8" s="161"/>
      <c r="GI8" s="161"/>
      <c r="GJ8" s="161"/>
      <c r="GK8" s="161"/>
      <c r="GL8" s="161"/>
      <c r="GM8" s="161"/>
      <c r="GN8" s="161"/>
      <c r="GO8" s="161"/>
      <c r="GP8" s="161"/>
      <c r="GQ8" s="161"/>
      <c r="GR8" s="161"/>
      <c r="GS8" s="161"/>
      <c r="GT8" s="161"/>
      <c r="GU8" s="161"/>
      <c r="GV8" s="161"/>
      <c r="GW8" s="161"/>
      <c r="GX8" s="161"/>
      <c r="GY8" s="161"/>
      <c r="GZ8" s="161"/>
      <c r="HA8" s="161"/>
      <c r="HB8" s="161"/>
      <c r="HC8" s="161"/>
      <c r="HD8" s="161"/>
      <c r="HE8" s="161"/>
      <c r="HF8" s="161"/>
      <c r="HG8" s="161"/>
      <c r="HH8" s="161"/>
      <c r="HI8" s="161"/>
      <c r="HJ8" s="161"/>
      <c r="HK8" s="161"/>
      <c r="HL8" s="161"/>
      <c r="HM8" s="161"/>
      <c r="HN8" s="161"/>
      <c r="HO8" s="161"/>
      <c r="HP8" s="161"/>
      <c r="HQ8" s="161"/>
      <c r="HR8" s="161"/>
      <c r="HS8" s="161"/>
      <c r="HT8" s="161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50"/>
      <c r="IF8" s="177"/>
      <c r="IG8" s="178"/>
      <c r="IH8" s="178"/>
      <c r="II8" s="178"/>
      <c r="IJ8" s="178"/>
      <c r="IK8" s="178"/>
      <c r="IL8" s="178"/>
      <c r="IM8" s="178"/>
      <c r="IN8" s="178"/>
      <c r="IO8" s="178"/>
      <c r="IP8" s="178"/>
      <c r="IQ8" s="178"/>
      <c r="IR8" s="178"/>
      <c r="IS8" s="178"/>
      <c r="IT8" s="178"/>
      <c r="IU8" s="178"/>
      <c r="IV8" s="179"/>
    </row>
    <row r="9" spans="1:256" s="47" customFormat="1" ht="11.25" x14ac:dyDescent="0.2">
      <c r="A9" s="305"/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5"/>
      <c r="BF9" s="305"/>
      <c r="BG9" s="305"/>
      <c r="BH9" s="305"/>
      <c r="BI9" s="305"/>
      <c r="BJ9" s="305"/>
      <c r="BK9" s="305"/>
      <c r="BL9" s="305"/>
      <c r="BM9" s="305"/>
      <c r="BN9" s="305"/>
      <c r="BO9" s="305"/>
      <c r="BP9" s="305"/>
      <c r="BQ9" s="305"/>
      <c r="BR9" s="305"/>
      <c r="BS9" s="305"/>
      <c r="BT9" s="305"/>
      <c r="BU9" s="305"/>
      <c r="BV9" s="305"/>
      <c r="BW9" s="305"/>
      <c r="BX9" s="305"/>
      <c r="BY9" s="305"/>
      <c r="BZ9" s="305"/>
      <c r="CA9" s="305"/>
      <c r="CB9" s="305"/>
      <c r="CC9" s="305"/>
      <c r="CD9" s="305"/>
      <c r="CE9" s="305"/>
      <c r="CF9" s="305"/>
      <c r="CG9" s="305"/>
      <c r="CH9" s="305"/>
      <c r="CI9" s="305"/>
      <c r="CJ9" s="305"/>
      <c r="CK9" s="305"/>
      <c r="CL9" s="305"/>
      <c r="CM9" s="305"/>
      <c r="CN9" s="305"/>
      <c r="CO9" s="305"/>
      <c r="CP9" s="305"/>
      <c r="CQ9" s="305"/>
      <c r="CR9" s="305"/>
      <c r="CS9" s="305"/>
      <c r="CT9" s="305"/>
      <c r="CU9" s="305"/>
      <c r="CV9" s="305"/>
      <c r="CW9" s="305"/>
      <c r="CX9" s="305"/>
      <c r="CY9" s="305"/>
      <c r="CZ9" s="305"/>
      <c r="DA9" s="305"/>
      <c r="DB9" s="305"/>
      <c r="DC9" s="305"/>
      <c r="DD9" s="305"/>
      <c r="DE9" s="305"/>
      <c r="DF9" s="305"/>
      <c r="DG9" s="305"/>
      <c r="DH9" s="305"/>
      <c r="DI9" s="305"/>
      <c r="DJ9" s="305"/>
      <c r="DK9" s="305"/>
      <c r="DL9" s="305"/>
      <c r="DM9" s="305"/>
      <c r="DN9" s="305"/>
      <c r="DO9" s="305"/>
      <c r="DP9" s="305"/>
      <c r="DQ9" s="305"/>
      <c r="DR9" s="305"/>
      <c r="DS9" s="305"/>
      <c r="DT9" s="305"/>
      <c r="DU9" s="305"/>
      <c r="DV9" s="305"/>
      <c r="DW9" s="305"/>
      <c r="DX9" s="305"/>
      <c r="DY9" s="305"/>
      <c r="DZ9" s="305"/>
      <c r="EA9" s="305"/>
      <c r="EB9" s="305"/>
      <c r="EC9" s="305"/>
      <c r="ED9" s="305"/>
      <c r="EE9" s="305"/>
      <c r="EF9" s="305"/>
      <c r="EG9" s="305"/>
      <c r="EH9" s="305"/>
      <c r="EI9" s="305"/>
      <c r="EJ9" s="305"/>
      <c r="EK9" s="305"/>
      <c r="EL9" s="305"/>
      <c r="EM9" s="305"/>
      <c r="EN9" s="305"/>
      <c r="EO9" s="305"/>
      <c r="EP9" s="305"/>
      <c r="EQ9" s="305"/>
      <c r="ER9" s="305"/>
      <c r="ES9" s="305"/>
      <c r="ET9" s="305"/>
      <c r="EU9" s="305"/>
      <c r="EV9" s="305"/>
      <c r="EW9" s="305"/>
      <c r="EX9" s="305"/>
      <c r="EY9" s="305"/>
      <c r="EZ9" s="305"/>
      <c r="FA9" s="305"/>
      <c r="FB9" s="305"/>
      <c r="FC9" s="305"/>
      <c r="FD9" s="305"/>
      <c r="FE9" s="305"/>
      <c r="FF9" s="305"/>
      <c r="FG9" s="305"/>
      <c r="FH9" s="305"/>
      <c r="FI9" s="305"/>
      <c r="FJ9" s="305"/>
      <c r="FK9" s="305"/>
      <c r="FL9" s="305"/>
      <c r="FM9" s="305"/>
      <c r="FN9" s="305"/>
      <c r="FO9" s="305"/>
      <c r="FP9" s="305"/>
      <c r="FQ9" s="305"/>
      <c r="FR9" s="305"/>
      <c r="FS9" s="305"/>
      <c r="FT9" s="305"/>
      <c r="FU9" s="305"/>
      <c r="FV9" s="305"/>
      <c r="FW9" s="305"/>
      <c r="FX9" s="305"/>
      <c r="FY9" s="305"/>
      <c r="FZ9" s="305"/>
      <c r="GA9" s="305"/>
      <c r="GB9" s="305"/>
      <c r="GC9" s="305"/>
      <c r="GD9" s="305"/>
      <c r="GE9" s="305"/>
      <c r="GF9" s="305"/>
      <c r="GG9" s="305"/>
      <c r="GH9" s="305"/>
      <c r="GI9" s="305"/>
      <c r="GJ9" s="305"/>
      <c r="GK9" s="305"/>
      <c r="GL9" s="305"/>
      <c r="GM9" s="305"/>
      <c r="GN9" s="305"/>
      <c r="GO9" s="305"/>
      <c r="GP9" s="305"/>
      <c r="GQ9" s="305"/>
      <c r="GR9" s="305"/>
      <c r="GS9" s="305"/>
      <c r="GT9" s="305"/>
      <c r="GU9" s="305"/>
      <c r="GV9" s="305"/>
      <c r="GW9" s="305"/>
      <c r="GX9" s="305"/>
      <c r="GY9" s="305"/>
      <c r="GZ9" s="305"/>
      <c r="HA9" s="305"/>
      <c r="HB9" s="305"/>
      <c r="HC9" s="305"/>
      <c r="HD9" s="305"/>
      <c r="HE9" s="305"/>
      <c r="HF9" s="305"/>
      <c r="HG9" s="305"/>
      <c r="HH9" s="305"/>
      <c r="HI9" s="305"/>
      <c r="HJ9" s="305"/>
      <c r="HK9" s="305"/>
      <c r="HL9" s="305"/>
      <c r="HM9" s="305"/>
      <c r="HN9" s="305"/>
      <c r="HO9" s="305"/>
      <c r="HP9" s="305"/>
      <c r="HQ9" s="305"/>
      <c r="HR9" s="305"/>
      <c r="HS9" s="305"/>
      <c r="HT9" s="305"/>
      <c r="HU9" s="305"/>
      <c r="HV9" s="305"/>
      <c r="HW9" s="305"/>
      <c r="HX9" s="305"/>
      <c r="HY9" s="305"/>
      <c r="HZ9" s="305"/>
      <c r="IA9" s="305"/>
      <c r="IB9" s="305"/>
      <c r="IC9" s="305"/>
      <c r="ID9" s="305"/>
      <c r="IE9" s="306"/>
      <c r="IF9" s="180"/>
      <c r="IG9" s="181"/>
      <c r="IH9" s="181"/>
      <c r="II9" s="181"/>
      <c r="IJ9" s="181"/>
      <c r="IK9" s="181"/>
      <c r="IL9" s="181"/>
      <c r="IM9" s="181"/>
      <c r="IN9" s="181"/>
      <c r="IO9" s="181"/>
      <c r="IP9" s="181"/>
      <c r="IQ9" s="181"/>
      <c r="IR9" s="181"/>
      <c r="IS9" s="181"/>
      <c r="IT9" s="181"/>
      <c r="IU9" s="181"/>
      <c r="IV9" s="182"/>
    </row>
    <row r="10" spans="1:256" s="45" customFormat="1" ht="15" customHeight="1" x14ac:dyDescent="0.2">
      <c r="A10" s="160" t="s">
        <v>61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160"/>
      <c r="BS10" s="160"/>
      <c r="BT10" s="160"/>
      <c r="BU10" s="160"/>
      <c r="BV10" s="160"/>
      <c r="BW10" s="160"/>
      <c r="BX10" s="160"/>
      <c r="BY10" s="160"/>
      <c r="BZ10" s="160"/>
      <c r="CA10" s="160"/>
      <c r="CB10" s="160"/>
      <c r="CC10" s="160"/>
      <c r="CD10" s="160"/>
      <c r="CE10" s="160"/>
      <c r="CF10" s="160"/>
      <c r="CG10" s="160"/>
      <c r="CH10" s="160"/>
      <c r="CI10" s="160"/>
      <c r="CJ10" s="160"/>
      <c r="CK10" s="160"/>
      <c r="CL10" s="160"/>
      <c r="CM10" s="160"/>
      <c r="CN10" s="160"/>
      <c r="CO10" s="160"/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60"/>
      <c r="DH10" s="160"/>
      <c r="DI10" s="160"/>
      <c r="DJ10" s="160"/>
      <c r="DK10" s="160"/>
      <c r="DL10" s="160"/>
      <c r="DM10" s="160"/>
      <c r="DN10" s="160"/>
      <c r="DO10" s="160"/>
      <c r="DP10" s="160"/>
      <c r="DQ10" s="160"/>
      <c r="DR10" s="160"/>
      <c r="DS10" s="160"/>
      <c r="DT10" s="160"/>
      <c r="DU10" s="160"/>
      <c r="DV10" s="160"/>
      <c r="DW10" s="160"/>
      <c r="DX10" s="160"/>
      <c r="DY10" s="160"/>
      <c r="DZ10" s="160"/>
      <c r="EA10" s="161"/>
      <c r="EB10" s="161"/>
      <c r="EC10" s="161"/>
      <c r="ED10" s="161"/>
      <c r="EE10" s="161"/>
      <c r="EF10" s="161"/>
      <c r="EG10" s="161"/>
      <c r="EH10" s="161"/>
      <c r="EI10" s="161"/>
      <c r="EJ10" s="161"/>
      <c r="EK10" s="161"/>
      <c r="EL10" s="161"/>
      <c r="EM10" s="161"/>
      <c r="EN10" s="161"/>
      <c r="EO10" s="161"/>
      <c r="EP10" s="161"/>
      <c r="EQ10" s="161"/>
      <c r="ER10" s="161"/>
      <c r="ES10" s="161"/>
      <c r="ET10" s="161"/>
      <c r="EU10" s="161"/>
      <c r="EV10" s="161"/>
      <c r="EW10" s="161"/>
      <c r="EX10" s="161"/>
      <c r="EY10" s="161"/>
      <c r="EZ10" s="161"/>
      <c r="FA10" s="161"/>
      <c r="FB10" s="161"/>
      <c r="FC10" s="161"/>
      <c r="FD10" s="161"/>
      <c r="FE10" s="161"/>
      <c r="FF10" s="161"/>
      <c r="FG10" s="161"/>
      <c r="FH10" s="161"/>
      <c r="FI10" s="161"/>
      <c r="FJ10" s="161"/>
      <c r="FK10" s="161"/>
      <c r="FL10" s="161"/>
      <c r="FM10" s="161"/>
      <c r="FN10" s="161"/>
      <c r="FO10" s="161"/>
      <c r="FP10" s="161"/>
      <c r="FQ10" s="161"/>
      <c r="FR10" s="161"/>
      <c r="FS10" s="161"/>
      <c r="FT10" s="161"/>
      <c r="FU10" s="161"/>
      <c r="FV10" s="161"/>
      <c r="FW10" s="161"/>
      <c r="FX10" s="161"/>
      <c r="FY10" s="161"/>
      <c r="FZ10" s="161"/>
      <c r="GA10" s="161"/>
      <c r="GB10" s="161"/>
      <c r="GC10" s="161"/>
      <c r="GD10" s="161"/>
      <c r="GE10" s="161"/>
      <c r="GF10" s="161"/>
      <c r="GG10" s="161"/>
      <c r="GH10" s="161"/>
      <c r="GI10" s="161"/>
      <c r="GJ10" s="161"/>
      <c r="GK10" s="161"/>
      <c r="GL10" s="161"/>
      <c r="GM10" s="161"/>
      <c r="GN10" s="161"/>
      <c r="GO10" s="161"/>
      <c r="GP10" s="161"/>
      <c r="GQ10" s="161"/>
      <c r="GR10" s="161"/>
      <c r="GS10" s="161"/>
      <c r="GT10" s="161"/>
      <c r="GU10" s="161"/>
      <c r="GV10" s="161"/>
      <c r="GW10" s="161"/>
      <c r="GX10" s="161"/>
      <c r="GY10" s="161"/>
      <c r="GZ10" s="161"/>
      <c r="HA10" s="161"/>
      <c r="HB10" s="161"/>
      <c r="HC10" s="161"/>
      <c r="HD10" s="161"/>
      <c r="HE10" s="161"/>
      <c r="HF10" s="161"/>
      <c r="HG10" s="161"/>
      <c r="HH10" s="161"/>
      <c r="HI10" s="161"/>
      <c r="HJ10" s="161"/>
      <c r="HK10" s="161"/>
      <c r="HL10" s="161"/>
      <c r="HM10" s="161"/>
      <c r="HN10" s="161"/>
      <c r="HO10" s="161"/>
      <c r="HP10" s="161"/>
      <c r="HQ10" s="161"/>
      <c r="HR10" s="161"/>
      <c r="HS10" s="161"/>
      <c r="HT10" s="161"/>
      <c r="HU10" s="161"/>
      <c r="HV10" s="161"/>
      <c r="HW10" s="161"/>
      <c r="HX10" s="161"/>
      <c r="HY10" s="161"/>
      <c r="HZ10" s="161"/>
      <c r="IA10" s="161"/>
      <c r="IB10" s="161"/>
      <c r="IC10" s="161"/>
      <c r="ID10" s="161"/>
      <c r="IE10" s="161"/>
      <c r="IF10" s="51"/>
      <c r="IG10" s="51"/>
      <c r="IH10" s="51"/>
    </row>
    <row r="11" spans="1:256" s="47" customFormat="1" ht="11.25" customHeight="1" x14ac:dyDescent="0.2">
      <c r="FD11" s="162" t="s">
        <v>62</v>
      </c>
      <c r="FE11" s="163"/>
      <c r="FF11" s="163"/>
      <c r="FG11" s="163"/>
      <c r="FH11" s="163"/>
      <c r="FI11" s="163"/>
      <c r="FJ11" s="163"/>
      <c r="FK11" s="163"/>
      <c r="FL11" s="163"/>
      <c r="FM11" s="163"/>
      <c r="FN11" s="163"/>
      <c r="FO11" s="163"/>
      <c r="FP11" s="163"/>
      <c r="FQ11" s="163"/>
      <c r="FR11" s="163"/>
      <c r="FS11" s="163"/>
      <c r="FT11" s="163"/>
      <c r="FU11" s="164"/>
      <c r="FV11" s="162" t="s">
        <v>63</v>
      </c>
      <c r="FW11" s="163"/>
      <c r="FX11" s="163"/>
      <c r="FY11" s="163"/>
      <c r="FZ11" s="163"/>
      <c r="GA11" s="163"/>
      <c r="GB11" s="163"/>
      <c r="GC11" s="163"/>
      <c r="GD11" s="163"/>
      <c r="GE11" s="163"/>
      <c r="GF11" s="163"/>
      <c r="GG11" s="163"/>
      <c r="GH11" s="163"/>
      <c r="GI11" s="163"/>
      <c r="GJ11" s="163"/>
      <c r="GK11" s="163"/>
      <c r="GL11" s="164"/>
      <c r="GP11" s="168" t="s">
        <v>64</v>
      </c>
      <c r="GQ11" s="169"/>
      <c r="GR11" s="169"/>
      <c r="GS11" s="169"/>
      <c r="GT11" s="169"/>
      <c r="GU11" s="169"/>
      <c r="GV11" s="169"/>
      <c r="GW11" s="169"/>
      <c r="GX11" s="169"/>
      <c r="GY11" s="169"/>
      <c r="GZ11" s="169"/>
      <c r="HA11" s="169"/>
      <c r="HB11" s="169"/>
      <c r="HC11" s="169"/>
      <c r="HD11" s="169"/>
      <c r="HE11" s="169"/>
      <c r="HF11" s="169"/>
      <c r="HG11" s="169"/>
      <c r="HH11" s="169"/>
      <c r="HI11" s="169"/>
      <c r="HJ11" s="169"/>
      <c r="HK11" s="169"/>
      <c r="HL11" s="169"/>
      <c r="HM11" s="169"/>
      <c r="HN11" s="169"/>
      <c r="HO11" s="170"/>
      <c r="HP11" s="52"/>
      <c r="HQ11" s="53"/>
    </row>
    <row r="12" spans="1:256" s="47" customFormat="1" ht="11.25" customHeight="1" x14ac:dyDescent="0.2">
      <c r="DI12" s="313" t="s">
        <v>212</v>
      </c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FD12" s="165"/>
      <c r="FE12" s="166"/>
      <c r="FF12" s="166"/>
      <c r="FG12" s="166"/>
      <c r="FH12" s="166"/>
      <c r="FI12" s="166"/>
      <c r="FJ12" s="166"/>
      <c r="FK12" s="166"/>
      <c r="FL12" s="166"/>
      <c r="FM12" s="166"/>
      <c r="FN12" s="166"/>
      <c r="FO12" s="166"/>
      <c r="FP12" s="166"/>
      <c r="FQ12" s="166"/>
      <c r="FR12" s="166"/>
      <c r="FS12" s="166"/>
      <c r="FT12" s="166"/>
      <c r="FU12" s="167"/>
      <c r="FV12" s="165"/>
      <c r="FW12" s="166"/>
      <c r="FX12" s="166"/>
      <c r="FY12" s="166"/>
      <c r="FZ12" s="166"/>
      <c r="GA12" s="166"/>
      <c r="GB12" s="166"/>
      <c r="GC12" s="166"/>
      <c r="GD12" s="166"/>
      <c r="GE12" s="166"/>
      <c r="GF12" s="166"/>
      <c r="GG12" s="166"/>
      <c r="GH12" s="166"/>
      <c r="GI12" s="166"/>
      <c r="GJ12" s="166"/>
      <c r="GK12" s="166"/>
      <c r="GL12" s="167"/>
      <c r="GP12" s="168" t="s">
        <v>65</v>
      </c>
      <c r="GQ12" s="169"/>
      <c r="GR12" s="169"/>
      <c r="GS12" s="169"/>
      <c r="GT12" s="169"/>
      <c r="GU12" s="169"/>
      <c r="GV12" s="169"/>
      <c r="GW12" s="169"/>
      <c r="GX12" s="169"/>
      <c r="GY12" s="169"/>
      <c r="GZ12" s="169"/>
      <c r="HA12" s="169"/>
      <c r="HB12" s="170"/>
      <c r="HC12" s="168" t="s">
        <v>66</v>
      </c>
      <c r="HD12" s="169"/>
      <c r="HE12" s="169"/>
      <c r="HF12" s="169"/>
      <c r="HG12" s="169"/>
      <c r="HH12" s="169"/>
      <c r="HI12" s="169"/>
      <c r="HJ12" s="169"/>
      <c r="HK12" s="169"/>
      <c r="HL12" s="169"/>
      <c r="HM12" s="169"/>
      <c r="HN12" s="169"/>
      <c r="HO12" s="170"/>
      <c r="HP12" s="52"/>
      <c r="HQ12" s="53"/>
    </row>
    <row r="13" spans="1:256" s="47" customFormat="1" ht="15" customHeight="1" x14ac:dyDescent="0.25"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FD13" s="171"/>
      <c r="FE13" s="172"/>
      <c r="FF13" s="172"/>
      <c r="FG13" s="172"/>
      <c r="FH13" s="172"/>
      <c r="FI13" s="172"/>
      <c r="FJ13" s="172"/>
      <c r="FK13" s="172"/>
      <c r="FL13" s="172"/>
      <c r="FM13" s="172"/>
      <c r="FN13" s="172"/>
      <c r="FO13" s="172"/>
      <c r="FP13" s="172"/>
      <c r="FQ13" s="172"/>
      <c r="FR13" s="172"/>
      <c r="FS13" s="172"/>
      <c r="FT13" s="172"/>
      <c r="FU13" s="173"/>
      <c r="FV13" s="201">
        <f ca="1">TODAY()</f>
        <v>41002</v>
      </c>
      <c r="FW13" s="202"/>
      <c r="FX13" s="202"/>
      <c r="FY13" s="202"/>
      <c r="FZ13" s="202"/>
      <c r="GA13" s="202"/>
      <c r="GB13" s="202"/>
      <c r="GC13" s="202"/>
      <c r="GD13" s="202"/>
      <c r="GE13" s="202"/>
      <c r="GF13" s="202"/>
      <c r="GG13" s="202"/>
      <c r="GH13" s="202"/>
      <c r="GI13" s="202"/>
      <c r="GJ13" s="202"/>
      <c r="GK13" s="202"/>
      <c r="GL13" s="203"/>
      <c r="GP13" s="204">
        <f ca="1">DATE(YEAR(TODAY()),MONTH(TODAY()),1)</f>
        <v>41000</v>
      </c>
      <c r="GQ13" s="205"/>
      <c r="GR13" s="205"/>
      <c r="GS13" s="205"/>
      <c r="GT13" s="205"/>
      <c r="GU13" s="205"/>
      <c r="GV13" s="205"/>
      <c r="GW13" s="205"/>
      <c r="GX13" s="205"/>
      <c r="GY13" s="205"/>
      <c r="GZ13" s="205"/>
      <c r="HA13" s="205"/>
      <c r="HB13" s="206"/>
      <c r="HC13" s="204">
        <f ca="1">EOMONTH(TODAY(),0)</f>
        <v>41029</v>
      </c>
      <c r="HD13" s="205"/>
      <c r="HE13" s="205"/>
      <c r="HF13" s="205"/>
      <c r="HG13" s="205"/>
      <c r="HH13" s="205"/>
      <c r="HI13" s="205"/>
      <c r="HJ13" s="205"/>
      <c r="HK13" s="205"/>
      <c r="HL13" s="205"/>
      <c r="HM13" s="205"/>
      <c r="HN13" s="205"/>
      <c r="HO13" s="206"/>
      <c r="HP13" s="54"/>
      <c r="HQ13" s="55"/>
    </row>
    <row r="14" spans="1:256" s="56" customFormat="1" ht="15.75" x14ac:dyDescent="0.25">
      <c r="A14" s="314" t="s">
        <v>213</v>
      </c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4"/>
      <c r="AR14" s="314"/>
      <c r="AS14" s="314"/>
      <c r="AT14" s="314"/>
      <c r="AU14" s="314"/>
      <c r="AV14" s="314"/>
      <c r="AW14" s="314"/>
      <c r="AX14" s="314"/>
      <c r="AY14" s="314"/>
      <c r="AZ14" s="314"/>
      <c r="BA14" s="314"/>
      <c r="BB14" s="314"/>
      <c r="BC14" s="314"/>
      <c r="BD14" s="314"/>
      <c r="BE14" s="314"/>
      <c r="BF14" s="314"/>
      <c r="BG14" s="314"/>
      <c r="BH14" s="314"/>
      <c r="BI14" s="314"/>
      <c r="BJ14" s="314"/>
      <c r="BK14" s="314"/>
      <c r="BL14" s="314"/>
      <c r="BM14" s="314"/>
      <c r="BN14" s="314"/>
      <c r="BO14" s="314"/>
      <c r="BP14" s="314"/>
      <c r="BQ14" s="314"/>
      <c r="BR14" s="314"/>
      <c r="BS14" s="314"/>
      <c r="BT14" s="314"/>
      <c r="BU14" s="314"/>
      <c r="BV14" s="314"/>
      <c r="BW14" s="314"/>
      <c r="BX14" s="314"/>
      <c r="BY14" s="314"/>
      <c r="BZ14" s="314"/>
      <c r="CA14" s="314"/>
      <c r="CB14" s="314"/>
      <c r="CC14" s="314"/>
      <c r="CD14" s="314"/>
      <c r="CE14" s="314"/>
      <c r="CF14" s="314"/>
      <c r="CG14" s="314"/>
      <c r="CH14" s="314"/>
      <c r="CI14" s="314"/>
      <c r="CJ14" s="314"/>
      <c r="CK14" s="314"/>
      <c r="CL14" s="314"/>
      <c r="CM14" s="314"/>
      <c r="CN14" s="314"/>
      <c r="CO14" s="314"/>
      <c r="CP14" s="314"/>
      <c r="CQ14" s="314"/>
      <c r="CR14" s="314"/>
      <c r="CS14" s="314"/>
      <c r="CT14" s="314"/>
      <c r="CU14" s="314"/>
      <c r="CV14" s="314"/>
      <c r="CW14" s="314"/>
      <c r="CX14" s="314"/>
      <c r="CY14" s="314"/>
      <c r="CZ14" s="314"/>
      <c r="DA14" s="314"/>
      <c r="DB14" s="314"/>
      <c r="DC14" s="314"/>
      <c r="DD14" s="314"/>
      <c r="DE14" s="314"/>
      <c r="DF14" s="314"/>
      <c r="DG14" s="314"/>
      <c r="DH14" s="314"/>
      <c r="DI14" s="314"/>
      <c r="DJ14" s="314"/>
      <c r="DK14" s="314"/>
      <c r="DL14" s="314"/>
      <c r="DM14" s="314"/>
      <c r="DN14" s="314"/>
      <c r="DO14" s="314"/>
      <c r="DP14" s="314"/>
      <c r="DQ14" s="314"/>
      <c r="DR14" s="314"/>
      <c r="DS14" s="314"/>
      <c r="DT14" s="314"/>
      <c r="DU14" s="314"/>
      <c r="DV14" s="314"/>
      <c r="DW14" s="314"/>
      <c r="DX14" s="314"/>
      <c r="DY14" s="314"/>
      <c r="DZ14" s="314"/>
      <c r="EA14" s="314"/>
      <c r="EB14" s="314"/>
      <c r="EC14" s="314"/>
      <c r="ED14" s="314"/>
      <c r="EE14" s="314"/>
      <c r="EF14" s="314"/>
      <c r="EG14" s="314"/>
      <c r="EH14" s="314"/>
      <c r="EI14" s="314"/>
      <c r="EJ14" s="314"/>
      <c r="EK14" s="314"/>
      <c r="EL14" s="314"/>
      <c r="EM14" s="314"/>
      <c r="EN14" s="314"/>
      <c r="EO14" s="314"/>
      <c r="EP14" s="314"/>
      <c r="EQ14" s="314"/>
      <c r="ER14" s="314"/>
      <c r="ES14" s="314"/>
      <c r="ET14" s="314"/>
      <c r="EU14" s="314"/>
      <c r="EV14" s="314"/>
      <c r="EW14" s="314"/>
      <c r="EX14" s="314"/>
      <c r="EY14" s="314"/>
      <c r="EZ14" s="314"/>
      <c r="FA14" s="314"/>
      <c r="FB14" s="314"/>
      <c r="FC14" s="314"/>
      <c r="FD14" s="314"/>
      <c r="FE14" s="314"/>
      <c r="FF14" s="314"/>
      <c r="FG14" s="314"/>
      <c r="FH14" s="314"/>
      <c r="FI14" s="314"/>
      <c r="FJ14" s="314"/>
      <c r="FK14" s="314"/>
      <c r="FL14" s="314"/>
      <c r="FM14" s="314"/>
      <c r="FN14" s="314"/>
      <c r="FO14" s="314"/>
      <c r="FP14" s="314"/>
      <c r="FQ14" s="314"/>
      <c r="FR14" s="314"/>
      <c r="FS14" s="314"/>
      <c r="FT14" s="314"/>
      <c r="FU14" s="314"/>
      <c r="FV14" s="314"/>
      <c r="FW14" s="314"/>
      <c r="FX14" s="314"/>
      <c r="FY14" s="314"/>
      <c r="FZ14" s="314"/>
      <c r="GA14" s="314"/>
      <c r="GB14" s="314"/>
      <c r="GC14" s="314"/>
      <c r="GD14" s="314"/>
      <c r="GE14" s="314"/>
      <c r="GF14" s="314"/>
      <c r="GG14" s="314"/>
      <c r="GH14" s="314"/>
      <c r="GI14" s="314"/>
      <c r="GJ14" s="314"/>
      <c r="GK14" s="314"/>
      <c r="GL14" s="314"/>
      <c r="GM14" s="314"/>
      <c r="GN14" s="314"/>
      <c r="GO14" s="314"/>
      <c r="GP14" s="314"/>
      <c r="GQ14" s="314"/>
      <c r="GR14" s="314"/>
      <c r="GS14" s="314"/>
      <c r="GT14" s="314"/>
      <c r="GU14" s="314"/>
      <c r="GV14" s="314"/>
      <c r="GW14" s="314"/>
      <c r="GX14" s="314"/>
      <c r="GY14" s="314"/>
      <c r="GZ14" s="314"/>
      <c r="HA14" s="314"/>
      <c r="HB14" s="314"/>
      <c r="HC14" s="314"/>
      <c r="HD14" s="314"/>
      <c r="HE14" s="314"/>
      <c r="HF14" s="314"/>
      <c r="HG14" s="314"/>
      <c r="HH14" s="314"/>
      <c r="HI14" s="314"/>
      <c r="HJ14" s="314"/>
      <c r="HK14" s="314"/>
      <c r="HL14" s="314"/>
      <c r="HM14" s="314"/>
      <c r="HN14" s="314"/>
      <c r="HO14" s="314"/>
      <c r="HP14" s="314"/>
      <c r="HQ14" s="314"/>
      <c r="HR14" s="314"/>
      <c r="HS14" s="314"/>
      <c r="HT14" s="314"/>
      <c r="HU14" s="314"/>
      <c r="HV14" s="314"/>
      <c r="HW14" s="314"/>
      <c r="HX14" s="314"/>
      <c r="HY14" s="314"/>
      <c r="HZ14" s="314"/>
      <c r="IA14" s="314"/>
      <c r="IB14" s="314"/>
      <c r="IC14" s="314"/>
      <c r="ID14" s="314"/>
      <c r="IE14" s="314"/>
      <c r="IF14" s="314"/>
      <c r="IG14" s="314"/>
      <c r="IH14" s="314"/>
      <c r="II14" s="314"/>
      <c r="IJ14" s="314"/>
      <c r="IK14" s="314"/>
      <c r="IL14" s="314"/>
      <c r="IM14" s="314"/>
      <c r="IN14" s="314"/>
      <c r="IO14" s="314"/>
      <c r="IP14" s="314"/>
      <c r="IQ14" s="314"/>
      <c r="IR14" s="314"/>
      <c r="IS14" s="314"/>
      <c r="IT14" s="314"/>
      <c r="IU14" s="314"/>
      <c r="IV14" s="314"/>
    </row>
    <row r="15" spans="1:256" s="56" customFormat="1" ht="15.75" x14ac:dyDescent="0.25">
      <c r="A15" s="314" t="s">
        <v>214</v>
      </c>
      <c r="B15" s="314"/>
      <c r="C15" s="314"/>
      <c r="D15" s="314"/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4"/>
      <c r="BW15" s="314"/>
      <c r="BX15" s="314"/>
      <c r="BY15" s="314"/>
      <c r="BZ15" s="314"/>
      <c r="CA15" s="314"/>
      <c r="CB15" s="314"/>
      <c r="CC15" s="314"/>
      <c r="CD15" s="314"/>
      <c r="CE15" s="314"/>
      <c r="CF15" s="314"/>
      <c r="CG15" s="314"/>
      <c r="CH15" s="314"/>
      <c r="CI15" s="314"/>
      <c r="CJ15" s="314"/>
      <c r="CK15" s="314"/>
      <c r="CL15" s="314"/>
      <c r="CM15" s="314"/>
      <c r="CN15" s="314"/>
      <c r="CO15" s="314"/>
      <c r="CP15" s="314"/>
      <c r="CQ15" s="314"/>
      <c r="CR15" s="314"/>
      <c r="CS15" s="314"/>
      <c r="CT15" s="314"/>
      <c r="CU15" s="314"/>
      <c r="CV15" s="314"/>
      <c r="CW15" s="314"/>
      <c r="CX15" s="314"/>
      <c r="CY15" s="314"/>
      <c r="CZ15" s="314"/>
      <c r="DA15" s="314"/>
      <c r="DB15" s="314"/>
      <c r="DC15" s="314"/>
      <c r="DD15" s="314"/>
      <c r="DE15" s="314"/>
      <c r="DF15" s="314"/>
      <c r="DG15" s="314"/>
      <c r="DH15" s="314"/>
      <c r="DI15" s="314"/>
      <c r="DJ15" s="314"/>
      <c r="DK15" s="314"/>
      <c r="DL15" s="314"/>
      <c r="DM15" s="314"/>
      <c r="DN15" s="314"/>
      <c r="DO15" s="314"/>
      <c r="DP15" s="314"/>
      <c r="DQ15" s="314"/>
      <c r="DR15" s="314"/>
      <c r="DS15" s="314"/>
      <c r="DT15" s="314"/>
      <c r="DU15" s="314"/>
      <c r="DV15" s="314"/>
      <c r="DW15" s="314"/>
      <c r="DX15" s="314"/>
      <c r="DY15" s="314"/>
      <c r="DZ15" s="314"/>
      <c r="EA15" s="314"/>
      <c r="EB15" s="314"/>
      <c r="EC15" s="314"/>
      <c r="ED15" s="314"/>
      <c r="EE15" s="314"/>
      <c r="EF15" s="314"/>
      <c r="EG15" s="314"/>
      <c r="EH15" s="314"/>
      <c r="EI15" s="314"/>
      <c r="EJ15" s="314"/>
      <c r="EK15" s="314"/>
      <c r="EL15" s="314"/>
      <c r="EM15" s="314"/>
      <c r="EN15" s="314"/>
      <c r="EO15" s="314"/>
      <c r="EP15" s="314"/>
      <c r="EQ15" s="314"/>
      <c r="ER15" s="314"/>
      <c r="ES15" s="314"/>
      <c r="ET15" s="314"/>
      <c r="EU15" s="314"/>
      <c r="EV15" s="314"/>
      <c r="EW15" s="314"/>
      <c r="EX15" s="314"/>
      <c r="EY15" s="314"/>
      <c r="EZ15" s="314"/>
      <c r="FA15" s="314"/>
      <c r="FB15" s="314"/>
      <c r="FC15" s="314"/>
      <c r="FD15" s="314"/>
      <c r="FE15" s="314"/>
      <c r="FF15" s="314"/>
      <c r="FG15" s="314"/>
      <c r="FH15" s="314"/>
      <c r="FI15" s="314"/>
      <c r="FJ15" s="314"/>
      <c r="FK15" s="314"/>
      <c r="FL15" s="314"/>
      <c r="FM15" s="314"/>
      <c r="FN15" s="314"/>
      <c r="FO15" s="314"/>
      <c r="FP15" s="314"/>
      <c r="FQ15" s="314"/>
      <c r="FR15" s="314"/>
      <c r="FS15" s="314"/>
      <c r="FT15" s="314"/>
      <c r="FU15" s="314"/>
      <c r="FV15" s="314"/>
      <c r="FW15" s="314"/>
      <c r="FX15" s="314"/>
      <c r="FY15" s="314"/>
      <c r="FZ15" s="314"/>
      <c r="GA15" s="314"/>
      <c r="GB15" s="314"/>
      <c r="GC15" s="314"/>
      <c r="GD15" s="314"/>
      <c r="GE15" s="314"/>
      <c r="GF15" s="314"/>
      <c r="GG15" s="314"/>
      <c r="GH15" s="314"/>
      <c r="GI15" s="314"/>
      <c r="GJ15" s="314"/>
      <c r="GK15" s="314"/>
      <c r="GL15" s="314"/>
      <c r="GM15" s="314"/>
      <c r="GN15" s="314"/>
      <c r="GO15" s="314"/>
      <c r="GP15" s="314"/>
      <c r="GQ15" s="314"/>
      <c r="GR15" s="314"/>
      <c r="GS15" s="314"/>
      <c r="GT15" s="314"/>
      <c r="GU15" s="314"/>
      <c r="GV15" s="314"/>
      <c r="GW15" s="314"/>
      <c r="GX15" s="314"/>
      <c r="GY15" s="314"/>
      <c r="GZ15" s="314"/>
      <c r="HA15" s="314"/>
      <c r="HB15" s="314"/>
      <c r="HC15" s="314"/>
      <c r="HD15" s="314"/>
      <c r="HE15" s="314"/>
      <c r="HF15" s="314"/>
      <c r="HG15" s="314"/>
      <c r="HH15" s="314"/>
      <c r="HI15" s="314"/>
      <c r="HJ15" s="314"/>
      <c r="HK15" s="314"/>
      <c r="HL15" s="314"/>
      <c r="HM15" s="314"/>
      <c r="HN15" s="314"/>
      <c r="HO15" s="314"/>
      <c r="HP15" s="314"/>
      <c r="HQ15" s="314"/>
      <c r="HR15" s="314"/>
      <c r="HS15" s="314"/>
      <c r="HT15" s="314"/>
      <c r="HU15" s="314"/>
      <c r="HV15" s="314"/>
      <c r="HW15" s="314"/>
      <c r="HX15" s="314"/>
      <c r="HY15" s="314"/>
      <c r="HZ15" s="314"/>
      <c r="IA15" s="314"/>
      <c r="IB15" s="314"/>
      <c r="IC15" s="314"/>
      <c r="ID15" s="314"/>
      <c r="IE15" s="314"/>
      <c r="IF15" s="314"/>
      <c r="IG15" s="314"/>
      <c r="IH15" s="314"/>
      <c r="II15" s="314"/>
      <c r="IJ15" s="314"/>
      <c r="IK15" s="314"/>
      <c r="IL15" s="314"/>
      <c r="IM15" s="314"/>
      <c r="IN15" s="314"/>
      <c r="IO15" s="314"/>
      <c r="IP15" s="314"/>
      <c r="IQ15" s="314"/>
      <c r="IR15" s="314"/>
      <c r="IS15" s="314"/>
      <c r="IT15" s="314"/>
      <c r="IU15" s="314"/>
      <c r="IV15" s="314"/>
    </row>
    <row r="16" spans="1:256" s="56" customFormat="1" ht="12" customHeight="1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  <c r="IV16" s="58"/>
    </row>
    <row r="17" spans="1:256" s="56" customFormat="1" ht="15.75" x14ac:dyDescent="0.25">
      <c r="A17" s="315" t="s">
        <v>215</v>
      </c>
      <c r="B17" s="315"/>
      <c r="C17" s="315"/>
      <c r="D17" s="315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/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5"/>
      <c r="BX17" s="315"/>
      <c r="BY17" s="315"/>
      <c r="BZ17" s="315"/>
      <c r="CA17" s="315"/>
      <c r="CB17" s="315"/>
      <c r="CC17" s="315"/>
      <c r="CD17" s="315"/>
      <c r="CE17" s="315"/>
      <c r="CF17" s="315"/>
      <c r="CG17" s="315"/>
      <c r="CH17" s="315"/>
      <c r="CI17" s="315"/>
      <c r="CJ17" s="315"/>
      <c r="CK17" s="315"/>
      <c r="CL17" s="315"/>
      <c r="CM17" s="315"/>
      <c r="CN17" s="315"/>
      <c r="CO17" s="315"/>
      <c r="CP17" s="315"/>
      <c r="CQ17" s="315"/>
      <c r="CR17" s="315"/>
      <c r="CS17" s="315"/>
      <c r="CT17" s="315"/>
      <c r="CU17" s="315"/>
      <c r="CV17" s="315"/>
      <c r="CW17" s="315"/>
      <c r="CX17" s="315"/>
      <c r="CY17" s="315"/>
      <c r="CZ17" s="315"/>
      <c r="DA17" s="315"/>
      <c r="DB17" s="315"/>
      <c r="DC17" s="315"/>
      <c r="DD17" s="315"/>
      <c r="DE17" s="315"/>
      <c r="DF17" s="315"/>
      <c r="DG17" s="315"/>
      <c r="DH17" s="315"/>
      <c r="DI17" s="315"/>
      <c r="DJ17" s="315"/>
      <c r="DK17" s="315"/>
      <c r="DL17" s="315"/>
      <c r="DM17" s="315"/>
      <c r="DN17" s="315"/>
      <c r="DO17" s="315"/>
      <c r="DP17" s="315"/>
      <c r="DQ17" s="315"/>
      <c r="DR17" s="315"/>
      <c r="DS17" s="315"/>
      <c r="DT17" s="315"/>
      <c r="DU17" s="315"/>
      <c r="DV17" s="315"/>
      <c r="DW17" s="315"/>
      <c r="DX17" s="315"/>
      <c r="DY17" s="315"/>
      <c r="DZ17" s="315"/>
      <c r="EA17" s="315"/>
      <c r="EB17" s="315"/>
      <c r="EC17" s="315"/>
      <c r="ED17" s="315"/>
      <c r="EE17" s="315"/>
      <c r="EF17" s="315"/>
      <c r="EG17" s="315"/>
      <c r="EH17" s="315"/>
      <c r="EI17" s="315"/>
      <c r="EJ17" s="315"/>
      <c r="EK17" s="315"/>
      <c r="EL17" s="315"/>
      <c r="EM17" s="315"/>
      <c r="EN17" s="315"/>
      <c r="EO17" s="315"/>
      <c r="EP17" s="315"/>
      <c r="EQ17" s="315"/>
      <c r="ER17" s="315"/>
      <c r="ES17" s="315"/>
      <c r="ET17" s="315"/>
      <c r="EU17" s="315"/>
      <c r="EV17" s="315"/>
      <c r="EW17" s="315"/>
      <c r="EX17" s="315"/>
      <c r="EY17" s="315"/>
      <c r="EZ17" s="315"/>
      <c r="FA17" s="315"/>
      <c r="FB17" s="315"/>
      <c r="FC17" s="315"/>
      <c r="FD17" s="315"/>
      <c r="FE17" s="315"/>
      <c r="FF17" s="315"/>
      <c r="FG17" s="315"/>
      <c r="FH17" s="315"/>
      <c r="FI17" s="315"/>
      <c r="FJ17" s="315"/>
      <c r="FK17" s="315"/>
      <c r="FL17" s="315"/>
      <c r="FM17" s="315"/>
      <c r="FN17" s="315"/>
      <c r="FO17" s="315"/>
      <c r="FP17" s="315"/>
      <c r="FQ17" s="315"/>
      <c r="FR17" s="315"/>
      <c r="FS17" s="315"/>
      <c r="FT17" s="315"/>
      <c r="FU17" s="315"/>
      <c r="FV17" s="315"/>
      <c r="FW17" s="315"/>
      <c r="FX17" s="315"/>
      <c r="FY17" s="315"/>
      <c r="FZ17" s="315"/>
      <c r="GA17" s="315"/>
      <c r="GB17" s="315"/>
      <c r="GC17" s="315"/>
      <c r="GD17" s="315"/>
      <c r="GE17" s="315"/>
      <c r="GF17" s="315"/>
      <c r="GG17" s="315"/>
      <c r="GH17" s="315"/>
      <c r="GI17" s="315"/>
      <c r="GJ17" s="315"/>
      <c r="GK17" s="315"/>
      <c r="GL17" s="315"/>
      <c r="GM17" s="315"/>
      <c r="GN17" s="315"/>
      <c r="GO17" s="315"/>
      <c r="GP17" s="315"/>
      <c r="GQ17" s="315"/>
      <c r="GR17" s="315"/>
      <c r="GS17" s="315"/>
      <c r="GT17" s="315"/>
      <c r="GU17" s="315"/>
      <c r="GV17" s="315"/>
      <c r="GW17" s="315"/>
      <c r="GX17" s="315"/>
      <c r="GY17" s="315"/>
      <c r="GZ17" s="315"/>
      <c r="HA17" s="315"/>
      <c r="HB17" s="315"/>
      <c r="HC17" s="315"/>
      <c r="HD17" s="315"/>
      <c r="HE17" s="315"/>
      <c r="HF17" s="315"/>
      <c r="HG17" s="315"/>
      <c r="HH17" s="315"/>
      <c r="HI17" s="315"/>
      <c r="HJ17" s="315"/>
      <c r="HK17" s="315"/>
      <c r="HL17" s="315"/>
      <c r="HM17" s="315"/>
      <c r="HN17" s="315"/>
      <c r="HO17" s="315"/>
      <c r="HP17" s="315"/>
      <c r="HQ17" s="315"/>
      <c r="HR17" s="315"/>
      <c r="HS17" s="315"/>
      <c r="HT17" s="315"/>
      <c r="HU17" s="315"/>
      <c r="HV17" s="315"/>
      <c r="HW17" s="315"/>
      <c r="HX17" s="315"/>
      <c r="HY17" s="315"/>
      <c r="HZ17" s="315"/>
      <c r="IA17" s="315"/>
      <c r="IB17" s="315"/>
      <c r="IC17" s="315"/>
      <c r="ID17" s="315"/>
      <c r="IE17" s="315"/>
      <c r="IF17" s="315"/>
      <c r="IG17" s="315"/>
      <c r="IH17" s="315"/>
      <c r="II17" s="315"/>
      <c r="IJ17" s="315"/>
      <c r="IK17" s="315"/>
      <c r="IL17" s="315"/>
      <c r="IM17" s="315"/>
      <c r="IN17" s="315"/>
      <c r="IO17" s="315"/>
      <c r="IP17" s="315"/>
      <c r="IQ17" s="315"/>
      <c r="IR17" s="315"/>
      <c r="IS17" s="315"/>
      <c r="IT17" s="315"/>
      <c r="IU17" s="315"/>
      <c r="IV17" s="315"/>
    </row>
    <row r="18" spans="1:256" ht="9.75" customHeight="1" x14ac:dyDescent="0.2"/>
    <row r="19" spans="1:256" s="59" customFormat="1" ht="15" customHeight="1" x14ac:dyDescent="0.2">
      <c r="CW19" s="197" t="s">
        <v>56</v>
      </c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8"/>
      <c r="DS19" s="198"/>
      <c r="DT19" s="198"/>
      <c r="DU19" s="198"/>
      <c r="DV19" s="198"/>
      <c r="DW19" s="198"/>
      <c r="DX19" s="198"/>
      <c r="DY19" s="198"/>
      <c r="DZ19" s="199"/>
      <c r="HS19" s="197" t="s">
        <v>56</v>
      </c>
      <c r="HT19" s="198"/>
      <c r="HU19" s="198"/>
      <c r="HV19" s="198"/>
      <c r="HW19" s="198"/>
      <c r="HX19" s="198"/>
      <c r="HY19" s="198"/>
      <c r="HZ19" s="198"/>
      <c r="IA19" s="198"/>
      <c r="IB19" s="198"/>
      <c r="IC19" s="198"/>
      <c r="ID19" s="198"/>
      <c r="IE19" s="198"/>
      <c r="IF19" s="198"/>
      <c r="IG19" s="198"/>
      <c r="IH19" s="198"/>
      <c r="II19" s="198"/>
      <c r="IJ19" s="198"/>
      <c r="IK19" s="198"/>
      <c r="IL19" s="198"/>
      <c r="IM19" s="198"/>
      <c r="IN19" s="198"/>
      <c r="IO19" s="198"/>
      <c r="IP19" s="198"/>
      <c r="IQ19" s="198"/>
      <c r="IR19" s="198"/>
      <c r="IS19" s="198"/>
      <c r="IT19" s="198"/>
      <c r="IU19" s="198"/>
      <c r="IV19" s="199"/>
    </row>
    <row r="20" spans="1:256" s="59" customFormat="1" ht="15" customHeight="1" x14ac:dyDescent="0.2">
      <c r="CW20" s="200" t="s">
        <v>67</v>
      </c>
      <c r="CX20" s="200"/>
      <c r="CY20" s="200"/>
      <c r="CZ20" s="200"/>
      <c r="DA20" s="200"/>
      <c r="DB20" s="200"/>
      <c r="DC20" s="200"/>
      <c r="DD20" s="200"/>
      <c r="DE20" s="200"/>
      <c r="DF20" s="200"/>
      <c r="DG20" s="200"/>
      <c r="DH20" s="200"/>
      <c r="DI20" s="200"/>
      <c r="DJ20" s="200"/>
      <c r="DK20" s="200"/>
      <c r="DL20" s="200" t="s">
        <v>68</v>
      </c>
      <c r="DM20" s="200"/>
      <c r="DN20" s="200"/>
      <c r="DO20" s="200"/>
      <c r="DP20" s="200"/>
      <c r="DQ20" s="200"/>
      <c r="DR20" s="200"/>
      <c r="DS20" s="200"/>
      <c r="DT20" s="200"/>
      <c r="DU20" s="200"/>
      <c r="DV20" s="200"/>
      <c r="DW20" s="200"/>
      <c r="DX20" s="200"/>
      <c r="DY20" s="200"/>
      <c r="DZ20" s="200"/>
      <c r="HS20" s="200" t="s">
        <v>67</v>
      </c>
      <c r="HT20" s="200"/>
      <c r="HU20" s="200"/>
      <c r="HV20" s="200"/>
      <c r="HW20" s="200"/>
      <c r="HX20" s="200"/>
      <c r="HY20" s="200"/>
      <c r="HZ20" s="200"/>
      <c r="IA20" s="200"/>
      <c r="IB20" s="200"/>
      <c r="IC20" s="200"/>
      <c r="ID20" s="200"/>
      <c r="IE20" s="200"/>
      <c r="IF20" s="200"/>
      <c r="IG20" s="200"/>
      <c r="IH20" s="200" t="s">
        <v>68</v>
      </c>
      <c r="II20" s="200"/>
      <c r="IJ20" s="200"/>
      <c r="IK20" s="200"/>
      <c r="IL20" s="200"/>
      <c r="IM20" s="200"/>
      <c r="IN20" s="200"/>
      <c r="IO20" s="200"/>
      <c r="IP20" s="200"/>
      <c r="IQ20" s="200"/>
      <c r="IR20" s="200"/>
      <c r="IS20" s="200"/>
      <c r="IT20" s="200"/>
      <c r="IU20" s="200"/>
      <c r="IV20" s="200"/>
    </row>
    <row r="21" spans="1:256" s="59" customFormat="1" ht="12" x14ac:dyDescent="0.2">
      <c r="CW21" s="183" t="s">
        <v>69</v>
      </c>
      <c r="CX21" s="184"/>
      <c r="CY21" s="184"/>
      <c r="CZ21" s="184"/>
      <c r="DA21" s="184"/>
      <c r="DB21" s="184"/>
      <c r="DC21" s="184"/>
      <c r="DD21" s="184"/>
      <c r="DE21" s="184"/>
      <c r="DF21" s="184"/>
      <c r="DG21" s="184"/>
      <c r="DH21" s="184"/>
      <c r="DI21" s="184"/>
      <c r="DJ21" s="184"/>
      <c r="DK21" s="185"/>
      <c r="DL21" s="189" t="s">
        <v>70</v>
      </c>
      <c r="DM21" s="189"/>
      <c r="DN21" s="189"/>
      <c r="DO21" s="189"/>
      <c r="DP21" s="189"/>
      <c r="DQ21" s="189"/>
      <c r="DR21" s="189"/>
      <c r="DS21" s="189"/>
      <c r="DT21" s="189"/>
      <c r="DU21" s="189"/>
      <c r="DV21" s="189"/>
      <c r="DW21" s="189"/>
      <c r="DX21" s="189"/>
      <c r="DY21" s="189"/>
      <c r="DZ21" s="190"/>
      <c r="HS21" s="186" t="s">
        <v>30</v>
      </c>
      <c r="HT21" s="187"/>
      <c r="HU21" s="187"/>
      <c r="HV21" s="187"/>
      <c r="HW21" s="187"/>
      <c r="HX21" s="187"/>
      <c r="HY21" s="187"/>
      <c r="HZ21" s="187"/>
      <c r="IA21" s="187"/>
      <c r="IB21" s="187"/>
      <c r="IC21" s="187"/>
      <c r="ID21" s="187"/>
      <c r="IE21" s="187"/>
      <c r="IF21" s="187"/>
      <c r="IG21" s="188"/>
      <c r="IH21" s="193" t="s">
        <v>71</v>
      </c>
      <c r="II21" s="189"/>
      <c r="IJ21" s="189"/>
      <c r="IK21" s="189"/>
      <c r="IL21" s="189"/>
      <c r="IM21" s="189"/>
      <c r="IN21" s="189"/>
      <c r="IO21" s="189"/>
      <c r="IP21" s="189"/>
      <c r="IQ21" s="189"/>
      <c r="IR21" s="189"/>
      <c r="IS21" s="189"/>
      <c r="IT21" s="189"/>
      <c r="IU21" s="189"/>
      <c r="IV21" s="190"/>
    </row>
    <row r="22" spans="1:256" s="59" customFormat="1" ht="12" x14ac:dyDescent="0.2">
      <c r="A22" s="195" t="s">
        <v>72</v>
      </c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5"/>
      <c r="BN22" s="195"/>
      <c r="BO22" s="195"/>
      <c r="BP22" s="195"/>
      <c r="BQ22" s="195"/>
      <c r="BR22" s="195"/>
      <c r="BS22" s="195"/>
      <c r="BT22" s="195"/>
      <c r="BU22" s="195"/>
      <c r="BV22" s="195"/>
      <c r="BW22" s="195"/>
      <c r="BX22" s="195"/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5"/>
      <c r="CL22" s="195"/>
      <c r="CM22" s="195"/>
      <c r="CN22" s="195"/>
      <c r="CO22" s="195"/>
      <c r="CP22" s="195"/>
      <c r="CQ22" s="195"/>
      <c r="CR22" s="195"/>
      <c r="CS22" s="195"/>
      <c r="CT22" s="195"/>
      <c r="CU22" s="195"/>
      <c r="CV22" s="196"/>
      <c r="CW22" s="186"/>
      <c r="CX22" s="187"/>
      <c r="CY22" s="187"/>
      <c r="CZ22" s="187"/>
      <c r="DA22" s="187"/>
      <c r="DB22" s="187"/>
      <c r="DC22" s="187"/>
      <c r="DD22" s="187"/>
      <c r="DE22" s="187"/>
      <c r="DF22" s="187"/>
      <c r="DG22" s="187"/>
      <c r="DH22" s="187"/>
      <c r="DI22" s="187"/>
      <c r="DJ22" s="187"/>
      <c r="DK22" s="188"/>
      <c r="DL22" s="191"/>
      <c r="DM22" s="191"/>
      <c r="DN22" s="191"/>
      <c r="DO22" s="191"/>
      <c r="DP22" s="191"/>
      <c r="DQ22" s="191"/>
      <c r="DR22" s="191"/>
      <c r="DS22" s="191"/>
      <c r="DT22" s="191"/>
      <c r="DU22" s="191"/>
      <c r="DV22" s="191"/>
      <c r="DW22" s="191"/>
      <c r="DX22" s="191"/>
      <c r="DY22" s="191"/>
      <c r="DZ22" s="192"/>
      <c r="EF22" s="195" t="s">
        <v>73</v>
      </c>
      <c r="EG22" s="195"/>
      <c r="EH22" s="195"/>
      <c r="EI22" s="195"/>
      <c r="EJ22" s="195"/>
      <c r="EK22" s="195"/>
      <c r="EL22" s="195"/>
      <c r="EM22" s="195"/>
      <c r="EN22" s="195"/>
      <c r="EO22" s="195"/>
      <c r="EP22" s="195"/>
      <c r="EQ22" s="195"/>
      <c r="ER22" s="195"/>
      <c r="ES22" s="195"/>
      <c r="ET22" s="195"/>
      <c r="EU22" s="195"/>
      <c r="EV22" s="195"/>
      <c r="EW22" s="195"/>
      <c r="EX22" s="195"/>
      <c r="EY22" s="195"/>
      <c r="EZ22" s="195"/>
      <c r="FA22" s="195"/>
      <c r="FB22" s="195"/>
      <c r="FC22" s="195"/>
      <c r="FD22" s="195"/>
      <c r="FE22" s="195"/>
      <c r="FF22" s="195"/>
      <c r="FG22" s="195"/>
      <c r="FH22" s="195"/>
      <c r="FI22" s="195"/>
      <c r="FJ22" s="195"/>
      <c r="FK22" s="195"/>
      <c r="FL22" s="195"/>
      <c r="FM22" s="195"/>
      <c r="FN22" s="195"/>
      <c r="FO22" s="195"/>
      <c r="FP22" s="195"/>
      <c r="FQ22" s="195"/>
      <c r="FR22" s="195"/>
      <c r="FS22" s="195"/>
      <c r="FT22" s="195"/>
      <c r="FU22" s="195"/>
      <c r="FV22" s="195"/>
      <c r="FW22" s="195"/>
      <c r="FX22" s="195"/>
      <c r="FY22" s="195"/>
      <c r="FZ22" s="195"/>
      <c r="GA22" s="195"/>
      <c r="GB22" s="195"/>
      <c r="GC22" s="195"/>
      <c r="GD22" s="195"/>
      <c r="GE22" s="195"/>
      <c r="GF22" s="195"/>
      <c r="GG22" s="195"/>
      <c r="GH22" s="195"/>
      <c r="GI22" s="195"/>
      <c r="GJ22" s="195"/>
      <c r="GK22" s="195"/>
      <c r="GL22" s="195"/>
      <c r="GM22" s="195"/>
      <c r="GN22" s="195"/>
      <c r="GO22" s="195"/>
      <c r="GP22" s="195"/>
      <c r="GQ22" s="195"/>
      <c r="GR22" s="195"/>
      <c r="GS22" s="195"/>
      <c r="GT22" s="195"/>
      <c r="GU22" s="195"/>
      <c r="GV22" s="195"/>
      <c r="GW22" s="195"/>
      <c r="GX22" s="195"/>
      <c r="GY22" s="195"/>
      <c r="GZ22" s="195"/>
      <c r="HA22" s="195"/>
      <c r="HB22" s="195"/>
      <c r="HC22" s="195"/>
      <c r="HD22" s="195"/>
      <c r="HE22" s="195"/>
      <c r="HF22" s="195"/>
      <c r="HG22" s="195"/>
      <c r="HH22" s="195"/>
      <c r="HI22" s="195"/>
      <c r="HJ22" s="195"/>
      <c r="HK22" s="195"/>
      <c r="HL22" s="195"/>
      <c r="HM22" s="195"/>
      <c r="HN22" s="195"/>
      <c r="HO22" s="195"/>
      <c r="HP22" s="195"/>
      <c r="HQ22" s="195"/>
      <c r="HR22" s="196"/>
      <c r="HS22" s="186"/>
      <c r="HT22" s="187"/>
      <c r="HU22" s="187"/>
      <c r="HV22" s="187"/>
      <c r="HW22" s="187"/>
      <c r="HX22" s="187"/>
      <c r="HY22" s="187"/>
      <c r="HZ22" s="187"/>
      <c r="IA22" s="187"/>
      <c r="IB22" s="187"/>
      <c r="IC22" s="187"/>
      <c r="ID22" s="187"/>
      <c r="IE22" s="187"/>
      <c r="IF22" s="187"/>
      <c r="IG22" s="188"/>
      <c r="IH22" s="194"/>
      <c r="II22" s="191"/>
      <c r="IJ22" s="191"/>
      <c r="IK22" s="191"/>
      <c r="IL22" s="191"/>
      <c r="IM22" s="191"/>
      <c r="IN22" s="191"/>
      <c r="IO22" s="191"/>
      <c r="IP22" s="191"/>
      <c r="IQ22" s="191"/>
      <c r="IR22" s="191"/>
      <c r="IS22" s="191"/>
      <c r="IT22" s="191"/>
      <c r="IU22" s="191"/>
      <c r="IV22" s="192"/>
    </row>
    <row r="23" spans="1:256" s="59" customFormat="1" ht="12" x14ac:dyDescent="0.2">
      <c r="CW23" s="186" t="s">
        <v>29</v>
      </c>
      <c r="CX23" s="187"/>
      <c r="CY23" s="187"/>
      <c r="CZ23" s="187"/>
      <c r="DA23" s="187"/>
      <c r="DB23" s="187"/>
      <c r="DC23" s="187"/>
      <c r="DD23" s="187"/>
      <c r="DE23" s="187"/>
      <c r="DF23" s="187"/>
      <c r="DG23" s="187"/>
      <c r="DH23" s="187"/>
      <c r="DI23" s="187"/>
      <c r="DJ23" s="187"/>
      <c r="DK23" s="188"/>
      <c r="DL23" s="191" t="s">
        <v>74</v>
      </c>
      <c r="DM23" s="191"/>
      <c r="DN23" s="191"/>
      <c r="DO23" s="191"/>
      <c r="DP23" s="191"/>
      <c r="DQ23" s="191"/>
      <c r="DR23" s="191"/>
      <c r="DS23" s="191"/>
      <c r="DT23" s="191"/>
      <c r="DU23" s="191"/>
      <c r="DV23" s="191"/>
      <c r="DW23" s="191"/>
      <c r="DX23" s="191"/>
      <c r="DY23" s="191"/>
      <c r="DZ23" s="192"/>
      <c r="EF23" s="195" t="s">
        <v>75</v>
      </c>
      <c r="EG23" s="195"/>
      <c r="EH23" s="195"/>
      <c r="EI23" s="195"/>
      <c r="EJ23" s="195"/>
      <c r="EK23" s="195"/>
      <c r="EL23" s="195"/>
      <c r="EM23" s="195"/>
      <c r="EN23" s="195"/>
      <c r="EO23" s="195"/>
      <c r="EP23" s="195"/>
      <c r="EQ23" s="195"/>
      <c r="ER23" s="195"/>
      <c r="ES23" s="195"/>
      <c r="ET23" s="195"/>
      <c r="EU23" s="195"/>
      <c r="EV23" s="195"/>
      <c r="EW23" s="195"/>
      <c r="EX23" s="195"/>
      <c r="EY23" s="195"/>
      <c r="EZ23" s="195"/>
      <c r="FA23" s="195"/>
      <c r="FB23" s="195"/>
      <c r="FC23" s="195"/>
      <c r="FD23" s="195"/>
      <c r="FE23" s="195"/>
      <c r="FF23" s="195"/>
      <c r="FG23" s="195"/>
      <c r="FH23" s="195"/>
      <c r="FI23" s="195"/>
      <c r="FJ23" s="195"/>
      <c r="FK23" s="195"/>
      <c r="FL23" s="195"/>
      <c r="FM23" s="195"/>
      <c r="FN23" s="195"/>
      <c r="FO23" s="195"/>
      <c r="FP23" s="195"/>
      <c r="FQ23" s="195"/>
      <c r="FR23" s="195"/>
      <c r="FS23" s="195"/>
      <c r="FT23" s="195"/>
      <c r="FU23" s="195"/>
      <c r="FV23" s="195"/>
      <c r="FW23" s="195"/>
      <c r="FX23" s="195"/>
      <c r="FY23" s="195"/>
      <c r="FZ23" s="195"/>
      <c r="GA23" s="195"/>
      <c r="GB23" s="195"/>
      <c r="GC23" s="195"/>
      <c r="GD23" s="195"/>
      <c r="GE23" s="195"/>
      <c r="GF23" s="195"/>
      <c r="GG23" s="195"/>
      <c r="GH23" s="195"/>
      <c r="GI23" s="195"/>
      <c r="GJ23" s="195"/>
      <c r="GK23" s="195"/>
      <c r="GL23" s="195"/>
      <c r="GM23" s="195"/>
      <c r="GN23" s="195"/>
      <c r="GO23" s="195"/>
      <c r="GP23" s="195"/>
      <c r="GQ23" s="195"/>
      <c r="GR23" s="195"/>
      <c r="GS23" s="195"/>
      <c r="GT23" s="195"/>
      <c r="GU23" s="195"/>
      <c r="GV23" s="195"/>
      <c r="GW23" s="195"/>
      <c r="GX23" s="195"/>
      <c r="GY23" s="195"/>
      <c r="GZ23" s="195"/>
      <c r="HA23" s="195"/>
      <c r="HB23" s="195"/>
      <c r="HC23" s="195"/>
      <c r="HD23" s="195"/>
      <c r="HE23" s="195"/>
      <c r="HF23" s="195"/>
      <c r="HG23" s="195"/>
      <c r="HH23" s="195"/>
      <c r="HI23" s="195"/>
      <c r="HJ23" s="195"/>
      <c r="HK23" s="195"/>
      <c r="HL23" s="195"/>
      <c r="HM23" s="195"/>
      <c r="HN23" s="195"/>
      <c r="HO23" s="195"/>
      <c r="HP23" s="195"/>
      <c r="HQ23" s="195"/>
      <c r="HR23" s="196"/>
      <c r="HS23" s="186"/>
      <c r="HT23" s="187"/>
      <c r="HU23" s="187"/>
      <c r="HV23" s="187"/>
      <c r="HW23" s="187"/>
      <c r="HX23" s="187"/>
      <c r="HY23" s="187"/>
      <c r="HZ23" s="187"/>
      <c r="IA23" s="187"/>
      <c r="IB23" s="187"/>
      <c r="IC23" s="187"/>
      <c r="ID23" s="187"/>
      <c r="IE23" s="187"/>
      <c r="IF23" s="187"/>
      <c r="IG23" s="188"/>
      <c r="IH23" s="194"/>
      <c r="II23" s="191"/>
      <c r="IJ23" s="191"/>
      <c r="IK23" s="191"/>
      <c r="IL23" s="191"/>
      <c r="IM23" s="191"/>
      <c r="IN23" s="191"/>
      <c r="IO23" s="191"/>
      <c r="IP23" s="191"/>
      <c r="IQ23" s="191"/>
      <c r="IR23" s="191"/>
      <c r="IS23" s="191"/>
      <c r="IT23" s="191"/>
      <c r="IU23" s="191"/>
      <c r="IV23" s="192"/>
    </row>
    <row r="24" spans="1:256" s="59" customFormat="1" ht="12" x14ac:dyDescent="0.2">
      <c r="A24" s="195" t="s">
        <v>76</v>
      </c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5"/>
      <c r="BW24" s="195"/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95"/>
      <c r="CO24" s="195"/>
      <c r="CP24" s="195"/>
      <c r="CQ24" s="195"/>
      <c r="CR24" s="195"/>
      <c r="CS24" s="195"/>
      <c r="CT24" s="195"/>
      <c r="CU24" s="195"/>
      <c r="CV24" s="196"/>
      <c r="CW24" s="186"/>
      <c r="CX24" s="187"/>
      <c r="CY24" s="187"/>
      <c r="CZ24" s="187"/>
      <c r="DA24" s="187"/>
      <c r="DB24" s="187"/>
      <c r="DC24" s="187"/>
      <c r="DD24" s="187"/>
      <c r="DE24" s="187"/>
      <c r="DF24" s="187"/>
      <c r="DG24" s="187"/>
      <c r="DH24" s="187"/>
      <c r="DI24" s="187"/>
      <c r="DJ24" s="187"/>
      <c r="DK24" s="188"/>
      <c r="DL24" s="191"/>
      <c r="DM24" s="191"/>
      <c r="DN24" s="191"/>
      <c r="DO24" s="191"/>
      <c r="DP24" s="191"/>
      <c r="DQ24" s="191"/>
      <c r="DR24" s="191"/>
      <c r="DS24" s="191"/>
      <c r="DT24" s="191"/>
      <c r="DU24" s="191"/>
      <c r="DV24" s="191"/>
      <c r="DW24" s="191"/>
      <c r="DX24" s="191"/>
      <c r="DY24" s="191"/>
      <c r="DZ24" s="192"/>
      <c r="HS24" s="186" t="s">
        <v>77</v>
      </c>
      <c r="HT24" s="187"/>
      <c r="HU24" s="187"/>
      <c r="HV24" s="187"/>
      <c r="HW24" s="187"/>
      <c r="HX24" s="187"/>
      <c r="HY24" s="187"/>
      <c r="HZ24" s="187"/>
      <c r="IA24" s="187"/>
      <c r="IB24" s="187"/>
      <c r="IC24" s="187"/>
      <c r="ID24" s="187"/>
      <c r="IE24" s="187"/>
      <c r="IF24" s="187"/>
      <c r="IG24" s="188"/>
      <c r="IH24" s="194" t="s">
        <v>78</v>
      </c>
      <c r="II24" s="191"/>
      <c r="IJ24" s="191"/>
      <c r="IK24" s="191"/>
      <c r="IL24" s="191"/>
      <c r="IM24" s="191"/>
      <c r="IN24" s="191"/>
      <c r="IO24" s="191"/>
      <c r="IP24" s="191"/>
      <c r="IQ24" s="191"/>
      <c r="IR24" s="191"/>
      <c r="IS24" s="191"/>
      <c r="IT24" s="191"/>
      <c r="IU24" s="191"/>
      <c r="IV24" s="192"/>
    </row>
    <row r="25" spans="1:256" s="59" customFormat="1" ht="12" x14ac:dyDescent="0.2">
      <c r="CW25" s="186" t="s">
        <v>79</v>
      </c>
      <c r="CX25" s="187"/>
      <c r="CY25" s="187"/>
      <c r="CZ25" s="187"/>
      <c r="DA25" s="187"/>
      <c r="DB25" s="187"/>
      <c r="DC25" s="187"/>
      <c r="DD25" s="187"/>
      <c r="DE25" s="187"/>
      <c r="DF25" s="187"/>
      <c r="DG25" s="187"/>
      <c r="DH25" s="187"/>
      <c r="DI25" s="187"/>
      <c r="DJ25" s="187"/>
      <c r="DK25" s="188"/>
      <c r="DL25" s="191" t="s">
        <v>80</v>
      </c>
      <c r="DM25" s="191"/>
      <c r="DN25" s="191"/>
      <c r="DO25" s="191"/>
      <c r="DP25" s="191"/>
      <c r="DQ25" s="191"/>
      <c r="DR25" s="191"/>
      <c r="DS25" s="191"/>
      <c r="DT25" s="191"/>
      <c r="DU25" s="191"/>
      <c r="DV25" s="191"/>
      <c r="DW25" s="191"/>
      <c r="DX25" s="191"/>
      <c r="DY25" s="191"/>
      <c r="DZ25" s="192"/>
      <c r="EF25" s="195" t="s">
        <v>81</v>
      </c>
      <c r="EG25" s="195"/>
      <c r="EH25" s="195"/>
      <c r="EI25" s="195"/>
      <c r="EJ25" s="195"/>
      <c r="EK25" s="195"/>
      <c r="EL25" s="195"/>
      <c r="EM25" s="195"/>
      <c r="EN25" s="195"/>
      <c r="EO25" s="195"/>
      <c r="EP25" s="195"/>
      <c r="EQ25" s="195"/>
      <c r="ER25" s="195"/>
      <c r="ES25" s="195"/>
      <c r="ET25" s="195"/>
      <c r="EU25" s="195"/>
      <c r="EV25" s="195"/>
      <c r="EW25" s="195"/>
      <c r="EX25" s="195"/>
      <c r="EY25" s="195"/>
      <c r="EZ25" s="195"/>
      <c r="FA25" s="195"/>
      <c r="FB25" s="195"/>
      <c r="FC25" s="195"/>
      <c r="FD25" s="195"/>
      <c r="FE25" s="195"/>
      <c r="FF25" s="195"/>
      <c r="FG25" s="195"/>
      <c r="FH25" s="195"/>
      <c r="FI25" s="195"/>
      <c r="FJ25" s="195"/>
      <c r="FK25" s="195"/>
      <c r="FL25" s="195"/>
      <c r="FM25" s="195"/>
      <c r="FN25" s="195"/>
      <c r="FO25" s="195"/>
      <c r="FP25" s="195"/>
      <c r="FQ25" s="195"/>
      <c r="FR25" s="195"/>
      <c r="FS25" s="195"/>
      <c r="FT25" s="195"/>
      <c r="FU25" s="195"/>
      <c r="FV25" s="195"/>
      <c r="FW25" s="195"/>
      <c r="FX25" s="195"/>
      <c r="FY25" s="195"/>
      <c r="FZ25" s="195"/>
      <c r="GA25" s="195"/>
      <c r="GB25" s="195"/>
      <c r="GC25" s="195"/>
      <c r="GD25" s="195"/>
      <c r="GE25" s="195"/>
      <c r="GF25" s="195"/>
      <c r="GG25" s="195"/>
      <c r="GH25" s="195"/>
      <c r="GI25" s="195"/>
      <c r="GJ25" s="195"/>
      <c r="GK25" s="195"/>
      <c r="GL25" s="195"/>
      <c r="GM25" s="195"/>
      <c r="GN25" s="195"/>
      <c r="GO25" s="195"/>
      <c r="GP25" s="195"/>
      <c r="GQ25" s="195"/>
      <c r="GR25" s="195"/>
      <c r="GS25" s="195"/>
      <c r="GT25" s="195"/>
      <c r="GU25" s="195"/>
      <c r="GV25" s="195"/>
      <c r="GW25" s="195"/>
      <c r="GX25" s="195"/>
      <c r="GY25" s="195"/>
      <c r="GZ25" s="195"/>
      <c r="HA25" s="195"/>
      <c r="HB25" s="195"/>
      <c r="HC25" s="195"/>
      <c r="HD25" s="195"/>
      <c r="HE25" s="195"/>
      <c r="HF25" s="195"/>
      <c r="HG25" s="195"/>
      <c r="HH25" s="195"/>
      <c r="HI25" s="195"/>
      <c r="HJ25" s="195"/>
      <c r="HK25" s="195"/>
      <c r="HL25" s="195"/>
      <c r="HM25" s="195"/>
      <c r="HN25" s="195"/>
      <c r="HO25" s="195"/>
      <c r="HP25" s="195"/>
      <c r="HQ25" s="195"/>
      <c r="HR25" s="196"/>
      <c r="HS25" s="186"/>
      <c r="HT25" s="187"/>
      <c r="HU25" s="187"/>
      <c r="HV25" s="187"/>
      <c r="HW25" s="187"/>
      <c r="HX25" s="187"/>
      <c r="HY25" s="187"/>
      <c r="HZ25" s="187"/>
      <c r="IA25" s="187"/>
      <c r="IB25" s="187"/>
      <c r="IC25" s="187"/>
      <c r="ID25" s="187"/>
      <c r="IE25" s="187"/>
      <c r="IF25" s="187"/>
      <c r="IG25" s="188"/>
      <c r="IH25" s="194"/>
      <c r="II25" s="191"/>
      <c r="IJ25" s="191"/>
      <c r="IK25" s="191"/>
      <c r="IL25" s="191"/>
      <c r="IM25" s="191"/>
      <c r="IN25" s="191"/>
      <c r="IO25" s="191"/>
      <c r="IP25" s="191"/>
      <c r="IQ25" s="191"/>
      <c r="IR25" s="191"/>
      <c r="IS25" s="191"/>
      <c r="IT25" s="191"/>
      <c r="IU25" s="191"/>
      <c r="IV25" s="192"/>
    </row>
    <row r="26" spans="1:256" s="59" customFormat="1" ht="12" x14ac:dyDescent="0.2">
      <c r="A26" s="195" t="s">
        <v>82</v>
      </c>
      <c r="B26" s="195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  <c r="BR26" s="195"/>
      <c r="BS26" s="195"/>
      <c r="BT26" s="195"/>
      <c r="BU26" s="195"/>
      <c r="BV26" s="195"/>
      <c r="BW26" s="195"/>
      <c r="BX26" s="195"/>
      <c r="BY26" s="195"/>
      <c r="BZ26" s="195"/>
      <c r="CA26" s="195"/>
      <c r="CB26" s="195"/>
      <c r="CC26" s="195"/>
      <c r="CD26" s="195"/>
      <c r="CE26" s="195"/>
      <c r="CF26" s="195"/>
      <c r="CG26" s="195"/>
      <c r="CH26" s="195"/>
      <c r="CI26" s="195"/>
      <c r="CJ26" s="195"/>
      <c r="CK26" s="195"/>
      <c r="CL26" s="195"/>
      <c r="CM26" s="195"/>
      <c r="CN26" s="195"/>
      <c r="CO26" s="195"/>
      <c r="CP26" s="195"/>
      <c r="CQ26" s="195"/>
      <c r="CR26" s="195"/>
      <c r="CS26" s="195"/>
      <c r="CT26" s="195"/>
      <c r="CU26" s="195"/>
      <c r="CV26" s="196"/>
      <c r="CW26" s="186"/>
      <c r="CX26" s="187"/>
      <c r="CY26" s="187"/>
      <c r="CZ26" s="187"/>
      <c r="DA26" s="187"/>
      <c r="DB26" s="187"/>
      <c r="DC26" s="187"/>
      <c r="DD26" s="187"/>
      <c r="DE26" s="187"/>
      <c r="DF26" s="187"/>
      <c r="DG26" s="187"/>
      <c r="DH26" s="187"/>
      <c r="DI26" s="187"/>
      <c r="DJ26" s="187"/>
      <c r="DK26" s="188"/>
      <c r="DL26" s="191"/>
      <c r="DM26" s="191"/>
      <c r="DN26" s="191"/>
      <c r="DO26" s="191"/>
      <c r="DP26" s="191"/>
      <c r="DQ26" s="191"/>
      <c r="DR26" s="191"/>
      <c r="DS26" s="191"/>
      <c r="DT26" s="191"/>
      <c r="DU26" s="191"/>
      <c r="DV26" s="191"/>
      <c r="DW26" s="191"/>
      <c r="DX26" s="191"/>
      <c r="DY26" s="191"/>
      <c r="DZ26" s="192"/>
      <c r="EF26" s="195" t="s">
        <v>83</v>
      </c>
      <c r="EG26" s="195"/>
      <c r="EH26" s="195"/>
      <c r="EI26" s="195"/>
      <c r="EJ26" s="195"/>
      <c r="EK26" s="195"/>
      <c r="EL26" s="195"/>
      <c r="EM26" s="195"/>
      <c r="EN26" s="195"/>
      <c r="EO26" s="195"/>
      <c r="EP26" s="195"/>
      <c r="EQ26" s="195"/>
      <c r="ER26" s="195"/>
      <c r="ES26" s="195"/>
      <c r="ET26" s="195"/>
      <c r="EU26" s="195"/>
      <c r="EV26" s="195"/>
      <c r="EW26" s="195"/>
      <c r="EX26" s="195"/>
      <c r="EY26" s="195"/>
      <c r="EZ26" s="195"/>
      <c r="FA26" s="195"/>
      <c r="FB26" s="195"/>
      <c r="FC26" s="195"/>
      <c r="FD26" s="195"/>
      <c r="FE26" s="195"/>
      <c r="FF26" s="195"/>
      <c r="FG26" s="195"/>
      <c r="FH26" s="195"/>
      <c r="FI26" s="195"/>
      <c r="FJ26" s="195"/>
      <c r="FK26" s="195"/>
      <c r="FL26" s="195"/>
      <c r="FM26" s="195"/>
      <c r="FN26" s="195"/>
      <c r="FO26" s="195"/>
      <c r="FP26" s="195"/>
      <c r="FQ26" s="195"/>
      <c r="FR26" s="195"/>
      <c r="FS26" s="195"/>
      <c r="FT26" s="195"/>
      <c r="FU26" s="195"/>
      <c r="FV26" s="195"/>
      <c r="FW26" s="195"/>
      <c r="FX26" s="195"/>
      <c r="FY26" s="195"/>
      <c r="FZ26" s="195"/>
      <c r="GA26" s="195"/>
      <c r="GB26" s="195"/>
      <c r="GC26" s="195"/>
      <c r="GD26" s="195"/>
      <c r="GE26" s="195"/>
      <c r="GF26" s="195"/>
      <c r="GG26" s="195"/>
      <c r="GH26" s="195"/>
      <c r="GI26" s="195"/>
      <c r="GJ26" s="195"/>
      <c r="GK26" s="195"/>
      <c r="GL26" s="195"/>
      <c r="GM26" s="195"/>
      <c r="GN26" s="195"/>
      <c r="GO26" s="195"/>
      <c r="GP26" s="195"/>
      <c r="GQ26" s="195"/>
      <c r="GR26" s="195"/>
      <c r="GS26" s="195"/>
      <c r="GT26" s="195"/>
      <c r="GU26" s="195"/>
      <c r="GV26" s="195"/>
      <c r="GW26" s="195"/>
      <c r="GX26" s="195"/>
      <c r="GY26" s="195"/>
      <c r="GZ26" s="195"/>
      <c r="HA26" s="195"/>
      <c r="HB26" s="195"/>
      <c r="HC26" s="195"/>
      <c r="HD26" s="195"/>
      <c r="HE26" s="195"/>
      <c r="HF26" s="195"/>
      <c r="HG26" s="195"/>
      <c r="HH26" s="195"/>
      <c r="HI26" s="195"/>
      <c r="HJ26" s="195"/>
      <c r="HK26" s="195"/>
      <c r="HL26" s="195"/>
      <c r="HM26" s="195"/>
      <c r="HN26" s="195"/>
      <c r="HO26" s="195"/>
      <c r="HP26" s="195"/>
      <c r="HQ26" s="195"/>
      <c r="HR26" s="196"/>
      <c r="HS26" s="186"/>
      <c r="HT26" s="187"/>
      <c r="HU26" s="187"/>
      <c r="HV26" s="187"/>
      <c r="HW26" s="187"/>
      <c r="HX26" s="187"/>
      <c r="HY26" s="187"/>
      <c r="HZ26" s="187"/>
      <c r="IA26" s="187"/>
      <c r="IB26" s="187"/>
      <c r="IC26" s="187"/>
      <c r="ID26" s="187"/>
      <c r="IE26" s="187"/>
      <c r="IF26" s="187"/>
      <c r="IG26" s="188"/>
      <c r="IH26" s="194"/>
      <c r="II26" s="191"/>
      <c r="IJ26" s="191"/>
      <c r="IK26" s="191"/>
      <c r="IL26" s="191"/>
      <c r="IM26" s="191"/>
      <c r="IN26" s="191"/>
      <c r="IO26" s="191"/>
      <c r="IP26" s="191"/>
      <c r="IQ26" s="191"/>
      <c r="IR26" s="191"/>
      <c r="IS26" s="191"/>
      <c r="IT26" s="191"/>
      <c r="IU26" s="191"/>
      <c r="IV26" s="192"/>
    </row>
    <row r="27" spans="1:256" s="59" customFormat="1" ht="12" x14ac:dyDescent="0.2">
      <c r="CW27" s="186" t="s">
        <v>84</v>
      </c>
      <c r="CX27" s="187"/>
      <c r="CY27" s="187"/>
      <c r="CZ27" s="187"/>
      <c r="DA27" s="187"/>
      <c r="DB27" s="187"/>
      <c r="DC27" s="187"/>
      <c r="DD27" s="187"/>
      <c r="DE27" s="187"/>
      <c r="DF27" s="187"/>
      <c r="DG27" s="187"/>
      <c r="DH27" s="187"/>
      <c r="DI27" s="187"/>
      <c r="DJ27" s="187"/>
      <c r="DK27" s="188"/>
      <c r="DL27" s="191" t="s">
        <v>85</v>
      </c>
      <c r="DM27" s="191"/>
      <c r="DN27" s="191"/>
      <c r="DO27" s="191"/>
      <c r="DP27" s="191"/>
      <c r="DQ27" s="191"/>
      <c r="DR27" s="191"/>
      <c r="DS27" s="191"/>
      <c r="DT27" s="191"/>
      <c r="DU27" s="191"/>
      <c r="DV27" s="191"/>
      <c r="DW27" s="191"/>
      <c r="DX27" s="191"/>
      <c r="DY27" s="191"/>
      <c r="DZ27" s="192"/>
      <c r="HS27" s="186" t="s">
        <v>86</v>
      </c>
      <c r="HT27" s="187"/>
      <c r="HU27" s="187"/>
      <c r="HV27" s="187"/>
      <c r="HW27" s="187"/>
      <c r="HX27" s="187"/>
      <c r="HY27" s="187"/>
      <c r="HZ27" s="187"/>
      <c r="IA27" s="187"/>
      <c r="IB27" s="187"/>
      <c r="IC27" s="187"/>
      <c r="ID27" s="187"/>
      <c r="IE27" s="187"/>
      <c r="IF27" s="187"/>
      <c r="IG27" s="188"/>
      <c r="IH27" s="194" t="s">
        <v>87</v>
      </c>
      <c r="II27" s="191"/>
      <c r="IJ27" s="191"/>
      <c r="IK27" s="191"/>
      <c r="IL27" s="191"/>
      <c r="IM27" s="191"/>
      <c r="IN27" s="191"/>
      <c r="IO27" s="191"/>
      <c r="IP27" s="191"/>
      <c r="IQ27" s="191"/>
      <c r="IR27" s="191"/>
      <c r="IS27" s="191"/>
      <c r="IT27" s="191"/>
      <c r="IU27" s="191"/>
      <c r="IV27" s="192"/>
    </row>
    <row r="28" spans="1:256" s="59" customFormat="1" ht="12" x14ac:dyDescent="0.2">
      <c r="A28" s="195" t="s">
        <v>88</v>
      </c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5"/>
      <c r="BN28" s="195"/>
      <c r="BO28" s="195"/>
      <c r="BP28" s="195"/>
      <c r="BQ28" s="195"/>
      <c r="BR28" s="195"/>
      <c r="BS28" s="195"/>
      <c r="BT28" s="195"/>
      <c r="BU28" s="195"/>
      <c r="BV28" s="195"/>
      <c r="BW28" s="195"/>
      <c r="BX28" s="195"/>
      <c r="BY28" s="195"/>
      <c r="BZ28" s="195"/>
      <c r="CA28" s="195"/>
      <c r="CB28" s="195"/>
      <c r="CC28" s="195"/>
      <c r="CD28" s="195"/>
      <c r="CE28" s="195"/>
      <c r="CF28" s="195"/>
      <c r="CG28" s="195"/>
      <c r="CH28" s="195"/>
      <c r="CI28" s="195"/>
      <c r="CJ28" s="195"/>
      <c r="CK28" s="195"/>
      <c r="CL28" s="195"/>
      <c r="CM28" s="195"/>
      <c r="CN28" s="195"/>
      <c r="CO28" s="195"/>
      <c r="CP28" s="195"/>
      <c r="CQ28" s="195"/>
      <c r="CR28" s="195"/>
      <c r="CS28" s="195"/>
      <c r="CT28" s="195"/>
      <c r="CU28" s="195"/>
      <c r="CV28" s="196"/>
      <c r="CW28" s="186"/>
      <c r="CX28" s="187"/>
      <c r="CY28" s="187"/>
      <c r="CZ28" s="187"/>
      <c r="DA28" s="187"/>
      <c r="DB28" s="187"/>
      <c r="DC28" s="187"/>
      <c r="DD28" s="187"/>
      <c r="DE28" s="187"/>
      <c r="DF28" s="187"/>
      <c r="DG28" s="187"/>
      <c r="DH28" s="187"/>
      <c r="DI28" s="187"/>
      <c r="DJ28" s="187"/>
      <c r="DK28" s="188"/>
      <c r="DL28" s="191"/>
      <c r="DM28" s="191"/>
      <c r="DN28" s="191"/>
      <c r="DO28" s="191"/>
      <c r="DP28" s="191"/>
      <c r="DQ28" s="191"/>
      <c r="DR28" s="191"/>
      <c r="DS28" s="191"/>
      <c r="DT28" s="191"/>
      <c r="DU28" s="191"/>
      <c r="DV28" s="191"/>
      <c r="DW28" s="191"/>
      <c r="DX28" s="191"/>
      <c r="DY28" s="191"/>
      <c r="DZ28" s="192"/>
      <c r="EF28" s="195" t="s">
        <v>89</v>
      </c>
      <c r="EG28" s="195"/>
      <c r="EH28" s="195"/>
      <c r="EI28" s="195"/>
      <c r="EJ28" s="195"/>
      <c r="EK28" s="195"/>
      <c r="EL28" s="195"/>
      <c r="EM28" s="195"/>
      <c r="EN28" s="195"/>
      <c r="EO28" s="195"/>
      <c r="EP28" s="195"/>
      <c r="EQ28" s="195"/>
      <c r="ER28" s="195"/>
      <c r="ES28" s="195"/>
      <c r="ET28" s="195"/>
      <c r="EU28" s="195"/>
      <c r="EV28" s="195"/>
      <c r="EW28" s="195"/>
      <c r="EX28" s="195"/>
      <c r="EY28" s="195"/>
      <c r="EZ28" s="195"/>
      <c r="FA28" s="195"/>
      <c r="FB28" s="195"/>
      <c r="FC28" s="195"/>
      <c r="FD28" s="195"/>
      <c r="FE28" s="195"/>
      <c r="FF28" s="195"/>
      <c r="FG28" s="195"/>
      <c r="FH28" s="195"/>
      <c r="FI28" s="195"/>
      <c r="FJ28" s="195"/>
      <c r="FK28" s="195"/>
      <c r="FL28" s="195"/>
      <c r="FM28" s="195"/>
      <c r="FN28" s="195"/>
      <c r="FO28" s="195"/>
      <c r="FP28" s="195"/>
      <c r="FQ28" s="195"/>
      <c r="FR28" s="195"/>
      <c r="FS28" s="195"/>
      <c r="FT28" s="195"/>
      <c r="FU28" s="195"/>
      <c r="FV28" s="195"/>
      <c r="FW28" s="195"/>
      <c r="FX28" s="195"/>
      <c r="FY28" s="195"/>
      <c r="FZ28" s="195"/>
      <c r="GA28" s="195"/>
      <c r="GB28" s="195"/>
      <c r="GC28" s="195"/>
      <c r="GD28" s="195"/>
      <c r="GE28" s="195"/>
      <c r="GF28" s="195"/>
      <c r="GG28" s="195"/>
      <c r="GH28" s="195"/>
      <c r="GI28" s="195"/>
      <c r="GJ28" s="195"/>
      <c r="GK28" s="195"/>
      <c r="GL28" s="195"/>
      <c r="GM28" s="195"/>
      <c r="GN28" s="195"/>
      <c r="GO28" s="195"/>
      <c r="GP28" s="195"/>
      <c r="GQ28" s="195"/>
      <c r="GR28" s="195"/>
      <c r="GS28" s="195"/>
      <c r="GT28" s="195"/>
      <c r="GU28" s="195"/>
      <c r="GV28" s="195"/>
      <c r="GW28" s="195"/>
      <c r="GX28" s="195"/>
      <c r="GY28" s="195"/>
      <c r="GZ28" s="195"/>
      <c r="HA28" s="195"/>
      <c r="HB28" s="195"/>
      <c r="HC28" s="195"/>
      <c r="HD28" s="195"/>
      <c r="HE28" s="195"/>
      <c r="HF28" s="195"/>
      <c r="HG28" s="195"/>
      <c r="HH28" s="195"/>
      <c r="HI28" s="195"/>
      <c r="HJ28" s="195"/>
      <c r="HK28" s="195"/>
      <c r="HL28" s="195"/>
      <c r="HM28" s="195"/>
      <c r="HN28" s="195"/>
      <c r="HO28" s="195"/>
      <c r="HP28" s="195"/>
      <c r="HQ28" s="195"/>
      <c r="HR28" s="196"/>
      <c r="HS28" s="186"/>
      <c r="HT28" s="187"/>
      <c r="HU28" s="187"/>
      <c r="HV28" s="187"/>
      <c r="HW28" s="187"/>
      <c r="HX28" s="187"/>
      <c r="HY28" s="187"/>
      <c r="HZ28" s="187"/>
      <c r="IA28" s="187"/>
      <c r="IB28" s="187"/>
      <c r="IC28" s="187"/>
      <c r="ID28" s="187"/>
      <c r="IE28" s="187"/>
      <c r="IF28" s="187"/>
      <c r="IG28" s="188"/>
      <c r="IH28" s="194"/>
      <c r="II28" s="191"/>
      <c r="IJ28" s="191"/>
      <c r="IK28" s="191"/>
      <c r="IL28" s="191"/>
      <c r="IM28" s="191"/>
      <c r="IN28" s="191"/>
      <c r="IO28" s="191"/>
      <c r="IP28" s="191"/>
      <c r="IQ28" s="191"/>
      <c r="IR28" s="191"/>
      <c r="IS28" s="191"/>
      <c r="IT28" s="191"/>
      <c r="IU28" s="191"/>
      <c r="IV28" s="192"/>
    </row>
    <row r="29" spans="1:256" s="59" customFormat="1" ht="12" x14ac:dyDescent="0.2">
      <c r="CW29" s="186" t="s">
        <v>90</v>
      </c>
      <c r="CX29" s="187"/>
      <c r="CY29" s="187"/>
      <c r="CZ29" s="187"/>
      <c r="DA29" s="187"/>
      <c r="DB29" s="187"/>
      <c r="DC29" s="187"/>
      <c r="DD29" s="187"/>
      <c r="DE29" s="187"/>
      <c r="DF29" s="187"/>
      <c r="DG29" s="187"/>
      <c r="DH29" s="187"/>
      <c r="DI29" s="187"/>
      <c r="DJ29" s="187"/>
      <c r="DK29" s="188"/>
      <c r="DL29" s="191" t="s">
        <v>91</v>
      </c>
      <c r="DM29" s="191"/>
      <c r="DN29" s="191"/>
      <c r="DO29" s="191"/>
      <c r="DP29" s="191"/>
      <c r="DQ29" s="191"/>
      <c r="DR29" s="191"/>
      <c r="DS29" s="191"/>
      <c r="DT29" s="191"/>
      <c r="DU29" s="191"/>
      <c r="DV29" s="191"/>
      <c r="DW29" s="191"/>
      <c r="DX29" s="191"/>
      <c r="DY29" s="191"/>
      <c r="DZ29" s="192"/>
      <c r="EF29" s="195" t="s">
        <v>92</v>
      </c>
      <c r="EG29" s="195"/>
      <c r="EH29" s="195"/>
      <c r="EI29" s="195"/>
      <c r="EJ29" s="195"/>
      <c r="EK29" s="195"/>
      <c r="EL29" s="195"/>
      <c r="EM29" s="195"/>
      <c r="EN29" s="195"/>
      <c r="EO29" s="195"/>
      <c r="EP29" s="195"/>
      <c r="EQ29" s="195"/>
      <c r="ER29" s="195"/>
      <c r="ES29" s="195"/>
      <c r="ET29" s="195"/>
      <c r="EU29" s="195"/>
      <c r="EV29" s="195"/>
      <c r="EW29" s="195"/>
      <c r="EX29" s="195"/>
      <c r="EY29" s="195"/>
      <c r="EZ29" s="195"/>
      <c r="FA29" s="195"/>
      <c r="FB29" s="195"/>
      <c r="FC29" s="195"/>
      <c r="FD29" s="195"/>
      <c r="FE29" s="195"/>
      <c r="FF29" s="195"/>
      <c r="FG29" s="195"/>
      <c r="FH29" s="195"/>
      <c r="FI29" s="195"/>
      <c r="FJ29" s="195"/>
      <c r="FK29" s="195"/>
      <c r="FL29" s="195"/>
      <c r="FM29" s="195"/>
      <c r="FN29" s="195"/>
      <c r="FO29" s="195"/>
      <c r="FP29" s="195"/>
      <c r="FQ29" s="195"/>
      <c r="FR29" s="195"/>
      <c r="FS29" s="195"/>
      <c r="FT29" s="195"/>
      <c r="FU29" s="195"/>
      <c r="FV29" s="195"/>
      <c r="FW29" s="195"/>
      <c r="FX29" s="195"/>
      <c r="FY29" s="195"/>
      <c r="FZ29" s="195"/>
      <c r="GA29" s="195"/>
      <c r="GB29" s="195"/>
      <c r="GC29" s="195"/>
      <c r="GD29" s="195"/>
      <c r="GE29" s="195"/>
      <c r="GF29" s="195"/>
      <c r="GG29" s="195"/>
      <c r="GH29" s="195"/>
      <c r="GI29" s="195"/>
      <c r="GJ29" s="195"/>
      <c r="GK29" s="195"/>
      <c r="GL29" s="195"/>
      <c r="GM29" s="195"/>
      <c r="GN29" s="195"/>
      <c r="GO29" s="195"/>
      <c r="GP29" s="195"/>
      <c r="GQ29" s="195"/>
      <c r="GR29" s="195"/>
      <c r="GS29" s="195"/>
      <c r="GT29" s="195"/>
      <c r="GU29" s="195"/>
      <c r="GV29" s="195"/>
      <c r="GW29" s="195"/>
      <c r="GX29" s="195"/>
      <c r="GY29" s="195"/>
      <c r="GZ29" s="195"/>
      <c r="HA29" s="195"/>
      <c r="HB29" s="195"/>
      <c r="HC29" s="195"/>
      <c r="HD29" s="195"/>
      <c r="HE29" s="195"/>
      <c r="HF29" s="195"/>
      <c r="HG29" s="195"/>
      <c r="HH29" s="195"/>
      <c r="HI29" s="195"/>
      <c r="HJ29" s="195"/>
      <c r="HK29" s="195"/>
      <c r="HL29" s="195"/>
      <c r="HM29" s="195"/>
      <c r="HN29" s="195"/>
      <c r="HO29" s="195"/>
      <c r="HP29" s="195"/>
      <c r="HQ29" s="195"/>
      <c r="HR29" s="196"/>
      <c r="HS29" s="186"/>
      <c r="HT29" s="187"/>
      <c r="HU29" s="187"/>
      <c r="HV29" s="187"/>
      <c r="HW29" s="187"/>
      <c r="HX29" s="187"/>
      <c r="HY29" s="187"/>
      <c r="HZ29" s="187"/>
      <c r="IA29" s="187"/>
      <c r="IB29" s="187"/>
      <c r="IC29" s="187"/>
      <c r="ID29" s="187"/>
      <c r="IE29" s="187"/>
      <c r="IF29" s="187"/>
      <c r="IG29" s="188"/>
      <c r="IH29" s="194"/>
      <c r="II29" s="191"/>
      <c r="IJ29" s="191"/>
      <c r="IK29" s="191"/>
      <c r="IL29" s="191"/>
      <c r="IM29" s="191"/>
      <c r="IN29" s="191"/>
      <c r="IO29" s="191"/>
      <c r="IP29" s="191"/>
      <c r="IQ29" s="191"/>
      <c r="IR29" s="191"/>
      <c r="IS29" s="191"/>
      <c r="IT29" s="191"/>
      <c r="IU29" s="191"/>
      <c r="IV29" s="192"/>
    </row>
    <row r="30" spans="1:256" s="59" customFormat="1" ht="12" x14ac:dyDescent="0.2">
      <c r="A30" s="195" t="s">
        <v>93</v>
      </c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  <c r="BI30" s="195"/>
      <c r="BJ30" s="195"/>
      <c r="BK30" s="195"/>
      <c r="BL30" s="195"/>
      <c r="BM30" s="195"/>
      <c r="BN30" s="195"/>
      <c r="BO30" s="195"/>
      <c r="BP30" s="195"/>
      <c r="BQ30" s="195"/>
      <c r="BR30" s="195"/>
      <c r="BS30" s="195"/>
      <c r="BT30" s="195"/>
      <c r="BU30" s="195"/>
      <c r="BV30" s="195"/>
      <c r="BW30" s="195"/>
      <c r="BX30" s="195"/>
      <c r="BY30" s="195"/>
      <c r="BZ30" s="195"/>
      <c r="CA30" s="195"/>
      <c r="CB30" s="195"/>
      <c r="CC30" s="195"/>
      <c r="CD30" s="195"/>
      <c r="CE30" s="195"/>
      <c r="CF30" s="195"/>
      <c r="CG30" s="195"/>
      <c r="CH30" s="195"/>
      <c r="CI30" s="195"/>
      <c r="CJ30" s="195"/>
      <c r="CK30" s="195"/>
      <c r="CL30" s="195"/>
      <c r="CM30" s="195"/>
      <c r="CN30" s="195"/>
      <c r="CO30" s="195"/>
      <c r="CP30" s="195"/>
      <c r="CQ30" s="195"/>
      <c r="CR30" s="195"/>
      <c r="CS30" s="195"/>
      <c r="CT30" s="195"/>
      <c r="CU30" s="195"/>
      <c r="CV30" s="196"/>
      <c r="CW30" s="186"/>
      <c r="CX30" s="187"/>
      <c r="CY30" s="187"/>
      <c r="CZ30" s="187"/>
      <c r="DA30" s="187"/>
      <c r="DB30" s="187"/>
      <c r="DC30" s="187"/>
      <c r="DD30" s="187"/>
      <c r="DE30" s="187"/>
      <c r="DF30" s="187"/>
      <c r="DG30" s="187"/>
      <c r="DH30" s="187"/>
      <c r="DI30" s="187"/>
      <c r="DJ30" s="187"/>
      <c r="DK30" s="188"/>
      <c r="DL30" s="191"/>
      <c r="DM30" s="191"/>
      <c r="DN30" s="191"/>
      <c r="DO30" s="191"/>
      <c r="DP30" s="191"/>
      <c r="DQ30" s="191"/>
      <c r="DR30" s="191"/>
      <c r="DS30" s="191"/>
      <c r="DT30" s="191"/>
      <c r="DU30" s="191"/>
      <c r="DV30" s="191"/>
      <c r="DW30" s="191"/>
      <c r="DX30" s="191"/>
      <c r="DY30" s="191"/>
      <c r="DZ30" s="192"/>
      <c r="HS30" s="186" t="s">
        <v>94</v>
      </c>
      <c r="HT30" s="187"/>
      <c r="HU30" s="187"/>
      <c r="HV30" s="187"/>
      <c r="HW30" s="187"/>
      <c r="HX30" s="187"/>
      <c r="HY30" s="187"/>
      <c r="HZ30" s="187"/>
      <c r="IA30" s="187"/>
      <c r="IB30" s="187"/>
      <c r="IC30" s="187"/>
      <c r="ID30" s="187"/>
      <c r="IE30" s="187"/>
      <c r="IF30" s="187"/>
      <c r="IG30" s="188"/>
      <c r="IH30" s="194" t="s">
        <v>95</v>
      </c>
      <c r="II30" s="191"/>
      <c r="IJ30" s="191"/>
      <c r="IK30" s="191"/>
      <c r="IL30" s="191"/>
      <c r="IM30" s="191"/>
      <c r="IN30" s="191"/>
      <c r="IO30" s="191"/>
      <c r="IP30" s="191"/>
      <c r="IQ30" s="191"/>
      <c r="IR30" s="191"/>
      <c r="IS30" s="191"/>
      <c r="IT30" s="191"/>
      <c r="IU30" s="191"/>
      <c r="IV30" s="192"/>
    </row>
    <row r="31" spans="1:256" s="59" customFormat="1" ht="12" x14ac:dyDescent="0.2">
      <c r="CW31" s="186" t="s">
        <v>96</v>
      </c>
      <c r="CX31" s="187"/>
      <c r="CY31" s="187"/>
      <c r="CZ31" s="187"/>
      <c r="DA31" s="187"/>
      <c r="DB31" s="187"/>
      <c r="DC31" s="187"/>
      <c r="DD31" s="187"/>
      <c r="DE31" s="187"/>
      <c r="DF31" s="187"/>
      <c r="DG31" s="187"/>
      <c r="DH31" s="187"/>
      <c r="DI31" s="187"/>
      <c r="DJ31" s="187"/>
      <c r="DK31" s="188"/>
      <c r="DL31" s="191" t="s">
        <v>97</v>
      </c>
      <c r="DM31" s="191"/>
      <c r="DN31" s="191"/>
      <c r="DO31" s="191"/>
      <c r="DP31" s="191"/>
      <c r="DQ31" s="191"/>
      <c r="DR31" s="191"/>
      <c r="DS31" s="191"/>
      <c r="DT31" s="191"/>
      <c r="DU31" s="191"/>
      <c r="DV31" s="191"/>
      <c r="DW31" s="191"/>
      <c r="DX31" s="191"/>
      <c r="DY31" s="191"/>
      <c r="DZ31" s="192"/>
      <c r="EF31" s="195" t="s">
        <v>98</v>
      </c>
      <c r="EG31" s="195"/>
      <c r="EH31" s="195"/>
      <c r="EI31" s="195"/>
      <c r="EJ31" s="195"/>
      <c r="EK31" s="195"/>
      <c r="EL31" s="195"/>
      <c r="EM31" s="195"/>
      <c r="EN31" s="195"/>
      <c r="EO31" s="195"/>
      <c r="EP31" s="195"/>
      <c r="EQ31" s="195"/>
      <c r="ER31" s="195"/>
      <c r="ES31" s="195"/>
      <c r="ET31" s="195"/>
      <c r="EU31" s="195"/>
      <c r="EV31" s="195"/>
      <c r="EW31" s="195"/>
      <c r="EX31" s="195"/>
      <c r="EY31" s="195"/>
      <c r="EZ31" s="195"/>
      <c r="FA31" s="195"/>
      <c r="FB31" s="195"/>
      <c r="FC31" s="195"/>
      <c r="FD31" s="195"/>
      <c r="FE31" s="195"/>
      <c r="FF31" s="195"/>
      <c r="FG31" s="195"/>
      <c r="FH31" s="195"/>
      <c r="FI31" s="195"/>
      <c r="FJ31" s="195"/>
      <c r="FK31" s="195"/>
      <c r="FL31" s="195"/>
      <c r="FM31" s="195"/>
      <c r="FN31" s="195"/>
      <c r="FO31" s="195"/>
      <c r="FP31" s="195"/>
      <c r="FQ31" s="195"/>
      <c r="FR31" s="195"/>
      <c r="FS31" s="195"/>
      <c r="FT31" s="195"/>
      <c r="FU31" s="195"/>
      <c r="FV31" s="195"/>
      <c r="FW31" s="195"/>
      <c r="FX31" s="195"/>
      <c r="FY31" s="195"/>
      <c r="FZ31" s="195"/>
      <c r="GA31" s="195"/>
      <c r="GB31" s="195"/>
      <c r="GC31" s="195"/>
      <c r="GD31" s="195"/>
      <c r="GE31" s="195"/>
      <c r="GF31" s="195"/>
      <c r="GG31" s="195"/>
      <c r="GH31" s="195"/>
      <c r="GI31" s="195"/>
      <c r="GJ31" s="195"/>
      <c r="GK31" s="195"/>
      <c r="GL31" s="195"/>
      <c r="GM31" s="195"/>
      <c r="GN31" s="195"/>
      <c r="GO31" s="195"/>
      <c r="GP31" s="195"/>
      <c r="GQ31" s="195"/>
      <c r="GR31" s="195"/>
      <c r="GS31" s="195"/>
      <c r="GT31" s="195"/>
      <c r="GU31" s="195"/>
      <c r="GV31" s="195"/>
      <c r="GW31" s="195"/>
      <c r="GX31" s="195"/>
      <c r="GY31" s="195"/>
      <c r="GZ31" s="195"/>
      <c r="HA31" s="195"/>
      <c r="HB31" s="195"/>
      <c r="HC31" s="195"/>
      <c r="HD31" s="195"/>
      <c r="HE31" s="195"/>
      <c r="HF31" s="195"/>
      <c r="HG31" s="195"/>
      <c r="HH31" s="195"/>
      <c r="HI31" s="195"/>
      <c r="HJ31" s="195"/>
      <c r="HK31" s="195"/>
      <c r="HL31" s="195"/>
      <c r="HM31" s="195"/>
      <c r="HN31" s="195"/>
      <c r="HO31" s="195"/>
      <c r="HP31" s="195"/>
      <c r="HQ31" s="195"/>
      <c r="HR31" s="196"/>
      <c r="HS31" s="186"/>
      <c r="HT31" s="187"/>
      <c r="HU31" s="187"/>
      <c r="HV31" s="187"/>
      <c r="HW31" s="187"/>
      <c r="HX31" s="187"/>
      <c r="HY31" s="187"/>
      <c r="HZ31" s="187"/>
      <c r="IA31" s="187"/>
      <c r="IB31" s="187"/>
      <c r="IC31" s="187"/>
      <c r="ID31" s="187"/>
      <c r="IE31" s="187"/>
      <c r="IF31" s="187"/>
      <c r="IG31" s="188"/>
      <c r="IH31" s="194"/>
      <c r="II31" s="191"/>
      <c r="IJ31" s="191"/>
      <c r="IK31" s="191"/>
      <c r="IL31" s="191"/>
      <c r="IM31" s="191"/>
      <c r="IN31" s="191"/>
      <c r="IO31" s="191"/>
      <c r="IP31" s="191"/>
      <c r="IQ31" s="191"/>
      <c r="IR31" s="191"/>
      <c r="IS31" s="191"/>
      <c r="IT31" s="191"/>
      <c r="IU31" s="191"/>
      <c r="IV31" s="192"/>
    </row>
    <row r="32" spans="1:256" s="59" customFormat="1" ht="12" x14ac:dyDescent="0.2">
      <c r="A32" s="195" t="s">
        <v>99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5"/>
      <c r="BN32" s="195"/>
      <c r="BO32" s="195"/>
      <c r="BP32" s="195"/>
      <c r="BQ32" s="195"/>
      <c r="BR32" s="195"/>
      <c r="BS32" s="195"/>
      <c r="BT32" s="195"/>
      <c r="BU32" s="195"/>
      <c r="BV32" s="195"/>
      <c r="BW32" s="195"/>
      <c r="BX32" s="195"/>
      <c r="BY32" s="195"/>
      <c r="BZ32" s="195"/>
      <c r="CA32" s="195"/>
      <c r="CB32" s="195"/>
      <c r="CC32" s="195"/>
      <c r="CD32" s="195"/>
      <c r="CE32" s="195"/>
      <c r="CF32" s="195"/>
      <c r="CG32" s="195"/>
      <c r="CH32" s="195"/>
      <c r="CI32" s="195"/>
      <c r="CJ32" s="195"/>
      <c r="CK32" s="195"/>
      <c r="CL32" s="195"/>
      <c r="CM32" s="195"/>
      <c r="CN32" s="195"/>
      <c r="CO32" s="195"/>
      <c r="CP32" s="195"/>
      <c r="CQ32" s="195"/>
      <c r="CR32" s="195"/>
      <c r="CS32" s="195"/>
      <c r="CT32" s="195"/>
      <c r="CU32" s="195"/>
      <c r="CV32" s="196"/>
      <c r="CW32" s="186"/>
      <c r="CX32" s="187"/>
      <c r="CY32" s="187"/>
      <c r="CZ32" s="187"/>
      <c r="DA32" s="187"/>
      <c r="DB32" s="187"/>
      <c r="DC32" s="187"/>
      <c r="DD32" s="187"/>
      <c r="DE32" s="187"/>
      <c r="DF32" s="187"/>
      <c r="DG32" s="187"/>
      <c r="DH32" s="187"/>
      <c r="DI32" s="187"/>
      <c r="DJ32" s="187"/>
      <c r="DK32" s="188"/>
      <c r="DL32" s="191"/>
      <c r="DM32" s="191"/>
      <c r="DN32" s="191"/>
      <c r="DO32" s="191"/>
      <c r="DP32" s="191"/>
      <c r="DQ32" s="191"/>
      <c r="DR32" s="191"/>
      <c r="DS32" s="191"/>
      <c r="DT32" s="191"/>
      <c r="DU32" s="191"/>
      <c r="DV32" s="191"/>
      <c r="DW32" s="191"/>
      <c r="DX32" s="191"/>
      <c r="DY32" s="191"/>
      <c r="DZ32" s="192"/>
      <c r="EF32" s="195" t="s">
        <v>100</v>
      </c>
      <c r="EG32" s="195"/>
      <c r="EH32" s="195"/>
      <c r="EI32" s="195"/>
      <c r="EJ32" s="195"/>
      <c r="EK32" s="195"/>
      <c r="EL32" s="195"/>
      <c r="EM32" s="195"/>
      <c r="EN32" s="195"/>
      <c r="EO32" s="195"/>
      <c r="EP32" s="195"/>
      <c r="EQ32" s="195"/>
      <c r="ER32" s="195"/>
      <c r="ES32" s="195"/>
      <c r="ET32" s="195"/>
      <c r="EU32" s="195"/>
      <c r="EV32" s="195"/>
      <c r="EW32" s="195"/>
      <c r="EX32" s="195"/>
      <c r="EY32" s="195"/>
      <c r="EZ32" s="195"/>
      <c r="FA32" s="195"/>
      <c r="FB32" s="195"/>
      <c r="FC32" s="195"/>
      <c r="FD32" s="195"/>
      <c r="FE32" s="195"/>
      <c r="FF32" s="195"/>
      <c r="FG32" s="195"/>
      <c r="FH32" s="195"/>
      <c r="FI32" s="195"/>
      <c r="FJ32" s="195"/>
      <c r="FK32" s="195"/>
      <c r="FL32" s="195"/>
      <c r="FM32" s="195"/>
      <c r="FN32" s="195"/>
      <c r="FO32" s="195"/>
      <c r="FP32" s="195"/>
      <c r="FQ32" s="195"/>
      <c r="FR32" s="195"/>
      <c r="FS32" s="195"/>
      <c r="FT32" s="195"/>
      <c r="FU32" s="195"/>
      <c r="FV32" s="195"/>
      <c r="FW32" s="195"/>
      <c r="FX32" s="195"/>
      <c r="FY32" s="195"/>
      <c r="FZ32" s="195"/>
      <c r="GA32" s="195"/>
      <c r="GB32" s="195"/>
      <c r="GC32" s="195"/>
      <c r="GD32" s="195"/>
      <c r="GE32" s="195"/>
      <c r="GF32" s="195"/>
      <c r="GG32" s="195"/>
      <c r="GH32" s="195"/>
      <c r="GI32" s="195"/>
      <c r="GJ32" s="195"/>
      <c r="GK32" s="195"/>
      <c r="GL32" s="195"/>
      <c r="GM32" s="195"/>
      <c r="GN32" s="195"/>
      <c r="GO32" s="195"/>
      <c r="GP32" s="195"/>
      <c r="GQ32" s="195"/>
      <c r="GR32" s="195"/>
      <c r="GS32" s="195"/>
      <c r="GT32" s="195"/>
      <c r="GU32" s="195"/>
      <c r="GV32" s="195"/>
      <c r="GW32" s="195"/>
      <c r="GX32" s="195"/>
      <c r="GY32" s="195"/>
      <c r="GZ32" s="195"/>
      <c r="HA32" s="195"/>
      <c r="HB32" s="195"/>
      <c r="HC32" s="195"/>
      <c r="HD32" s="195"/>
      <c r="HE32" s="195"/>
      <c r="HF32" s="195"/>
      <c r="HG32" s="195"/>
      <c r="HH32" s="195"/>
      <c r="HI32" s="195"/>
      <c r="HJ32" s="195"/>
      <c r="HK32" s="195"/>
      <c r="HL32" s="195"/>
      <c r="HM32" s="195"/>
      <c r="HN32" s="195"/>
      <c r="HO32" s="195"/>
      <c r="HP32" s="195"/>
      <c r="HQ32" s="195"/>
      <c r="HR32" s="196"/>
      <c r="HS32" s="186"/>
      <c r="HT32" s="187"/>
      <c r="HU32" s="187"/>
      <c r="HV32" s="187"/>
      <c r="HW32" s="187"/>
      <c r="HX32" s="187"/>
      <c r="HY32" s="187"/>
      <c r="HZ32" s="187"/>
      <c r="IA32" s="187"/>
      <c r="IB32" s="187"/>
      <c r="IC32" s="187"/>
      <c r="ID32" s="187"/>
      <c r="IE32" s="187"/>
      <c r="IF32" s="187"/>
      <c r="IG32" s="188"/>
      <c r="IH32" s="194"/>
      <c r="II32" s="191"/>
      <c r="IJ32" s="191"/>
      <c r="IK32" s="191"/>
      <c r="IL32" s="191"/>
      <c r="IM32" s="191"/>
      <c r="IN32" s="191"/>
      <c r="IO32" s="191"/>
      <c r="IP32" s="191"/>
      <c r="IQ32" s="191"/>
      <c r="IR32" s="191"/>
      <c r="IS32" s="191"/>
      <c r="IT32" s="191"/>
      <c r="IU32" s="191"/>
      <c r="IV32" s="192"/>
    </row>
    <row r="33" spans="1:256" s="59" customFormat="1" ht="12" x14ac:dyDescent="0.2">
      <c r="CW33" s="186" t="s">
        <v>101</v>
      </c>
      <c r="CX33" s="187"/>
      <c r="CY33" s="187"/>
      <c r="CZ33" s="187"/>
      <c r="DA33" s="187"/>
      <c r="DB33" s="187"/>
      <c r="DC33" s="187"/>
      <c r="DD33" s="187"/>
      <c r="DE33" s="187"/>
      <c r="DF33" s="187"/>
      <c r="DG33" s="187"/>
      <c r="DH33" s="187"/>
      <c r="DI33" s="187"/>
      <c r="DJ33" s="187"/>
      <c r="DK33" s="188"/>
      <c r="DL33" s="194" t="s">
        <v>102</v>
      </c>
      <c r="DM33" s="191"/>
      <c r="DN33" s="191"/>
      <c r="DO33" s="191"/>
      <c r="DP33" s="191"/>
      <c r="DQ33" s="191"/>
      <c r="DR33" s="191"/>
      <c r="DS33" s="191"/>
      <c r="DT33" s="191"/>
      <c r="DU33" s="191"/>
      <c r="DV33" s="191"/>
      <c r="DW33" s="191"/>
      <c r="DX33" s="191"/>
      <c r="DY33" s="191"/>
      <c r="DZ33" s="192"/>
      <c r="HS33" s="186" t="s">
        <v>46</v>
      </c>
      <c r="HT33" s="187"/>
      <c r="HU33" s="187"/>
      <c r="HV33" s="187"/>
      <c r="HW33" s="187"/>
      <c r="HX33" s="187"/>
      <c r="HY33" s="187"/>
      <c r="HZ33" s="187"/>
      <c r="IA33" s="187"/>
      <c r="IB33" s="187"/>
      <c r="IC33" s="187"/>
      <c r="ID33" s="187"/>
      <c r="IE33" s="187"/>
      <c r="IF33" s="187"/>
      <c r="IG33" s="188"/>
      <c r="IH33" s="194" t="s">
        <v>103</v>
      </c>
      <c r="II33" s="191"/>
      <c r="IJ33" s="191"/>
      <c r="IK33" s="191"/>
      <c r="IL33" s="191"/>
      <c r="IM33" s="191"/>
      <c r="IN33" s="191"/>
      <c r="IO33" s="191"/>
      <c r="IP33" s="191"/>
      <c r="IQ33" s="191"/>
      <c r="IR33" s="191"/>
      <c r="IS33" s="191"/>
      <c r="IT33" s="191"/>
      <c r="IU33" s="191"/>
      <c r="IV33" s="192"/>
    </row>
    <row r="34" spans="1:256" s="59" customFormat="1" ht="12" x14ac:dyDescent="0.2">
      <c r="A34" s="195" t="s">
        <v>104</v>
      </c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5"/>
      <c r="BN34" s="195"/>
      <c r="BO34" s="195"/>
      <c r="BP34" s="195"/>
      <c r="BQ34" s="195"/>
      <c r="BR34" s="195"/>
      <c r="BS34" s="195"/>
      <c r="BT34" s="195"/>
      <c r="BU34" s="195"/>
      <c r="BV34" s="195"/>
      <c r="BW34" s="195"/>
      <c r="BX34" s="195"/>
      <c r="BY34" s="195"/>
      <c r="BZ34" s="195"/>
      <c r="CA34" s="195"/>
      <c r="CB34" s="195"/>
      <c r="CC34" s="195"/>
      <c r="CD34" s="195"/>
      <c r="CE34" s="195"/>
      <c r="CF34" s="195"/>
      <c r="CG34" s="195"/>
      <c r="CH34" s="195"/>
      <c r="CI34" s="195"/>
      <c r="CJ34" s="195"/>
      <c r="CK34" s="195"/>
      <c r="CL34" s="195"/>
      <c r="CM34" s="195"/>
      <c r="CN34" s="195"/>
      <c r="CO34" s="195"/>
      <c r="CP34" s="195"/>
      <c r="CQ34" s="195"/>
      <c r="CR34" s="195"/>
      <c r="CS34" s="195"/>
      <c r="CT34" s="195"/>
      <c r="CU34" s="195"/>
      <c r="CV34" s="196"/>
      <c r="CW34" s="186"/>
      <c r="CX34" s="187"/>
      <c r="CY34" s="187"/>
      <c r="CZ34" s="187"/>
      <c r="DA34" s="187"/>
      <c r="DB34" s="187"/>
      <c r="DC34" s="187"/>
      <c r="DD34" s="187"/>
      <c r="DE34" s="187"/>
      <c r="DF34" s="187"/>
      <c r="DG34" s="187"/>
      <c r="DH34" s="187"/>
      <c r="DI34" s="187"/>
      <c r="DJ34" s="187"/>
      <c r="DK34" s="188"/>
      <c r="DL34" s="194"/>
      <c r="DM34" s="191"/>
      <c r="DN34" s="191"/>
      <c r="DO34" s="191"/>
      <c r="DP34" s="191"/>
      <c r="DQ34" s="191"/>
      <c r="DR34" s="191"/>
      <c r="DS34" s="191"/>
      <c r="DT34" s="191"/>
      <c r="DU34" s="191"/>
      <c r="DV34" s="191"/>
      <c r="DW34" s="191"/>
      <c r="DX34" s="191"/>
      <c r="DY34" s="191"/>
      <c r="DZ34" s="192"/>
      <c r="EF34" s="195" t="s">
        <v>105</v>
      </c>
      <c r="EG34" s="195"/>
      <c r="EH34" s="195"/>
      <c r="EI34" s="195"/>
      <c r="EJ34" s="195"/>
      <c r="EK34" s="195"/>
      <c r="EL34" s="195"/>
      <c r="EM34" s="195"/>
      <c r="EN34" s="195"/>
      <c r="EO34" s="195"/>
      <c r="EP34" s="195"/>
      <c r="EQ34" s="195"/>
      <c r="ER34" s="195"/>
      <c r="ES34" s="195"/>
      <c r="ET34" s="195"/>
      <c r="EU34" s="195"/>
      <c r="EV34" s="195"/>
      <c r="EW34" s="195"/>
      <c r="EX34" s="195"/>
      <c r="EY34" s="195"/>
      <c r="EZ34" s="195"/>
      <c r="FA34" s="195"/>
      <c r="FB34" s="195"/>
      <c r="FC34" s="195"/>
      <c r="FD34" s="195"/>
      <c r="FE34" s="195"/>
      <c r="FF34" s="195"/>
      <c r="FG34" s="195"/>
      <c r="FH34" s="195"/>
      <c r="FI34" s="195"/>
      <c r="FJ34" s="195"/>
      <c r="FK34" s="195"/>
      <c r="FL34" s="195"/>
      <c r="FM34" s="195"/>
      <c r="FN34" s="195"/>
      <c r="FO34" s="195"/>
      <c r="FP34" s="195"/>
      <c r="FQ34" s="195"/>
      <c r="FR34" s="195"/>
      <c r="FS34" s="195"/>
      <c r="FT34" s="195"/>
      <c r="FU34" s="195"/>
      <c r="FV34" s="195"/>
      <c r="FW34" s="195"/>
      <c r="FX34" s="195"/>
      <c r="FY34" s="195"/>
      <c r="FZ34" s="195"/>
      <c r="GA34" s="195"/>
      <c r="GB34" s="195"/>
      <c r="GC34" s="195"/>
      <c r="GD34" s="195"/>
      <c r="GE34" s="195"/>
      <c r="GF34" s="195"/>
      <c r="GG34" s="195"/>
      <c r="GH34" s="195"/>
      <c r="GI34" s="195"/>
      <c r="GJ34" s="195"/>
      <c r="GK34" s="195"/>
      <c r="GL34" s="195"/>
      <c r="GM34" s="195"/>
      <c r="GN34" s="195"/>
      <c r="GO34" s="195"/>
      <c r="GP34" s="195"/>
      <c r="GQ34" s="195"/>
      <c r="GR34" s="195"/>
      <c r="GS34" s="195"/>
      <c r="GT34" s="195"/>
      <c r="GU34" s="195"/>
      <c r="GV34" s="195"/>
      <c r="GW34" s="195"/>
      <c r="GX34" s="195"/>
      <c r="GY34" s="195"/>
      <c r="GZ34" s="195"/>
      <c r="HA34" s="195"/>
      <c r="HB34" s="195"/>
      <c r="HC34" s="195"/>
      <c r="HD34" s="195"/>
      <c r="HE34" s="195"/>
      <c r="HF34" s="195"/>
      <c r="HG34" s="195"/>
      <c r="HH34" s="195"/>
      <c r="HI34" s="195"/>
      <c r="HJ34" s="195"/>
      <c r="HK34" s="195"/>
      <c r="HL34" s="195"/>
      <c r="HM34" s="195"/>
      <c r="HN34" s="195"/>
      <c r="HO34" s="195"/>
      <c r="HP34" s="195"/>
      <c r="HQ34" s="195"/>
      <c r="HR34" s="196"/>
      <c r="HS34" s="186"/>
      <c r="HT34" s="187"/>
      <c r="HU34" s="187"/>
      <c r="HV34" s="187"/>
      <c r="HW34" s="187"/>
      <c r="HX34" s="187"/>
      <c r="HY34" s="187"/>
      <c r="HZ34" s="187"/>
      <c r="IA34" s="187"/>
      <c r="IB34" s="187"/>
      <c r="IC34" s="187"/>
      <c r="ID34" s="187"/>
      <c r="IE34" s="187"/>
      <c r="IF34" s="187"/>
      <c r="IG34" s="188"/>
      <c r="IH34" s="194"/>
      <c r="II34" s="191"/>
      <c r="IJ34" s="191"/>
      <c r="IK34" s="191"/>
      <c r="IL34" s="191"/>
      <c r="IM34" s="191"/>
      <c r="IN34" s="191"/>
      <c r="IO34" s="191"/>
      <c r="IP34" s="191"/>
      <c r="IQ34" s="191"/>
      <c r="IR34" s="191"/>
      <c r="IS34" s="191"/>
      <c r="IT34" s="191"/>
      <c r="IU34" s="191"/>
      <c r="IV34" s="192"/>
    </row>
    <row r="35" spans="1:256" s="59" customFormat="1" ht="12.75" customHeight="1" x14ac:dyDescent="0.2">
      <c r="CW35" s="186" t="s">
        <v>106</v>
      </c>
      <c r="CX35" s="187"/>
      <c r="CY35" s="187"/>
      <c r="CZ35" s="187"/>
      <c r="DA35" s="187"/>
      <c r="DB35" s="187"/>
      <c r="DC35" s="187"/>
      <c r="DD35" s="187"/>
      <c r="DE35" s="187"/>
      <c r="DF35" s="187"/>
      <c r="DG35" s="187"/>
      <c r="DH35" s="187"/>
      <c r="DI35" s="187"/>
      <c r="DJ35" s="187"/>
      <c r="DK35" s="188"/>
      <c r="DL35" s="194" t="s">
        <v>107</v>
      </c>
      <c r="DM35" s="191"/>
      <c r="DN35" s="191"/>
      <c r="DO35" s="191"/>
      <c r="DP35" s="191"/>
      <c r="DQ35" s="191"/>
      <c r="DR35" s="191"/>
      <c r="DS35" s="191"/>
      <c r="DT35" s="191"/>
      <c r="DU35" s="191"/>
      <c r="DV35" s="191"/>
      <c r="DW35" s="191"/>
      <c r="DX35" s="191"/>
      <c r="DY35" s="191"/>
      <c r="DZ35" s="192"/>
      <c r="EF35" s="195" t="s">
        <v>108</v>
      </c>
      <c r="EG35" s="195"/>
      <c r="EH35" s="195"/>
      <c r="EI35" s="195"/>
      <c r="EJ35" s="195"/>
      <c r="EK35" s="195"/>
      <c r="EL35" s="195"/>
      <c r="EM35" s="195"/>
      <c r="EN35" s="195"/>
      <c r="EO35" s="195"/>
      <c r="EP35" s="195"/>
      <c r="EQ35" s="195"/>
      <c r="ER35" s="195"/>
      <c r="ES35" s="195"/>
      <c r="ET35" s="195"/>
      <c r="EU35" s="195"/>
      <c r="EV35" s="195"/>
      <c r="EW35" s="195"/>
      <c r="EX35" s="195"/>
      <c r="EY35" s="195"/>
      <c r="EZ35" s="195"/>
      <c r="FA35" s="195"/>
      <c r="FB35" s="195"/>
      <c r="FC35" s="195"/>
      <c r="FD35" s="195"/>
      <c r="FE35" s="195"/>
      <c r="FF35" s="195"/>
      <c r="FG35" s="195"/>
      <c r="FH35" s="195"/>
      <c r="FI35" s="195"/>
      <c r="FJ35" s="195"/>
      <c r="FK35" s="195"/>
      <c r="FL35" s="195"/>
      <c r="FM35" s="195"/>
      <c r="FN35" s="195"/>
      <c r="FO35" s="195"/>
      <c r="FP35" s="195"/>
      <c r="FQ35" s="195"/>
      <c r="FR35" s="195"/>
      <c r="FS35" s="195"/>
      <c r="FT35" s="195"/>
      <c r="FU35" s="195"/>
      <c r="FV35" s="195"/>
      <c r="FW35" s="195"/>
      <c r="FX35" s="195"/>
      <c r="FY35" s="195"/>
      <c r="FZ35" s="195"/>
      <c r="GA35" s="195"/>
      <c r="GB35" s="195"/>
      <c r="GC35" s="195"/>
      <c r="GD35" s="195"/>
      <c r="GE35" s="195"/>
      <c r="GF35" s="195"/>
      <c r="GG35" s="195"/>
      <c r="GH35" s="195"/>
      <c r="GI35" s="195"/>
      <c r="GJ35" s="195"/>
      <c r="GK35" s="195"/>
      <c r="GL35" s="195"/>
      <c r="GM35" s="195"/>
      <c r="GN35" s="195"/>
      <c r="GO35" s="195"/>
      <c r="GP35" s="195"/>
      <c r="GQ35" s="195"/>
      <c r="GR35" s="195"/>
      <c r="GS35" s="195"/>
      <c r="GT35" s="195"/>
      <c r="GU35" s="195"/>
      <c r="GV35" s="195"/>
      <c r="GW35" s="195"/>
      <c r="GX35" s="195"/>
      <c r="GY35" s="195"/>
      <c r="GZ35" s="195"/>
      <c r="HA35" s="195"/>
      <c r="HB35" s="195"/>
      <c r="HC35" s="195"/>
      <c r="HD35" s="195"/>
      <c r="HE35" s="195"/>
      <c r="HF35" s="195"/>
      <c r="HG35" s="195"/>
      <c r="HH35" s="195"/>
      <c r="HI35" s="195"/>
      <c r="HJ35" s="195"/>
      <c r="HK35" s="195"/>
      <c r="HL35" s="195"/>
      <c r="HM35" s="195"/>
      <c r="HN35" s="195"/>
      <c r="HO35" s="195"/>
      <c r="HP35" s="195"/>
      <c r="HQ35" s="195"/>
      <c r="HR35" s="196"/>
      <c r="HS35" s="186"/>
      <c r="HT35" s="187"/>
      <c r="HU35" s="187"/>
      <c r="HV35" s="187"/>
      <c r="HW35" s="187"/>
      <c r="HX35" s="187"/>
      <c r="HY35" s="187"/>
      <c r="HZ35" s="187"/>
      <c r="IA35" s="187"/>
      <c r="IB35" s="187"/>
      <c r="IC35" s="187"/>
      <c r="ID35" s="187"/>
      <c r="IE35" s="187"/>
      <c r="IF35" s="187"/>
      <c r="IG35" s="188"/>
      <c r="IH35" s="194"/>
      <c r="II35" s="191"/>
      <c r="IJ35" s="191"/>
      <c r="IK35" s="191"/>
      <c r="IL35" s="191"/>
      <c r="IM35" s="191"/>
      <c r="IN35" s="191"/>
      <c r="IO35" s="191"/>
      <c r="IP35" s="191"/>
      <c r="IQ35" s="191"/>
      <c r="IR35" s="191"/>
      <c r="IS35" s="191"/>
      <c r="IT35" s="191"/>
      <c r="IU35" s="191"/>
      <c r="IV35" s="192"/>
    </row>
    <row r="36" spans="1:256" s="59" customFormat="1" ht="12" x14ac:dyDescent="0.2">
      <c r="A36" s="195" t="s">
        <v>109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5"/>
      <c r="BN36" s="195"/>
      <c r="BO36" s="195"/>
      <c r="BP36" s="195"/>
      <c r="BQ36" s="195"/>
      <c r="BR36" s="195"/>
      <c r="BS36" s="195"/>
      <c r="BT36" s="195"/>
      <c r="BU36" s="195"/>
      <c r="BV36" s="195"/>
      <c r="BW36" s="195"/>
      <c r="BX36" s="195"/>
      <c r="BY36" s="195"/>
      <c r="BZ36" s="195"/>
      <c r="CA36" s="195"/>
      <c r="CB36" s="195"/>
      <c r="CC36" s="195"/>
      <c r="CD36" s="195"/>
      <c r="CE36" s="195"/>
      <c r="CF36" s="195"/>
      <c r="CG36" s="195"/>
      <c r="CH36" s="195"/>
      <c r="CI36" s="195"/>
      <c r="CJ36" s="195"/>
      <c r="CK36" s="195"/>
      <c r="CL36" s="195"/>
      <c r="CM36" s="195"/>
      <c r="CN36" s="195"/>
      <c r="CO36" s="195"/>
      <c r="CP36" s="195"/>
      <c r="CQ36" s="195"/>
      <c r="CR36" s="195"/>
      <c r="CS36" s="195"/>
      <c r="CT36" s="195"/>
      <c r="CU36" s="195"/>
      <c r="CV36" s="196"/>
      <c r="CW36" s="186"/>
      <c r="CX36" s="187"/>
      <c r="CY36" s="187"/>
      <c r="CZ36" s="187"/>
      <c r="DA36" s="187"/>
      <c r="DB36" s="187"/>
      <c r="DC36" s="187"/>
      <c r="DD36" s="187"/>
      <c r="DE36" s="187"/>
      <c r="DF36" s="187"/>
      <c r="DG36" s="187"/>
      <c r="DH36" s="187"/>
      <c r="DI36" s="187"/>
      <c r="DJ36" s="187"/>
      <c r="DK36" s="188"/>
      <c r="DL36" s="194"/>
      <c r="DM36" s="191"/>
      <c r="DN36" s="191"/>
      <c r="DO36" s="191"/>
      <c r="DP36" s="191"/>
      <c r="DQ36" s="191"/>
      <c r="DR36" s="191"/>
      <c r="DS36" s="191"/>
      <c r="DT36" s="191"/>
      <c r="DU36" s="191"/>
      <c r="DV36" s="191"/>
      <c r="DW36" s="191"/>
      <c r="DX36" s="191"/>
      <c r="DY36" s="191"/>
      <c r="DZ36" s="192"/>
      <c r="HS36" s="186" t="s">
        <v>110</v>
      </c>
      <c r="HT36" s="187"/>
      <c r="HU36" s="187"/>
      <c r="HV36" s="187"/>
      <c r="HW36" s="187"/>
      <c r="HX36" s="187"/>
      <c r="HY36" s="187"/>
      <c r="HZ36" s="187"/>
      <c r="IA36" s="187"/>
      <c r="IB36" s="187"/>
      <c r="IC36" s="187"/>
      <c r="ID36" s="187"/>
      <c r="IE36" s="187"/>
      <c r="IF36" s="187"/>
      <c r="IG36" s="188"/>
      <c r="IH36" s="194" t="s">
        <v>111</v>
      </c>
      <c r="II36" s="191"/>
      <c r="IJ36" s="191"/>
      <c r="IK36" s="191"/>
      <c r="IL36" s="191"/>
      <c r="IM36" s="191"/>
      <c r="IN36" s="191"/>
      <c r="IO36" s="191"/>
      <c r="IP36" s="191"/>
      <c r="IQ36" s="191"/>
      <c r="IR36" s="191"/>
      <c r="IS36" s="191"/>
      <c r="IT36" s="191"/>
      <c r="IU36" s="191"/>
      <c r="IV36" s="192"/>
    </row>
    <row r="37" spans="1:256" s="59" customFormat="1" ht="12" x14ac:dyDescent="0.2">
      <c r="CW37" s="186" t="s">
        <v>112</v>
      </c>
      <c r="CX37" s="187"/>
      <c r="CY37" s="187"/>
      <c r="CZ37" s="187"/>
      <c r="DA37" s="187"/>
      <c r="DB37" s="187"/>
      <c r="DC37" s="187"/>
      <c r="DD37" s="187"/>
      <c r="DE37" s="187"/>
      <c r="DF37" s="187"/>
      <c r="DG37" s="187"/>
      <c r="DH37" s="187"/>
      <c r="DI37" s="187"/>
      <c r="DJ37" s="187"/>
      <c r="DK37" s="188"/>
      <c r="DL37" s="194" t="s">
        <v>113</v>
      </c>
      <c r="DM37" s="191"/>
      <c r="DN37" s="191"/>
      <c r="DO37" s="191"/>
      <c r="DP37" s="191"/>
      <c r="DQ37" s="191"/>
      <c r="DR37" s="191"/>
      <c r="DS37" s="191"/>
      <c r="DT37" s="191"/>
      <c r="DU37" s="191"/>
      <c r="DV37" s="191"/>
      <c r="DW37" s="191"/>
      <c r="DX37" s="191"/>
      <c r="DY37" s="191"/>
      <c r="DZ37" s="192"/>
      <c r="EF37" s="195" t="s">
        <v>114</v>
      </c>
      <c r="EG37" s="195"/>
      <c r="EH37" s="195"/>
      <c r="EI37" s="195"/>
      <c r="EJ37" s="195"/>
      <c r="EK37" s="195"/>
      <c r="EL37" s="195"/>
      <c r="EM37" s="195"/>
      <c r="EN37" s="195"/>
      <c r="EO37" s="195"/>
      <c r="EP37" s="195"/>
      <c r="EQ37" s="195"/>
      <c r="ER37" s="195"/>
      <c r="ES37" s="195"/>
      <c r="ET37" s="195"/>
      <c r="EU37" s="195"/>
      <c r="EV37" s="195"/>
      <c r="EW37" s="195"/>
      <c r="EX37" s="195"/>
      <c r="EY37" s="195"/>
      <c r="EZ37" s="195"/>
      <c r="FA37" s="195"/>
      <c r="FB37" s="195"/>
      <c r="FC37" s="195"/>
      <c r="FD37" s="195"/>
      <c r="FE37" s="195"/>
      <c r="FF37" s="195"/>
      <c r="FG37" s="195"/>
      <c r="FH37" s="195"/>
      <c r="FI37" s="195"/>
      <c r="FJ37" s="195"/>
      <c r="FK37" s="195"/>
      <c r="FL37" s="195"/>
      <c r="FM37" s="195"/>
      <c r="FN37" s="195"/>
      <c r="FO37" s="195"/>
      <c r="FP37" s="195"/>
      <c r="FQ37" s="195"/>
      <c r="FR37" s="195"/>
      <c r="FS37" s="195"/>
      <c r="FT37" s="195"/>
      <c r="FU37" s="195"/>
      <c r="FV37" s="195"/>
      <c r="FW37" s="195"/>
      <c r="FX37" s="195"/>
      <c r="FY37" s="195"/>
      <c r="FZ37" s="195"/>
      <c r="GA37" s="195"/>
      <c r="GB37" s="195"/>
      <c r="GC37" s="195"/>
      <c r="GD37" s="195"/>
      <c r="GE37" s="195"/>
      <c r="GF37" s="195"/>
      <c r="GG37" s="195"/>
      <c r="GH37" s="195"/>
      <c r="GI37" s="195"/>
      <c r="GJ37" s="195"/>
      <c r="GK37" s="195"/>
      <c r="GL37" s="195"/>
      <c r="GM37" s="195"/>
      <c r="GN37" s="195"/>
      <c r="GO37" s="195"/>
      <c r="GP37" s="195"/>
      <c r="GQ37" s="195"/>
      <c r="GR37" s="195"/>
      <c r="GS37" s="195"/>
      <c r="GT37" s="195"/>
      <c r="GU37" s="195"/>
      <c r="GV37" s="195"/>
      <c r="GW37" s="195"/>
      <c r="GX37" s="195"/>
      <c r="GY37" s="195"/>
      <c r="GZ37" s="195"/>
      <c r="HA37" s="195"/>
      <c r="HB37" s="195"/>
      <c r="HC37" s="195"/>
      <c r="HD37" s="195"/>
      <c r="HE37" s="195"/>
      <c r="HF37" s="195"/>
      <c r="HG37" s="195"/>
      <c r="HH37" s="195"/>
      <c r="HI37" s="195"/>
      <c r="HJ37" s="195"/>
      <c r="HK37" s="195"/>
      <c r="HL37" s="195"/>
      <c r="HM37" s="195"/>
      <c r="HN37" s="195"/>
      <c r="HO37" s="195"/>
      <c r="HP37" s="195"/>
      <c r="HQ37" s="195"/>
      <c r="HR37" s="196"/>
      <c r="HS37" s="186"/>
      <c r="HT37" s="187"/>
      <c r="HU37" s="187"/>
      <c r="HV37" s="187"/>
      <c r="HW37" s="187"/>
      <c r="HX37" s="187"/>
      <c r="HY37" s="187"/>
      <c r="HZ37" s="187"/>
      <c r="IA37" s="187"/>
      <c r="IB37" s="187"/>
      <c r="IC37" s="187"/>
      <c r="ID37" s="187"/>
      <c r="IE37" s="187"/>
      <c r="IF37" s="187"/>
      <c r="IG37" s="188"/>
      <c r="IH37" s="194"/>
      <c r="II37" s="191"/>
      <c r="IJ37" s="191"/>
      <c r="IK37" s="191"/>
      <c r="IL37" s="191"/>
      <c r="IM37" s="191"/>
      <c r="IN37" s="191"/>
      <c r="IO37" s="191"/>
      <c r="IP37" s="191"/>
      <c r="IQ37" s="191"/>
      <c r="IR37" s="191"/>
      <c r="IS37" s="191"/>
      <c r="IT37" s="191"/>
      <c r="IU37" s="191"/>
      <c r="IV37" s="192"/>
    </row>
    <row r="38" spans="1:256" s="59" customFormat="1" ht="12" x14ac:dyDescent="0.2">
      <c r="A38" s="195" t="s">
        <v>115</v>
      </c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  <c r="BI38" s="195"/>
      <c r="BJ38" s="195"/>
      <c r="BK38" s="195"/>
      <c r="BL38" s="195"/>
      <c r="BM38" s="195"/>
      <c r="BN38" s="195"/>
      <c r="BO38" s="195"/>
      <c r="BP38" s="195"/>
      <c r="BQ38" s="195"/>
      <c r="BR38" s="195"/>
      <c r="BS38" s="195"/>
      <c r="BT38" s="195"/>
      <c r="BU38" s="195"/>
      <c r="BV38" s="195"/>
      <c r="BW38" s="195"/>
      <c r="BX38" s="195"/>
      <c r="BY38" s="195"/>
      <c r="BZ38" s="195"/>
      <c r="CA38" s="195"/>
      <c r="CB38" s="195"/>
      <c r="CC38" s="195"/>
      <c r="CD38" s="195"/>
      <c r="CE38" s="195"/>
      <c r="CF38" s="195"/>
      <c r="CG38" s="195"/>
      <c r="CH38" s="195"/>
      <c r="CI38" s="195"/>
      <c r="CJ38" s="195"/>
      <c r="CK38" s="195"/>
      <c r="CL38" s="195"/>
      <c r="CM38" s="195"/>
      <c r="CN38" s="195"/>
      <c r="CO38" s="195"/>
      <c r="CP38" s="195"/>
      <c r="CQ38" s="195"/>
      <c r="CR38" s="195"/>
      <c r="CS38" s="195"/>
      <c r="CT38" s="195"/>
      <c r="CU38" s="195"/>
      <c r="CV38" s="196"/>
      <c r="CW38" s="186"/>
      <c r="CX38" s="187"/>
      <c r="CY38" s="187"/>
      <c r="CZ38" s="187"/>
      <c r="DA38" s="187"/>
      <c r="DB38" s="187"/>
      <c r="DC38" s="187"/>
      <c r="DD38" s="187"/>
      <c r="DE38" s="187"/>
      <c r="DF38" s="187"/>
      <c r="DG38" s="187"/>
      <c r="DH38" s="187"/>
      <c r="DI38" s="187"/>
      <c r="DJ38" s="187"/>
      <c r="DK38" s="188"/>
      <c r="DL38" s="194"/>
      <c r="DM38" s="191"/>
      <c r="DN38" s="191"/>
      <c r="DO38" s="191"/>
      <c r="DP38" s="191"/>
      <c r="DQ38" s="191"/>
      <c r="DR38" s="191"/>
      <c r="DS38" s="191"/>
      <c r="DT38" s="191"/>
      <c r="DU38" s="191"/>
      <c r="DV38" s="191"/>
      <c r="DW38" s="191"/>
      <c r="DX38" s="191"/>
      <c r="DY38" s="191"/>
      <c r="DZ38" s="192"/>
      <c r="EF38" s="195" t="s">
        <v>116</v>
      </c>
      <c r="EG38" s="195"/>
      <c r="EH38" s="195"/>
      <c r="EI38" s="195"/>
      <c r="EJ38" s="195"/>
      <c r="EK38" s="195"/>
      <c r="EL38" s="195"/>
      <c r="EM38" s="195"/>
      <c r="EN38" s="195"/>
      <c r="EO38" s="195"/>
      <c r="EP38" s="195"/>
      <c r="EQ38" s="195"/>
      <c r="ER38" s="195"/>
      <c r="ES38" s="195"/>
      <c r="ET38" s="195"/>
      <c r="EU38" s="195"/>
      <c r="EV38" s="195"/>
      <c r="EW38" s="195"/>
      <c r="EX38" s="195"/>
      <c r="EY38" s="195"/>
      <c r="EZ38" s="195"/>
      <c r="FA38" s="195"/>
      <c r="FB38" s="195"/>
      <c r="FC38" s="195"/>
      <c r="FD38" s="195"/>
      <c r="FE38" s="195"/>
      <c r="FF38" s="195"/>
      <c r="FG38" s="195"/>
      <c r="FH38" s="195"/>
      <c r="FI38" s="195"/>
      <c r="FJ38" s="195"/>
      <c r="FK38" s="195"/>
      <c r="FL38" s="195"/>
      <c r="FM38" s="195"/>
      <c r="FN38" s="195"/>
      <c r="FO38" s="195"/>
      <c r="FP38" s="195"/>
      <c r="FQ38" s="195"/>
      <c r="FR38" s="195"/>
      <c r="FS38" s="195"/>
      <c r="FT38" s="195"/>
      <c r="FU38" s="195"/>
      <c r="FV38" s="195"/>
      <c r="FW38" s="195"/>
      <c r="FX38" s="195"/>
      <c r="FY38" s="195"/>
      <c r="FZ38" s="195"/>
      <c r="GA38" s="195"/>
      <c r="GB38" s="195"/>
      <c r="GC38" s="195"/>
      <c r="GD38" s="195"/>
      <c r="GE38" s="195"/>
      <c r="GF38" s="195"/>
      <c r="GG38" s="195"/>
      <c r="GH38" s="195"/>
      <c r="GI38" s="195"/>
      <c r="GJ38" s="195"/>
      <c r="GK38" s="195"/>
      <c r="GL38" s="195"/>
      <c r="GM38" s="195"/>
      <c r="GN38" s="195"/>
      <c r="GO38" s="195"/>
      <c r="GP38" s="195"/>
      <c r="GQ38" s="195"/>
      <c r="GR38" s="195"/>
      <c r="GS38" s="195"/>
      <c r="GT38" s="195"/>
      <c r="GU38" s="195"/>
      <c r="GV38" s="195"/>
      <c r="GW38" s="195"/>
      <c r="GX38" s="195"/>
      <c r="GY38" s="195"/>
      <c r="GZ38" s="195"/>
      <c r="HA38" s="195"/>
      <c r="HB38" s="195"/>
      <c r="HC38" s="195"/>
      <c r="HD38" s="195"/>
      <c r="HE38" s="195"/>
      <c r="HF38" s="195"/>
      <c r="HG38" s="195"/>
      <c r="HH38" s="195"/>
      <c r="HI38" s="195"/>
      <c r="HJ38" s="195"/>
      <c r="HK38" s="195"/>
      <c r="HL38" s="195"/>
      <c r="HM38" s="195"/>
      <c r="HN38" s="195"/>
      <c r="HO38" s="195"/>
      <c r="HP38" s="195"/>
      <c r="HQ38" s="195"/>
      <c r="HR38" s="196"/>
      <c r="HS38" s="186"/>
      <c r="HT38" s="187"/>
      <c r="HU38" s="187"/>
      <c r="HV38" s="187"/>
      <c r="HW38" s="187"/>
      <c r="HX38" s="187"/>
      <c r="HY38" s="187"/>
      <c r="HZ38" s="187"/>
      <c r="IA38" s="187"/>
      <c r="IB38" s="187"/>
      <c r="IC38" s="187"/>
      <c r="ID38" s="187"/>
      <c r="IE38" s="187"/>
      <c r="IF38" s="187"/>
      <c r="IG38" s="188"/>
      <c r="IH38" s="194"/>
      <c r="II38" s="191"/>
      <c r="IJ38" s="191"/>
      <c r="IK38" s="191"/>
      <c r="IL38" s="191"/>
      <c r="IM38" s="191"/>
      <c r="IN38" s="191"/>
      <c r="IO38" s="191"/>
      <c r="IP38" s="191"/>
      <c r="IQ38" s="191"/>
      <c r="IR38" s="191"/>
      <c r="IS38" s="191"/>
      <c r="IT38" s="191"/>
      <c r="IU38" s="191"/>
      <c r="IV38" s="192"/>
    </row>
    <row r="39" spans="1:256" s="59" customFormat="1" ht="12" x14ac:dyDescent="0.2">
      <c r="CW39" s="186" t="s">
        <v>117</v>
      </c>
      <c r="CX39" s="187"/>
      <c r="CY39" s="187"/>
      <c r="CZ39" s="187"/>
      <c r="DA39" s="187"/>
      <c r="DB39" s="187"/>
      <c r="DC39" s="187"/>
      <c r="DD39" s="187"/>
      <c r="DE39" s="187"/>
      <c r="DF39" s="187"/>
      <c r="DG39" s="187"/>
      <c r="DH39" s="187"/>
      <c r="DI39" s="187"/>
      <c r="DJ39" s="187"/>
      <c r="DK39" s="188"/>
      <c r="DL39" s="194" t="s">
        <v>118</v>
      </c>
      <c r="DM39" s="191"/>
      <c r="DN39" s="191"/>
      <c r="DO39" s="191"/>
      <c r="DP39" s="191"/>
      <c r="DQ39" s="191"/>
      <c r="DR39" s="191"/>
      <c r="DS39" s="191"/>
      <c r="DT39" s="191"/>
      <c r="DU39" s="191"/>
      <c r="DV39" s="191"/>
      <c r="DW39" s="191"/>
      <c r="DX39" s="191"/>
      <c r="DY39" s="191"/>
      <c r="DZ39" s="192"/>
      <c r="HS39" s="186" t="s">
        <v>119</v>
      </c>
      <c r="HT39" s="187"/>
      <c r="HU39" s="187"/>
      <c r="HV39" s="187"/>
      <c r="HW39" s="187"/>
      <c r="HX39" s="187"/>
      <c r="HY39" s="187"/>
      <c r="HZ39" s="187"/>
      <c r="IA39" s="187"/>
      <c r="IB39" s="187"/>
      <c r="IC39" s="187"/>
      <c r="ID39" s="187"/>
      <c r="IE39" s="187"/>
      <c r="IF39" s="187"/>
      <c r="IG39" s="188"/>
      <c r="IH39" s="194" t="s">
        <v>120</v>
      </c>
      <c r="II39" s="191"/>
      <c r="IJ39" s="191"/>
      <c r="IK39" s="191"/>
      <c r="IL39" s="191"/>
      <c r="IM39" s="191"/>
      <c r="IN39" s="191"/>
      <c r="IO39" s="191"/>
      <c r="IP39" s="191"/>
      <c r="IQ39" s="191"/>
      <c r="IR39" s="191"/>
      <c r="IS39" s="191"/>
      <c r="IT39" s="191"/>
      <c r="IU39" s="191"/>
      <c r="IV39" s="192"/>
    </row>
    <row r="40" spans="1:256" s="59" customFormat="1" ht="12" x14ac:dyDescent="0.2">
      <c r="A40" s="195" t="s">
        <v>121</v>
      </c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  <c r="BI40" s="195"/>
      <c r="BJ40" s="195"/>
      <c r="BK40" s="195"/>
      <c r="BL40" s="195"/>
      <c r="BM40" s="195"/>
      <c r="BN40" s="195"/>
      <c r="BO40" s="195"/>
      <c r="BP40" s="195"/>
      <c r="BQ40" s="195"/>
      <c r="BR40" s="195"/>
      <c r="BS40" s="195"/>
      <c r="BT40" s="195"/>
      <c r="BU40" s="195"/>
      <c r="BV40" s="195"/>
      <c r="BW40" s="195"/>
      <c r="BX40" s="195"/>
      <c r="BY40" s="195"/>
      <c r="BZ40" s="195"/>
      <c r="CA40" s="195"/>
      <c r="CB40" s="195"/>
      <c r="CC40" s="195"/>
      <c r="CD40" s="195"/>
      <c r="CE40" s="195"/>
      <c r="CF40" s="195"/>
      <c r="CG40" s="195"/>
      <c r="CH40" s="195"/>
      <c r="CI40" s="195"/>
      <c r="CJ40" s="195"/>
      <c r="CK40" s="195"/>
      <c r="CL40" s="195"/>
      <c r="CM40" s="195"/>
      <c r="CN40" s="195"/>
      <c r="CO40" s="195"/>
      <c r="CP40" s="195"/>
      <c r="CQ40" s="195"/>
      <c r="CR40" s="195"/>
      <c r="CS40" s="195"/>
      <c r="CT40" s="195"/>
      <c r="CU40" s="195"/>
      <c r="CV40" s="196"/>
      <c r="CW40" s="186"/>
      <c r="CX40" s="187"/>
      <c r="CY40" s="187"/>
      <c r="CZ40" s="187"/>
      <c r="DA40" s="187"/>
      <c r="DB40" s="187"/>
      <c r="DC40" s="187"/>
      <c r="DD40" s="187"/>
      <c r="DE40" s="187"/>
      <c r="DF40" s="187"/>
      <c r="DG40" s="187"/>
      <c r="DH40" s="187"/>
      <c r="DI40" s="187"/>
      <c r="DJ40" s="187"/>
      <c r="DK40" s="188"/>
      <c r="DL40" s="194"/>
      <c r="DM40" s="191"/>
      <c r="DN40" s="191"/>
      <c r="DO40" s="191"/>
      <c r="DP40" s="191"/>
      <c r="DQ40" s="191"/>
      <c r="DR40" s="191"/>
      <c r="DS40" s="191"/>
      <c r="DT40" s="191"/>
      <c r="DU40" s="191"/>
      <c r="DV40" s="191"/>
      <c r="DW40" s="191"/>
      <c r="DX40" s="191"/>
      <c r="DY40" s="191"/>
      <c r="DZ40" s="192"/>
      <c r="EF40" s="195" t="s">
        <v>122</v>
      </c>
      <c r="EG40" s="195"/>
      <c r="EH40" s="195"/>
      <c r="EI40" s="195"/>
      <c r="EJ40" s="195"/>
      <c r="EK40" s="195"/>
      <c r="EL40" s="195"/>
      <c r="EM40" s="195"/>
      <c r="EN40" s="195"/>
      <c r="EO40" s="195"/>
      <c r="EP40" s="195"/>
      <c r="EQ40" s="195"/>
      <c r="ER40" s="195"/>
      <c r="ES40" s="195"/>
      <c r="ET40" s="195"/>
      <c r="EU40" s="195"/>
      <c r="EV40" s="195"/>
      <c r="EW40" s="195"/>
      <c r="EX40" s="195"/>
      <c r="EY40" s="195"/>
      <c r="EZ40" s="195"/>
      <c r="FA40" s="195"/>
      <c r="FB40" s="195"/>
      <c r="FC40" s="195"/>
      <c r="FD40" s="195"/>
      <c r="FE40" s="195"/>
      <c r="FF40" s="195"/>
      <c r="FG40" s="195"/>
      <c r="FH40" s="195"/>
      <c r="FI40" s="195"/>
      <c r="FJ40" s="195"/>
      <c r="FK40" s="195"/>
      <c r="FL40" s="195"/>
      <c r="FM40" s="195"/>
      <c r="FN40" s="195"/>
      <c r="FO40" s="195"/>
      <c r="FP40" s="195"/>
      <c r="FQ40" s="195"/>
      <c r="FR40" s="195"/>
      <c r="FS40" s="195"/>
      <c r="FT40" s="195"/>
      <c r="FU40" s="195"/>
      <c r="FV40" s="195"/>
      <c r="FW40" s="195"/>
      <c r="FX40" s="195"/>
      <c r="FY40" s="195"/>
      <c r="FZ40" s="195"/>
      <c r="GA40" s="195"/>
      <c r="GB40" s="195"/>
      <c r="GC40" s="195"/>
      <c r="GD40" s="195"/>
      <c r="GE40" s="195"/>
      <c r="GF40" s="195"/>
      <c r="GG40" s="195"/>
      <c r="GH40" s="195"/>
      <c r="GI40" s="195"/>
      <c r="GJ40" s="195"/>
      <c r="GK40" s="195"/>
      <c r="GL40" s="195"/>
      <c r="GM40" s="195"/>
      <c r="GN40" s="195"/>
      <c r="GO40" s="195"/>
      <c r="GP40" s="195"/>
      <c r="GQ40" s="195"/>
      <c r="GR40" s="195"/>
      <c r="GS40" s="195"/>
      <c r="GT40" s="195"/>
      <c r="GU40" s="195"/>
      <c r="GV40" s="195"/>
      <c r="GW40" s="195"/>
      <c r="GX40" s="195"/>
      <c r="GY40" s="195"/>
      <c r="GZ40" s="195"/>
      <c r="HA40" s="195"/>
      <c r="HB40" s="195"/>
      <c r="HC40" s="195"/>
      <c r="HD40" s="195"/>
      <c r="HE40" s="195"/>
      <c r="HF40" s="195"/>
      <c r="HG40" s="195"/>
      <c r="HH40" s="195"/>
      <c r="HI40" s="195"/>
      <c r="HJ40" s="195"/>
      <c r="HK40" s="195"/>
      <c r="HL40" s="195"/>
      <c r="HM40" s="195"/>
      <c r="HN40" s="195"/>
      <c r="HO40" s="195"/>
      <c r="HP40" s="195"/>
      <c r="HQ40" s="195"/>
      <c r="HR40" s="196"/>
      <c r="HS40" s="186"/>
      <c r="HT40" s="187"/>
      <c r="HU40" s="187"/>
      <c r="HV40" s="187"/>
      <c r="HW40" s="187"/>
      <c r="HX40" s="187"/>
      <c r="HY40" s="187"/>
      <c r="HZ40" s="187"/>
      <c r="IA40" s="187"/>
      <c r="IB40" s="187"/>
      <c r="IC40" s="187"/>
      <c r="ID40" s="187"/>
      <c r="IE40" s="187"/>
      <c r="IF40" s="187"/>
      <c r="IG40" s="188"/>
      <c r="IH40" s="194"/>
      <c r="II40" s="191"/>
      <c r="IJ40" s="191"/>
      <c r="IK40" s="191"/>
      <c r="IL40" s="191"/>
      <c r="IM40" s="191"/>
      <c r="IN40" s="191"/>
      <c r="IO40" s="191"/>
      <c r="IP40" s="191"/>
      <c r="IQ40" s="191"/>
      <c r="IR40" s="191"/>
      <c r="IS40" s="191"/>
      <c r="IT40" s="191"/>
      <c r="IU40" s="191"/>
      <c r="IV40" s="192"/>
    </row>
    <row r="41" spans="1:256" s="59" customFormat="1" ht="12.75" customHeight="1" x14ac:dyDescent="0.2">
      <c r="CW41" s="186" t="s">
        <v>123</v>
      </c>
      <c r="CX41" s="187"/>
      <c r="CY41" s="187"/>
      <c r="CZ41" s="187"/>
      <c r="DA41" s="187"/>
      <c r="DB41" s="187"/>
      <c r="DC41" s="187"/>
      <c r="DD41" s="187"/>
      <c r="DE41" s="187"/>
      <c r="DF41" s="187"/>
      <c r="DG41" s="187"/>
      <c r="DH41" s="187"/>
      <c r="DI41" s="187"/>
      <c r="DJ41" s="187"/>
      <c r="DK41" s="188"/>
      <c r="DL41" s="194" t="s">
        <v>124</v>
      </c>
      <c r="DM41" s="191"/>
      <c r="DN41" s="191"/>
      <c r="DO41" s="191"/>
      <c r="DP41" s="191"/>
      <c r="DQ41" s="191"/>
      <c r="DR41" s="191"/>
      <c r="DS41" s="191"/>
      <c r="DT41" s="191"/>
      <c r="DU41" s="191"/>
      <c r="DV41" s="191"/>
      <c r="DW41" s="191"/>
      <c r="DX41" s="191"/>
      <c r="DY41" s="191"/>
      <c r="DZ41" s="192"/>
      <c r="EF41" s="195" t="s">
        <v>125</v>
      </c>
      <c r="EG41" s="195"/>
      <c r="EH41" s="195"/>
      <c r="EI41" s="195"/>
      <c r="EJ41" s="195"/>
      <c r="EK41" s="195"/>
      <c r="EL41" s="195"/>
      <c r="EM41" s="195"/>
      <c r="EN41" s="195"/>
      <c r="EO41" s="195"/>
      <c r="EP41" s="195"/>
      <c r="EQ41" s="195"/>
      <c r="ER41" s="195"/>
      <c r="ES41" s="195"/>
      <c r="ET41" s="195"/>
      <c r="EU41" s="195"/>
      <c r="EV41" s="195"/>
      <c r="EW41" s="195"/>
      <c r="EX41" s="195"/>
      <c r="EY41" s="195"/>
      <c r="EZ41" s="195"/>
      <c r="FA41" s="195"/>
      <c r="FB41" s="195"/>
      <c r="FC41" s="195"/>
      <c r="FD41" s="195"/>
      <c r="FE41" s="195"/>
      <c r="FF41" s="195"/>
      <c r="FG41" s="195"/>
      <c r="FH41" s="195"/>
      <c r="FI41" s="195"/>
      <c r="FJ41" s="195"/>
      <c r="FK41" s="195"/>
      <c r="FL41" s="195"/>
      <c r="FM41" s="195"/>
      <c r="FN41" s="195"/>
      <c r="FO41" s="195"/>
      <c r="FP41" s="195"/>
      <c r="FQ41" s="195"/>
      <c r="FR41" s="195"/>
      <c r="FS41" s="195"/>
      <c r="FT41" s="195"/>
      <c r="FU41" s="195"/>
      <c r="FV41" s="195"/>
      <c r="FW41" s="195"/>
      <c r="FX41" s="195"/>
      <c r="FY41" s="195"/>
      <c r="FZ41" s="195"/>
      <c r="GA41" s="195"/>
      <c r="GB41" s="195"/>
      <c r="GC41" s="195"/>
      <c r="GD41" s="195"/>
      <c r="GE41" s="195"/>
      <c r="GF41" s="195"/>
      <c r="GG41" s="195"/>
      <c r="GH41" s="195"/>
      <c r="GI41" s="195"/>
      <c r="GJ41" s="195"/>
      <c r="GK41" s="195"/>
      <c r="GL41" s="195"/>
      <c r="GM41" s="195"/>
      <c r="GN41" s="195"/>
      <c r="GO41" s="195"/>
      <c r="GP41" s="195"/>
      <c r="GQ41" s="195"/>
      <c r="GR41" s="195"/>
      <c r="GS41" s="195"/>
      <c r="GT41" s="195"/>
      <c r="GU41" s="195"/>
      <c r="GV41" s="195"/>
      <c r="GW41" s="195"/>
      <c r="GX41" s="195"/>
      <c r="GY41" s="195"/>
      <c r="GZ41" s="195"/>
      <c r="HA41" s="195"/>
      <c r="HB41" s="195"/>
      <c r="HC41" s="195"/>
      <c r="HD41" s="195"/>
      <c r="HE41" s="195"/>
      <c r="HF41" s="195"/>
      <c r="HG41" s="195"/>
      <c r="HH41" s="195"/>
      <c r="HI41" s="195"/>
      <c r="HJ41" s="195"/>
      <c r="HK41" s="195"/>
      <c r="HL41" s="195"/>
      <c r="HM41" s="195"/>
      <c r="HN41" s="195"/>
      <c r="HO41" s="195"/>
      <c r="HP41" s="195"/>
      <c r="HQ41" s="195"/>
      <c r="HR41" s="196"/>
      <c r="HS41" s="186"/>
      <c r="HT41" s="187"/>
      <c r="HU41" s="187"/>
      <c r="HV41" s="187"/>
      <c r="HW41" s="187"/>
      <c r="HX41" s="187"/>
      <c r="HY41" s="187"/>
      <c r="HZ41" s="187"/>
      <c r="IA41" s="187"/>
      <c r="IB41" s="187"/>
      <c r="IC41" s="187"/>
      <c r="ID41" s="187"/>
      <c r="IE41" s="187"/>
      <c r="IF41" s="187"/>
      <c r="IG41" s="188"/>
      <c r="IH41" s="194"/>
      <c r="II41" s="191"/>
      <c r="IJ41" s="191"/>
      <c r="IK41" s="191"/>
      <c r="IL41" s="191"/>
      <c r="IM41" s="191"/>
      <c r="IN41" s="191"/>
      <c r="IO41" s="191"/>
      <c r="IP41" s="191"/>
      <c r="IQ41" s="191"/>
      <c r="IR41" s="191"/>
      <c r="IS41" s="191"/>
      <c r="IT41" s="191"/>
      <c r="IU41" s="191"/>
      <c r="IV41" s="192"/>
    </row>
    <row r="42" spans="1:256" s="59" customFormat="1" ht="12" x14ac:dyDescent="0.2">
      <c r="A42" s="195" t="s">
        <v>126</v>
      </c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  <c r="BI42" s="195"/>
      <c r="BJ42" s="195"/>
      <c r="BK42" s="195"/>
      <c r="BL42" s="195"/>
      <c r="BM42" s="195"/>
      <c r="BN42" s="195"/>
      <c r="BO42" s="195"/>
      <c r="BP42" s="195"/>
      <c r="BQ42" s="195"/>
      <c r="BR42" s="195"/>
      <c r="BS42" s="195"/>
      <c r="BT42" s="195"/>
      <c r="BU42" s="195"/>
      <c r="BV42" s="195"/>
      <c r="BW42" s="195"/>
      <c r="BX42" s="195"/>
      <c r="BY42" s="195"/>
      <c r="BZ42" s="195"/>
      <c r="CA42" s="195"/>
      <c r="CB42" s="195"/>
      <c r="CC42" s="195"/>
      <c r="CD42" s="195"/>
      <c r="CE42" s="195"/>
      <c r="CF42" s="195"/>
      <c r="CG42" s="195"/>
      <c r="CH42" s="195"/>
      <c r="CI42" s="195"/>
      <c r="CJ42" s="195"/>
      <c r="CK42" s="195"/>
      <c r="CL42" s="195"/>
      <c r="CM42" s="195"/>
      <c r="CN42" s="195"/>
      <c r="CO42" s="195"/>
      <c r="CP42" s="195"/>
      <c r="CQ42" s="195"/>
      <c r="CR42" s="195"/>
      <c r="CS42" s="195"/>
      <c r="CT42" s="195"/>
      <c r="CU42" s="195"/>
      <c r="CV42" s="196"/>
      <c r="CW42" s="186"/>
      <c r="CX42" s="187"/>
      <c r="CY42" s="187"/>
      <c r="CZ42" s="187"/>
      <c r="DA42" s="187"/>
      <c r="DB42" s="187"/>
      <c r="DC42" s="187"/>
      <c r="DD42" s="187"/>
      <c r="DE42" s="187"/>
      <c r="DF42" s="187"/>
      <c r="DG42" s="187"/>
      <c r="DH42" s="187"/>
      <c r="DI42" s="187"/>
      <c r="DJ42" s="187"/>
      <c r="DK42" s="188"/>
      <c r="DL42" s="194"/>
      <c r="DM42" s="191"/>
      <c r="DN42" s="191"/>
      <c r="DO42" s="191"/>
      <c r="DP42" s="191"/>
      <c r="DQ42" s="191"/>
      <c r="DR42" s="191"/>
      <c r="DS42" s="191"/>
      <c r="DT42" s="191"/>
      <c r="DU42" s="191"/>
      <c r="DV42" s="191"/>
      <c r="DW42" s="191"/>
      <c r="DX42" s="191"/>
      <c r="DY42" s="191"/>
      <c r="DZ42" s="192"/>
      <c r="HS42" s="186" t="s">
        <v>34</v>
      </c>
      <c r="HT42" s="187"/>
      <c r="HU42" s="187"/>
      <c r="HV42" s="187"/>
      <c r="HW42" s="187"/>
      <c r="HX42" s="187"/>
      <c r="HY42" s="187"/>
      <c r="HZ42" s="187"/>
      <c r="IA42" s="187"/>
      <c r="IB42" s="187"/>
      <c r="IC42" s="187"/>
      <c r="ID42" s="187"/>
      <c r="IE42" s="187"/>
      <c r="IF42" s="187"/>
      <c r="IG42" s="188"/>
      <c r="IH42" s="194" t="s">
        <v>127</v>
      </c>
      <c r="II42" s="191"/>
      <c r="IJ42" s="191"/>
      <c r="IK42" s="191"/>
      <c r="IL42" s="191"/>
      <c r="IM42" s="191"/>
      <c r="IN42" s="191"/>
      <c r="IO42" s="191"/>
      <c r="IP42" s="191"/>
      <c r="IQ42" s="191"/>
      <c r="IR42" s="191"/>
      <c r="IS42" s="191"/>
      <c r="IT42" s="191"/>
      <c r="IU42" s="191"/>
      <c r="IV42" s="192"/>
    </row>
    <row r="43" spans="1:256" s="59" customFormat="1" ht="12" x14ac:dyDescent="0.2">
      <c r="A43" s="195" t="s">
        <v>128</v>
      </c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  <c r="BI43" s="195"/>
      <c r="BJ43" s="195"/>
      <c r="BK43" s="195"/>
      <c r="BL43" s="195"/>
      <c r="BM43" s="195"/>
      <c r="BN43" s="195"/>
      <c r="BO43" s="195"/>
      <c r="BP43" s="195"/>
      <c r="BQ43" s="195"/>
      <c r="BR43" s="195"/>
      <c r="BS43" s="195"/>
      <c r="BT43" s="195"/>
      <c r="BU43" s="195"/>
      <c r="BV43" s="195"/>
      <c r="BW43" s="195"/>
      <c r="BX43" s="195"/>
      <c r="BY43" s="195"/>
      <c r="BZ43" s="195"/>
      <c r="CA43" s="195"/>
      <c r="CB43" s="195"/>
      <c r="CC43" s="195"/>
      <c r="CD43" s="195"/>
      <c r="CE43" s="195"/>
      <c r="CF43" s="195"/>
      <c r="CG43" s="195"/>
      <c r="CH43" s="195"/>
      <c r="CI43" s="195"/>
      <c r="CJ43" s="195"/>
      <c r="CK43" s="195"/>
      <c r="CL43" s="195"/>
      <c r="CM43" s="195"/>
      <c r="CN43" s="195"/>
      <c r="CO43" s="195"/>
      <c r="CP43" s="195"/>
      <c r="CQ43" s="195"/>
      <c r="CR43" s="195"/>
      <c r="CS43" s="195"/>
      <c r="CT43" s="195"/>
      <c r="CU43" s="195"/>
      <c r="CV43" s="196"/>
      <c r="CW43" s="186"/>
      <c r="CX43" s="187"/>
      <c r="CY43" s="187"/>
      <c r="CZ43" s="187"/>
      <c r="DA43" s="187"/>
      <c r="DB43" s="187"/>
      <c r="DC43" s="187"/>
      <c r="DD43" s="187"/>
      <c r="DE43" s="187"/>
      <c r="DF43" s="187"/>
      <c r="DG43" s="187"/>
      <c r="DH43" s="187"/>
      <c r="DI43" s="187"/>
      <c r="DJ43" s="187"/>
      <c r="DK43" s="188"/>
      <c r="DL43" s="194"/>
      <c r="DM43" s="191"/>
      <c r="DN43" s="191"/>
      <c r="DO43" s="191"/>
      <c r="DP43" s="191"/>
      <c r="DQ43" s="191"/>
      <c r="DR43" s="191"/>
      <c r="DS43" s="191"/>
      <c r="DT43" s="191"/>
      <c r="DU43" s="191"/>
      <c r="DV43" s="191"/>
      <c r="DW43" s="191"/>
      <c r="DX43" s="191"/>
      <c r="DY43" s="191"/>
      <c r="DZ43" s="192"/>
      <c r="EF43" s="195" t="s">
        <v>129</v>
      </c>
      <c r="EG43" s="195"/>
      <c r="EH43" s="195"/>
      <c r="EI43" s="195"/>
      <c r="EJ43" s="195"/>
      <c r="EK43" s="195"/>
      <c r="EL43" s="195"/>
      <c r="EM43" s="195"/>
      <c r="EN43" s="195"/>
      <c r="EO43" s="195"/>
      <c r="EP43" s="195"/>
      <c r="EQ43" s="195"/>
      <c r="ER43" s="195"/>
      <c r="ES43" s="195"/>
      <c r="ET43" s="195"/>
      <c r="EU43" s="195"/>
      <c r="EV43" s="195"/>
      <c r="EW43" s="195"/>
      <c r="EX43" s="195"/>
      <c r="EY43" s="195"/>
      <c r="EZ43" s="195"/>
      <c r="FA43" s="195"/>
      <c r="FB43" s="195"/>
      <c r="FC43" s="195"/>
      <c r="FD43" s="195"/>
      <c r="FE43" s="195"/>
      <c r="FF43" s="195"/>
      <c r="FG43" s="195"/>
      <c r="FH43" s="195"/>
      <c r="FI43" s="195"/>
      <c r="FJ43" s="195"/>
      <c r="FK43" s="195"/>
      <c r="FL43" s="195"/>
      <c r="FM43" s="195"/>
      <c r="FN43" s="195"/>
      <c r="FO43" s="195"/>
      <c r="FP43" s="195"/>
      <c r="FQ43" s="195"/>
      <c r="FR43" s="195"/>
      <c r="FS43" s="195"/>
      <c r="FT43" s="195"/>
      <c r="FU43" s="195"/>
      <c r="FV43" s="195"/>
      <c r="FW43" s="195"/>
      <c r="FX43" s="195"/>
      <c r="FY43" s="195"/>
      <c r="FZ43" s="195"/>
      <c r="GA43" s="195"/>
      <c r="GB43" s="195"/>
      <c r="GC43" s="195"/>
      <c r="GD43" s="195"/>
      <c r="GE43" s="195"/>
      <c r="GF43" s="195"/>
      <c r="GG43" s="195"/>
      <c r="GH43" s="195"/>
      <c r="GI43" s="195"/>
      <c r="GJ43" s="195"/>
      <c r="GK43" s="195"/>
      <c r="GL43" s="195"/>
      <c r="GM43" s="195"/>
      <c r="GN43" s="195"/>
      <c r="GO43" s="195"/>
      <c r="GP43" s="195"/>
      <c r="GQ43" s="195"/>
      <c r="GR43" s="195"/>
      <c r="GS43" s="195"/>
      <c r="GT43" s="195"/>
      <c r="GU43" s="195"/>
      <c r="GV43" s="195"/>
      <c r="GW43" s="195"/>
      <c r="GX43" s="195"/>
      <c r="GY43" s="195"/>
      <c r="GZ43" s="195"/>
      <c r="HA43" s="195"/>
      <c r="HB43" s="195"/>
      <c r="HC43" s="195"/>
      <c r="HD43" s="195"/>
      <c r="HE43" s="195"/>
      <c r="HF43" s="195"/>
      <c r="HG43" s="195"/>
      <c r="HH43" s="195"/>
      <c r="HI43" s="195"/>
      <c r="HJ43" s="195"/>
      <c r="HK43" s="195"/>
      <c r="HL43" s="195"/>
      <c r="HM43" s="195"/>
      <c r="HN43" s="195"/>
      <c r="HO43" s="195"/>
      <c r="HP43" s="195"/>
      <c r="HQ43" s="195"/>
      <c r="HR43" s="196"/>
      <c r="HS43" s="186"/>
      <c r="HT43" s="187"/>
      <c r="HU43" s="187"/>
      <c r="HV43" s="187"/>
      <c r="HW43" s="187"/>
      <c r="HX43" s="187"/>
      <c r="HY43" s="187"/>
      <c r="HZ43" s="187"/>
      <c r="IA43" s="187"/>
      <c r="IB43" s="187"/>
      <c r="IC43" s="187"/>
      <c r="ID43" s="187"/>
      <c r="IE43" s="187"/>
      <c r="IF43" s="187"/>
      <c r="IG43" s="188"/>
      <c r="IH43" s="194"/>
      <c r="II43" s="191"/>
      <c r="IJ43" s="191"/>
      <c r="IK43" s="191"/>
      <c r="IL43" s="191"/>
      <c r="IM43" s="191"/>
      <c r="IN43" s="191"/>
      <c r="IO43" s="191"/>
      <c r="IP43" s="191"/>
      <c r="IQ43" s="191"/>
      <c r="IR43" s="191"/>
      <c r="IS43" s="191"/>
      <c r="IT43" s="191"/>
      <c r="IU43" s="191"/>
      <c r="IV43" s="192"/>
    </row>
    <row r="44" spans="1:256" s="59" customFormat="1" ht="12" x14ac:dyDescent="0.2">
      <c r="CW44" s="186" t="s">
        <v>130</v>
      </c>
      <c r="CX44" s="187"/>
      <c r="CY44" s="187"/>
      <c r="CZ44" s="187"/>
      <c r="DA44" s="187"/>
      <c r="DB44" s="187"/>
      <c r="DC44" s="187"/>
      <c r="DD44" s="187"/>
      <c r="DE44" s="187"/>
      <c r="DF44" s="187"/>
      <c r="DG44" s="187"/>
      <c r="DH44" s="187"/>
      <c r="DI44" s="187"/>
      <c r="DJ44" s="187"/>
      <c r="DK44" s="188"/>
      <c r="DL44" s="194" t="s">
        <v>131</v>
      </c>
      <c r="DM44" s="191"/>
      <c r="DN44" s="191"/>
      <c r="DO44" s="191"/>
      <c r="DP44" s="191"/>
      <c r="DQ44" s="191"/>
      <c r="DR44" s="191"/>
      <c r="DS44" s="191"/>
      <c r="DT44" s="191"/>
      <c r="DU44" s="191"/>
      <c r="DV44" s="191"/>
      <c r="DW44" s="191"/>
      <c r="DX44" s="191"/>
      <c r="DY44" s="191"/>
      <c r="DZ44" s="192"/>
      <c r="EF44" s="195" t="s">
        <v>132</v>
      </c>
      <c r="EG44" s="195"/>
      <c r="EH44" s="195"/>
      <c r="EI44" s="195"/>
      <c r="EJ44" s="195"/>
      <c r="EK44" s="195"/>
      <c r="EL44" s="195"/>
      <c r="EM44" s="195"/>
      <c r="EN44" s="195"/>
      <c r="EO44" s="195"/>
      <c r="EP44" s="195"/>
      <c r="EQ44" s="195"/>
      <c r="ER44" s="195"/>
      <c r="ES44" s="195"/>
      <c r="ET44" s="195"/>
      <c r="EU44" s="195"/>
      <c r="EV44" s="195"/>
      <c r="EW44" s="195"/>
      <c r="EX44" s="195"/>
      <c r="EY44" s="195"/>
      <c r="EZ44" s="195"/>
      <c r="FA44" s="195"/>
      <c r="FB44" s="195"/>
      <c r="FC44" s="195"/>
      <c r="FD44" s="195"/>
      <c r="FE44" s="195"/>
      <c r="FF44" s="195"/>
      <c r="FG44" s="195"/>
      <c r="FH44" s="195"/>
      <c r="FI44" s="195"/>
      <c r="FJ44" s="195"/>
      <c r="FK44" s="195"/>
      <c r="FL44" s="195"/>
      <c r="FM44" s="195"/>
      <c r="FN44" s="195"/>
      <c r="FO44" s="195"/>
      <c r="FP44" s="195"/>
      <c r="FQ44" s="195"/>
      <c r="FR44" s="195"/>
      <c r="FS44" s="195"/>
      <c r="FT44" s="195"/>
      <c r="FU44" s="195"/>
      <c r="FV44" s="195"/>
      <c r="FW44" s="195"/>
      <c r="FX44" s="195"/>
      <c r="FY44" s="195"/>
      <c r="FZ44" s="195"/>
      <c r="GA44" s="195"/>
      <c r="GB44" s="195"/>
      <c r="GC44" s="195"/>
      <c r="GD44" s="195"/>
      <c r="GE44" s="195"/>
      <c r="GF44" s="195"/>
      <c r="GG44" s="195"/>
      <c r="GH44" s="195"/>
      <c r="GI44" s="195"/>
      <c r="GJ44" s="195"/>
      <c r="GK44" s="195"/>
      <c r="GL44" s="195"/>
      <c r="GM44" s="195"/>
      <c r="GN44" s="195"/>
      <c r="GO44" s="195"/>
      <c r="GP44" s="195"/>
      <c r="GQ44" s="195"/>
      <c r="GR44" s="195"/>
      <c r="GS44" s="195"/>
      <c r="GT44" s="195"/>
      <c r="GU44" s="195"/>
      <c r="GV44" s="195"/>
      <c r="GW44" s="195"/>
      <c r="GX44" s="195"/>
      <c r="GY44" s="195"/>
      <c r="GZ44" s="195"/>
      <c r="HA44" s="195"/>
      <c r="HB44" s="195"/>
      <c r="HC44" s="195"/>
      <c r="HD44" s="195"/>
      <c r="HE44" s="195"/>
      <c r="HF44" s="195"/>
      <c r="HG44" s="195"/>
      <c r="HH44" s="195"/>
      <c r="HI44" s="195"/>
      <c r="HJ44" s="195"/>
      <c r="HK44" s="195"/>
      <c r="HL44" s="195"/>
      <c r="HM44" s="195"/>
      <c r="HN44" s="195"/>
      <c r="HO44" s="195"/>
      <c r="HP44" s="195"/>
      <c r="HQ44" s="195"/>
      <c r="HR44" s="196"/>
      <c r="HS44" s="186" t="s">
        <v>133</v>
      </c>
      <c r="HT44" s="187"/>
      <c r="HU44" s="187"/>
      <c r="HV44" s="187"/>
      <c r="HW44" s="187"/>
      <c r="HX44" s="187"/>
      <c r="HY44" s="187"/>
      <c r="HZ44" s="187"/>
      <c r="IA44" s="187"/>
      <c r="IB44" s="187"/>
      <c r="IC44" s="187"/>
      <c r="ID44" s="187"/>
      <c r="IE44" s="187"/>
      <c r="IF44" s="187"/>
      <c r="IG44" s="188"/>
      <c r="IH44" s="194" t="s">
        <v>134</v>
      </c>
      <c r="II44" s="191"/>
      <c r="IJ44" s="191"/>
      <c r="IK44" s="191"/>
      <c r="IL44" s="191"/>
      <c r="IM44" s="191"/>
      <c r="IN44" s="191"/>
      <c r="IO44" s="191"/>
      <c r="IP44" s="191"/>
      <c r="IQ44" s="191"/>
      <c r="IR44" s="191"/>
      <c r="IS44" s="191"/>
      <c r="IT44" s="191"/>
      <c r="IU44" s="191"/>
      <c r="IV44" s="192"/>
    </row>
    <row r="45" spans="1:256" s="59" customFormat="1" ht="12" x14ac:dyDescent="0.2">
      <c r="A45" s="195" t="s">
        <v>135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5"/>
      <c r="BP45" s="195"/>
      <c r="BQ45" s="195"/>
      <c r="BR45" s="195"/>
      <c r="BS45" s="195"/>
      <c r="BT45" s="195"/>
      <c r="BU45" s="195"/>
      <c r="BV45" s="195"/>
      <c r="BW45" s="195"/>
      <c r="BX45" s="195"/>
      <c r="BY45" s="195"/>
      <c r="BZ45" s="195"/>
      <c r="CA45" s="195"/>
      <c r="CB45" s="195"/>
      <c r="CC45" s="195"/>
      <c r="CD45" s="195"/>
      <c r="CE45" s="195"/>
      <c r="CF45" s="195"/>
      <c r="CG45" s="195"/>
      <c r="CH45" s="195"/>
      <c r="CI45" s="195"/>
      <c r="CJ45" s="195"/>
      <c r="CK45" s="195"/>
      <c r="CL45" s="195"/>
      <c r="CM45" s="195"/>
      <c r="CN45" s="195"/>
      <c r="CO45" s="195"/>
      <c r="CP45" s="195"/>
      <c r="CQ45" s="195"/>
      <c r="CR45" s="195"/>
      <c r="CS45" s="195"/>
      <c r="CT45" s="195"/>
      <c r="CU45" s="195"/>
      <c r="CV45" s="196"/>
      <c r="CW45" s="186"/>
      <c r="CX45" s="187"/>
      <c r="CY45" s="187"/>
      <c r="CZ45" s="187"/>
      <c r="DA45" s="187"/>
      <c r="DB45" s="187"/>
      <c r="DC45" s="187"/>
      <c r="DD45" s="187"/>
      <c r="DE45" s="187"/>
      <c r="DF45" s="187"/>
      <c r="DG45" s="187"/>
      <c r="DH45" s="187"/>
      <c r="DI45" s="187"/>
      <c r="DJ45" s="187"/>
      <c r="DK45" s="188"/>
      <c r="DL45" s="194"/>
      <c r="DM45" s="191"/>
      <c r="DN45" s="191"/>
      <c r="DO45" s="191"/>
      <c r="DP45" s="191"/>
      <c r="DQ45" s="191"/>
      <c r="DR45" s="191"/>
      <c r="DS45" s="191"/>
      <c r="DT45" s="191"/>
      <c r="DU45" s="191"/>
      <c r="DV45" s="191"/>
      <c r="DW45" s="191"/>
      <c r="DX45" s="191"/>
      <c r="DY45" s="191"/>
      <c r="DZ45" s="192"/>
      <c r="EF45" s="195" t="s">
        <v>136</v>
      </c>
      <c r="EG45" s="195"/>
      <c r="EH45" s="195"/>
      <c r="EI45" s="195"/>
      <c r="EJ45" s="195"/>
      <c r="EK45" s="195"/>
      <c r="EL45" s="195"/>
      <c r="EM45" s="195"/>
      <c r="EN45" s="195"/>
      <c r="EO45" s="195"/>
      <c r="EP45" s="195"/>
      <c r="EQ45" s="195"/>
      <c r="ER45" s="195"/>
      <c r="ES45" s="195"/>
      <c r="ET45" s="195"/>
      <c r="EU45" s="195"/>
      <c r="EV45" s="195"/>
      <c r="EW45" s="195"/>
      <c r="EX45" s="195"/>
      <c r="EY45" s="195"/>
      <c r="EZ45" s="195"/>
      <c r="FA45" s="195"/>
      <c r="FB45" s="195"/>
      <c r="FC45" s="195"/>
      <c r="FD45" s="195"/>
      <c r="FE45" s="195"/>
      <c r="FF45" s="195"/>
      <c r="FG45" s="195"/>
      <c r="FH45" s="195"/>
      <c r="FI45" s="195"/>
      <c r="FJ45" s="195"/>
      <c r="FK45" s="195"/>
      <c r="FL45" s="195"/>
      <c r="FM45" s="195"/>
      <c r="FN45" s="195"/>
      <c r="FO45" s="195"/>
      <c r="FP45" s="195"/>
      <c r="FQ45" s="195"/>
      <c r="FR45" s="195"/>
      <c r="FS45" s="195"/>
      <c r="FT45" s="195"/>
      <c r="FU45" s="195"/>
      <c r="FV45" s="195"/>
      <c r="FW45" s="195"/>
      <c r="FX45" s="195"/>
      <c r="FY45" s="195"/>
      <c r="FZ45" s="195"/>
      <c r="GA45" s="195"/>
      <c r="GB45" s="195"/>
      <c r="GC45" s="195"/>
      <c r="GD45" s="195"/>
      <c r="GE45" s="195"/>
      <c r="GF45" s="195"/>
      <c r="GG45" s="195"/>
      <c r="GH45" s="195"/>
      <c r="GI45" s="195"/>
      <c r="GJ45" s="195"/>
      <c r="GK45" s="195"/>
      <c r="GL45" s="195"/>
      <c r="GM45" s="195"/>
      <c r="GN45" s="195"/>
      <c r="GO45" s="195"/>
      <c r="GP45" s="195"/>
      <c r="GQ45" s="195"/>
      <c r="GR45" s="195"/>
      <c r="GS45" s="195"/>
      <c r="GT45" s="195"/>
      <c r="GU45" s="195"/>
      <c r="GV45" s="195"/>
      <c r="GW45" s="195"/>
      <c r="GX45" s="195"/>
      <c r="GY45" s="195"/>
      <c r="GZ45" s="195"/>
      <c r="HA45" s="195"/>
      <c r="HB45" s="195"/>
      <c r="HC45" s="195"/>
      <c r="HD45" s="195"/>
      <c r="HE45" s="195"/>
      <c r="HF45" s="195"/>
      <c r="HG45" s="195"/>
      <c r="HH45" s="195"/>
      <c r="HI45" s="195"/>
      <c r="HJ45" s="195"/>
      <c r="HK45" s="195"/>
      <c r="HL45" s="195"/>
      <c r="HM45" s="195"/>
      <c r="HN45" s="195"/>
      <c r="HO45" s="195"/>
      <c r="HP45" s="195"/>
      <c r="HQ45" s="195"/>
      <c r="HR45" s="196"/>
      <c r="HS45" s="186" t="s">
        <v>137</v>
      </c>
      <c r="HT45" s="187"/>
      <c r="HU45" s="187"/>
      <c r="HV45" s="187"/>
      <c r="HW45" s="187"/>
      <c r="HX45" s="187"/>
      <c r="HY45" s="187"/>
      <c r="HZ45" s="187"/>
      <c r="IA45" s="187"/>
      <c r="IB45" s="187"/>
      <c r="IC45" s="187"/>
      <c r="ID45" s="187"/>
      <c r="IE45" s="187"/>
      <c r="IF45" s="187"/>
      <c r="IG45" s="188"/>
      <c r="IH45" s="194" t="s">
        <v>138</v>
      </c>
      <c r="II45" s="191"/>
      <c r="IJ45" s="191"/>
      <c r="IK45" s="191"/>
      <c r="IL45" s="191"/>
      <c r="IM45" s="191"/>
      <c r="IN45" s="191"/>
      <c r="IO45" s="191"/>
      <c r="IP45" s="191"/>
      <c r="IQ45" s="191"/>
      <c r="IR45" s="191"/>
      <c r="IS45" s="191"/>
      <c r="IT45" s="191"/>
      <c r="IU45" s="191"/>
      <c r="IV45" s="192"/>
    </row>
    <row r="46" spans="1:256" s="59" customFormat="1" ht="12" x14ac:dyDescent="0.2">
      <c r="A46" s="195" t="s">
        <v>139</v>
      </c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5"/>
      <c r="BP46" s="195"/>
      <c r="BQ46" s="195"/>
      <c r="BR46" s="195"/>
      <c r="BS46" s="195"/>
      <c r="BT46" s="195"/>
      <c r="BU46" s="195"/>
      <c r="BV46" s="195"/>
      <c r="BW46" s="195"/>
      <c r="BX46" s="195"/>
      <c r="BY46" s="195"/>
      <c r="BZ46" s="195"/>
      <c r="CA46" s="195"/>
      <c r="CB46" s="195"/>
      <c r="CC46" s="195"/>
      <c r="CD46" s="195"/>
      <c r="CE46" s="195"/>
      <c r="CF46" s="195"/>
      <c r="CG46" s="195"/>
      <c r="CH46" s="195"/>
      <c r="CI46" s="195"/>
      <c r="CJ46" s="195"/>
      <c r="CK46" s="195"/>
      <c r="CL46" s="195"/>
      <c r="CM46" s="195"/>
      <c r="CN46" s="195"/>
      <c r="CO46" s="195"/>
      <c r="CP46" s="195"/>
      <c r="CQ46" s="195"/>
      <c r="CR46" s="195"/>
      <c r="CS46" s="195"/>
      <c r="CT46" s="195"/>
      <c r="CU46" s="195"/>
      <c r="CV46" s="196"/>
      <c r="CW46" s="186"/>
      <c r="CX46" s="187"/>
      <c r="CY46" s="187"/>
      <c r="CZ46" s="187"/>
      <c r="DA46" s="187"/>
      <c r="DB46" s="187"/>
      <c r="DC46" s="187"/>
      <c r="DD46" s="187"/>
      <c r="DE46" s="187"/>
      <c r="DF46" s="187"/>
      <c r="DG46" s="187"/>
      <c r="DH46" s="187"/>
      <c r="DI46" s="187"/>
      <c r="DJ46" s="187"/>
      <c r="DK46" s="188"/>
      <c r="DL46" s="194"/>
      <c r="DM46" s="191"/>
      <c r="DN46" s="191"/>
      <c r="DO46" s="191"/>
      <c r="DP46" s="191"/>
      <c r="DQ46" s="191"/>
      <c r="DR46" s="191"/>
      <c r="DS46" s="191"/>
      <c r="DT46" s="191"/>
      <c r="DU46" s="191"/>
      <c r="DV46" s="191"/>
      <c r="DW46" s="191"/>
      <c r="DX46" s="191"/>
      <c r="DY46" s="191"/>
      <c r="DZ46" s="192"/>
      <c r="HS46" s="186" t="s">
        <v>140</v>
      </c>
      <c r="HT46" s="187"/>
      <c r="HU46" s="187"/>
      <c r="HV46" s="187"/>
      <c r="HW46" s="187"/>
      <c r="HX46" s="187"/>
      <c r="HY46" s="187"/>
      <c r="HZ46" s="187"/>
      <c r="IA46" s="187"/>
      <c r="IB46" s="187"/>
      <c r="IC46" s="187"/>
      <c r="ID46" s="187"/>
      <c r="IE46" s="187"/>
      <c r="IF46" s="187"/>
      <c r="IG46" s="188"/>
      <c r="IH46" s="194" t="s">
        <v>141</v>
      </c>
      <c r="II46" s="191"/>
      <c r="IJ46" s="191"/>
      <c r="IK46" s="191"/>
      <c r="IL46" s="191"/>
      <c r="IM46" s="191"/>
      <c r="IN46" s="191"/>
      <c r="IO46" s="191"/>
      <c r="IP46" s="191"/>
      <c r="IQ46" s="191"/>
      <c r="IR46" s="191"/>
      <c r="IS46" s="191"/>
      <c r="IT46" s="191"/>
      <c r="IU46" s="191"/>
      <c r="IV46" s="192"/>
    </row>
    <row r="47" spans="1:256" s="59" customFormat="1" ht="12" x14ac:dyDescent="0.2">
      <c r="CW47" s="186" t="s">
        <v>142</v>
      </c>
      <c r="CX47" s="187"/>
      <c r="CY47" s="187"/>
      <c r="CZ47" s="187"/>
      <c r="DA47" s="187"/>
      <c r="DB47" s="187"/>
      <c r="DC47" s="187"/>
      <c r="DD47" s="187"/>
      <c r="DE47" s="187"/>
      <c r="DF47" s="187"/>
      <c r="DG47" s="187"/>
      <c r="DH47" s="187"/>
      <c r="DI47" s="187"/>
      <c r="DJ47" s="187"/>
      <c r="DK47" s="188"/>
      <c r="DL47" s="194" t="s">
        <v>143</v>
      </c>
      <c r="DM47" s="191"/>
      <c r="DN47" s="191"/>
      <c r="DO47" s="191"/>
      <c r="DP47" s="191"/>
      <c r="DQ47" s="191"/>
      <c r="DR47" s="191"/>
      <c r="DS47" s="191"/>
      <c r="DT47" s="191"/>
      <c r="DU47" s="191"/>
      <c r="DV47" s="191"/>
      <c r="DW47" s="191"/>
      <c r="DX47" s="191"/>
      <c r="DY47" s="191"/>
      <c r="DZ47" s="192"/>
      <c r="EF47" s="195" t="s">
        <v>144</v>
      </c>
      <c r="EG47" s="195"/>
      <c r="EH47" s="195"/>
      <c r="EI47" s="195"/>
      <c r="EJ47" s="195"/>
      <c r="EK47" s="195"/>
      <c r="EL47" s="195"/>
      <c r="EM47" s="195"/>
      <c r="EN47" s="195"/>
      <c r="EO47" s="195"/>
      <c r="EP47" s="195"/>
      <c r="EQ47" s="195"/>
      <c r="ER47" s="195"/>
      <c r="ES47" s="195"/>
      <c r="ET47" s="195"/>
      <c r="EU47" s="195"/>
      <c r="EV47" s="195"/>
      <c r="EW47" s="195"/>
      <c r="EX47" s="195"/>
      <c r="EY47" s="195"/>
      <c r="EZ47" s="195"/>
      <c r="FA47" s="195"/>
      <c r="FB47" s="195"/>
      <c r="FC47" s="195"/>
      <c r="FD47" s="195"/>
      <c r="FE47" s="195"/>
      <c r="FF47" s="195"/>
      <c r="FG47" s="195"/>
      <c r="FH47" s="195"/>
      <c r="FI47" s="195"/>
      <c r="FJ47" s="195"/>
      <c r="FK47" s="195"/>
      <c r="FL47" s="195"/>
      <c r="FM47" s="195"/>
      <c r="FN47" s="195"/>
      <c r="FO47" s="195"/>
      <c r="FP47" s="195"/>
      <c r="FQ47" s="195"/>
      <c r="FR47" s="195"/>
      <c r="FS47" s="195"/>
      <c r="FT47" s="195"/>
      <c r="FU47" s="195"/>
      <c r="FV47" s="195"/>
      <c r="FW47" s="195"/>
      <c r="FX47" s="195"/>
      <c r="FY47" s="195"/>
      <c r="FZ47" s="195"/>
      <c r="GA47" s="195"/>
      <c r="GB47" s="195"/>
      <c r="GC47" s="195"/>
      <c r="GD47" s="195"/>
      <c r="GE47" s="195"/>
      <c r="GF47" s="195"/>
      <c r="GG47" s="195"/>
      <c r="GH47" s="195"/>
      <c r="GI47" s="195"/>
      <c r="GJ47" s="195"/>
      <c r="GK47" s="195"/>
      <c r="GL47" s="195"/>
      <c r="GM47" s="195"/>
      <c r="GN47" s="195"/>
      <c r="GO47" s="195"/>
      <c r="GP47" s="195"/>
      <c r="GQ47" s="195"/>
      <c r="GR47" s="195"/>
      <c r="GS47" s="195"/>
      <c r="GT47" s="195"/>
      <c r="GU47" s="195"/>
      <c r="GV47" s="195"/>
      <c r="GW47" s="195"/>
      <c r="GX47" s="195"/>
      <c r="GY47" s="195"/>
      <c r="GZ47" s="195"/>
      <c r="HA47" s="195"/>
      <c r="HB47" s="195"/>
      <c r="HC47" s="195"/>
      <c r="HD47" s="195"/>
      <c r="HE47" s="195"/>
      <c r="HF47" s="195"/>
      <c r="HG47" s="195"/>
      <c r="HH47" s="195"/>
      <c r="HI47" s="195"/>
      <c r="HJ47" s="195"/>
      <c r="HK47" s="195"/>
      <c r="HL47" s="195"/>
      <c r="HM47" s="195"/>
      <c r="HN47" s="195"/>
      <c r="HO47" s="195"/>
      <c r="HP47" s="195"/>
      <c r="HQ47" s="195"/>
      <c r="HR47" s="196"/>
      <c r="HS47" s="186"/>
      <c r="HT47" s="187"/>
      <c r="HU47" s="187"/>
      <c r="HV47" s="187"/>
      <c r="HW47" s="187"/>
      <c r="HX47" s="187"/>
      <c r="HY47" s="187"/>
      <c r="HZ47" s="187"/>
      <c r="IA47" s="187"/>
      <c r="IB47" s="187"/>
      <c r="IC47" s="187"/>
      <c r="ID47" s="187"/>
      <c r="IE47" s="187"/>
      <c r="IF47" s="187"/>
      <c r="IG47" s="188"/>
      <c r="IH47" s="194"/>
      <c r="II47" s="191"/>
      <c r="IJ47" s="191"/>
      <c r="IK47" s="191"/>
      <c r="IL47" s="191"/>
      <c r="IM47" s="191"/>
      <c r="IN47" s="191"/>
      <c r="IO47" s="191"/>
      <c r="IP47" s="191"/>
      <c r="IQ47" s="191"/>
      <c r="IR47" s="191"/>
      <c r="IS47" s="191"/>
      <c r="IT47" s="191"/>
      <c r="IU47" s="191"/>
      <c r="IV47" s="192"/>
    </row>
    <row r="48" spans="1:256" s="59" customFormat="1" ht="12" x14ac:dyDescent="0.2">
      <c r="A48" s="195" t="s">
        <v>145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5"/>
      <c r="BP48" s="195"/>
      <c r="BQ48" s="195"/>
      <c r="BR48" s="195"/>
      <c r="BS48" s="195"/>
      <c r="BT48" s="195"/>
      <c r="BU48" s="195"/>
      <c r="BV48" s="195"/>
      <c r="BW48" s="195"/>
      <c r="BX48" s="195"/>
      <c r="BY48" s="195"/>
      <c r="BZ48" s="195"/>
      <c r="CA48" s="195"/>
      <c r="CB48" s="195"/>
      <c r="CC48" s="195"/>
      <c r="CD48" s="195"/>
      <c r="CE48" s="195"/>
      <c r="CF48" s="195"/>
      <c r="CG48" s="195"/>
      <c r="CH48" s="195"/>
      <c r="CI48" s="195"/>
      <c r="CJ48" s="195"/>
      <c r="CK48" s="195"/>
      <c r="CL48" s="195"/>
      <c r="CM48" s="195"/>
      <c r="CN48" s="195"/>
      <c r="CO48" s="195"/>
      <c r="CP48" s="195"/>
      <c r="CQ48" s="195"/>
      <c r="CR48" s="195"/>
      <c r="CS48" s="195"/>
      <c r="CT48" s="195"/>
      <c r="CU48" s="195"/>
      <c r="CV48" s="196"/>
      <c r="CW48" s="186"/>
      <c r="CX48" s="187"/>
      <c r="CY48" s="187"/>
      <c r="CZ48" s="187"/>
      <c r="DA48" s="187"/>
      <c r="DB48" s="187"/>
      <c r="DC48" s="187"/>
      <c r="DD48" s="187"/>
      <c r="DE48" s="187"/>
      <c r="DF48" s="187"/>
      <c r="DG48" s="187"/>
      <c r="DH48" s="187"/>
      <c r="DI48" s="187"/>
      <c r="DJ48" s="187"/>
      <c r="DK48" s="188"/>
      <c r="DL48" s="194"/>
      <c r="DM48" s="191"/>
      <c r="DN48" s="191"/>
      <c r="DO48" s="191"/>
      <c r="DP48" s="191"/>
      <c r="DQ48" s="191"/>
      <c r="DR48" s="191"/>
      <c r="DS48" s="191"/>
      <c r="DT48" s="191"/>
      <c r="DU48" s="191"/>
      <c r="DV48" s="191"/>
      <c r="DW48" s="191"/>
      <c r="DX48" s="191"/>
      <c r="DY48" s="191"/>
      <c r="DZ48" s="192"/>
      <c r="HS48" s="186" t="s">
        <v>146</v>
      </c>
      <c r="HT48" s="187"/>
      <c r="HU48" s="187"/>
      <c r="HV48" s="187"/>
      <c r="HW48" s="187"/>
      <c r="HX48" s="187"/>
      <c r="HY48" s="187"/>
      <c r="HZ48" s="187"/>
      <c r="IA48" s="187"/>
      <c r="IB48" s="187"/>
      <c r="IC48" s="187"/>
      <c r="ID48" s="187"/>
      <c r="IE48" s="187"/>
      <c r="IF48" s="187"/>
      <c r="IG48" s="188"/>
      <c r="IH48" s="194" t="s">
        <v>147</v>
      </c>
      <c r="II48" s="191"/>
      <c r="IJ48" s="191"/>
      <c r="IK48" s="191"/>
      <c r="IL48" s="191"/>
      <c r="IM48" s="191"/>
      <c r="IN48" s="191"/>
      <c r="IO48" s="191"/>
      <c r="IP48" s="191"/>
      <c r="IQ48" s="191"/>
      <c r="IR48" s="191"/>
      <c r="IS48" s="191"/>
      <c r="IT48" s="191"/>
      <c r="IU48" s="191"/>
      <c r="IV48" s="192"/>
    </row>
    <row r="49" spans="1:256" s="59" customFormat="1" ht="12" x14ac:dyDescent="0.2">
      <c r="CW49" s="186" t="s">
        <v>148</v>
      </c>
      <c r="CX49" s="187"/>
      <c r="CY49" s="187"/>
      <c r="CZ49" s="187"/>
      <c r="DA49" s="187"/>
      <c r="DB49" s="187"/>
      <c r="DC49" s="187"/>
      <c r="DD49" s="187"/>
      <c r="DE49" s="187"/>
      <c r="DF49" s="187"/>
      <c r="DG49" s="187"/>
      <c r="DH49" s="187"/>
      <c r="DI49" s="187"/>
      <c r="DJ49" s="187"/>
      <c r="DK49" s="188"/>
      <c r="DL49" s="194" t="s">
        <v>149</v>
      </c>
      <c r="DM49" s="191"/>
      <c r="DN49" s="191"/>
      <c r="DO49" s="191"/>
      <c r="DP49" s="191"/>
      <c r="DQ49" s="191"/>
      <c r="DR49" s="191"/>
      <c r="DS49" s="191"/>
      <c r="DT49" s="191"/>
      <c r="DU49" s="191"/>
      <c r="DV49" s="191"/>
      <c r="DW49" s="191"/>
      <c r="DX49" s="191"/>
      <c r="DY49" s="191"/>
      <c r="DZ49" s="192"/>
      <c r="EF49" s="195" t="s">
        <v>150</v>
      </c>
      <c r="EG49" s="195"/>
      <c r="EH49" s="195"/>
      <c r="EI49" s="195"/>
      <c r="EJ49" s="195"/>
      <c r="EK49" s="195"/>
      <c r="EL49" s="195"/>
      <c r="EM49" s="195"/>
      <c r="EN49" s="195"/>
      <c r="EO49" s="195"/>
      <c r="EP49" s="195"/>
      <c r="EQ49" s="195"/>
      <c r="ER49" s="195"/>
      <c r="ES49" s="195"/>
      <c r="ET49" s="195"/>
      <c r="EU49" s="195"/>
      <c r="EV49" s="195"/>
      <c r="EW49" s="195"/>
      <c r="EX49" s="195"/>
      <c r="EY49" s="195"/>
      <c r="EZ49" s="195"/>
      <c r="FA49" s="195"/>
      <c r="FB49" s="195"/>
      <c r="FC49" s="195"/>
      <c r="FD49" s="195"/>
      <c r="FE49" s="195"/>
      <c r="FF49" s="195"/>
      <c r="FG49" s="195"/>
      <c r="FH49" s="195"/>
      <c r="FI49" s="195"/>
      <c r="FJ49" s="195"/>
      <c r="FK49" s="195"/>
      <c r="FL49" s="195"/>
      <c r="FM49" s="195"/>
      <c r="FN49" s="195"/>
      <c r="FO49" s="195"/>
      <c r="FP49" s="195"/>
      <c r="FQ49" s="195"/>
      <c r="FR49" s="195"/>
      <c r="FS49" s="195"/>
      <c r="FT49" s="195"/>
      <c r="FU49" s="195"/>
      <c r="FV49" s="195"/>
      <c r="FW49" s="195"/>
      <c r="FX49" s="195"/>
      <c r="FY49" s="195"/>
      <c r="FZ49" s="195"/>
      <c r="GA49" s="195"/>
      <c r="GB49" s="195"/>
      <c r="GC49" s="195"/>
      <c r="GD49" s="195"/>
      <c r="GE49" s="195"/>
      <c r="GF49" s="195"/>
      <c r="GG49" s="195"/>
      <c r="GH49" s="195"/>
      <c r="GI49" s="195"/>
      <c r="GJ49" s="195"/>
      <c r="GK49" s="195"/>
      <c r="GL49" s="195"/>
      <c r="GM49" s="195"/>
      <c r="GN49" s="195"/>
      <c r="GO49" s="195"/>
      <c r="GP49" s="195"/>
      <c r="GQ49" s="195"/>
      <c r="GR49" s="195"/>
      <c r="GS49" s="195"/>
      <c r="GT49" s="195"/>
      <c r="GU49" s="195"/>
      <c r="GV49" s="195"/>
      <c r="GW49" s="195"/>
      <c r="GX49" s="195"/>
      <c r="GY49" s="195"/>
      <c r="GZ49" s="195"/>
      <c r="HA49" s="195"/>
      <c r="HB49" s="195"/>
      <c r="HC49" s="195"/>
      <c r="HD49" s="195"/>
      <c r="HE49" s="195"/>
      <c r="HF49" s="195"/>
      <c r="HG49" s="195"/>
      <c r="HH49" s="195"/>
      <c r="HI49" s="195"/>
      <c r="HJ49" s="195"/>
      <c r="HK49" s="195"/>
      <c r="HL49" s="195"/>
      <c r="HM49" s="195"/>
      <c r="HN49" s="195"/>
      <c r="HO49" s="195"/>
      <c r="HP49" s="195"/>
      <c r="HQ49" s="195"/>
      <c r="HR49" s="196"/>
      <c r="HS49" s="186"/>
      <c r="HT49" s="187"/>
      <c r="HU49" s="187"/>
      <c r="HV49" s="187"/>
      <c r="HW49" s="187"/>
      <c r="HX49" s="187"/>
      <c r="HY49" s="187"/>
      <c r="HZ49" s="187"/>
      <c r="IA49" s="187"/>
      <c r="IB49" s="187"/>
      <c r="IC49" s="187"/>
      <c r="ID49" s="187"/>
      <c r="IE49" s="187"/>
      <c r="IF49" s="187"/>
      <c r="IG49" s="188"/>
      <c r="IH49" s="194"/>
      <c r="II49" s="191"/>
      <c r="IJ49" s="191"/>
      <c r="IK49" s="191"/>
      <c r="IL49" s="191"/>
      <c r="IM49" s="191"/>
      <c r="IN49" s="191"/>
      <c r="IO49" s="191"/>
      <c r="IP49" s="191"/>
      <c r="IQ49" s="191"/>
      <c r="IR49" s="191"/>
      <c r="IS49" s="191"/>
      <c r="IT49" s="191"/>
      <c r="IU49" s="191"/>
      <c r="IV49" s="192"/>
    </row>
    <row r="50" spans="1:256" s="59" customFormat="1" ht="12" x14ac:dyDescent="0.2">
      <c r="A50" s="195" t="s">
        <v>151</v>
      </c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5"/>
      <c r="BR50" s="195"/>
      <c r="BS50" s="195"/>
      <c r="BT50" s="195"/>
      <c r="BU50" s="195"/>
      <c r="BV50" s="195"/>
      <c r="BW50" s="195"/>
      <c r="BX50" s="195"/>
      <c r="BY50" s="195"/>
      <c r="BZ50" s="195"/>
      <c r="CA50" s="195"/>
      <c r="CB50" s="195"/>
      <c r="CC50" s="195"/>
      <c r="CD50" s="195"/>
      <c r="CE50" s="195"/>
      <c r="CF50" s="195"/>
      <c r="CG50" s="195"/>
      <c r="CH50" s="195"/>
      <c r="CI50" s="195"/>
      <c r="CJ50" s="195"/>
      <c r="CK50" s="195"/>
      <c r="CL50" s="195"/>
      <c r="CM50" s="195"/>
      <c r="CN50" s="195"/>
      <c r="CO50" s="195"/>
      <c r="CP50" s="195"/>
      <c r="CQ50" s="195"/>
      <c r="CR50" s="195"/>
      <c r="CS50" s="195"/>
      <c r="CT50" s="195"/>
      <c r="CU50" s="195"/>
      <c r="CV50" s="196"/>
      <c r="CW50" s="186"/>
      <c r="CX50" s="187"/>
      <c r="CY50" s="187"/>
      <c r="CZ50" s="187"/>
      <c r="DA50" s="187"/>
      <c r="DB50" s="187"/>
      <c r="DC50" s="187"/>
      <c r="DD50" s="187"/>
      <c r="DE50" s="187"/>
      <c r="DF50" s="187"/>
      <c r="DG50" s="187"/>
      <c r="DH50" s="187"/>
      <c r="DI50" s="187"/>
      <c r="DJ50" s="187"/>
      <c r="DK50" s="188"/>
      <c r="DL50" s="194"/>
      <c r="DM50" s="191"/>
      <c r="DN50" s="191"/>
      <c r="DO50" s="191"/>
      <c r="DP50" s="191"/>
      <c r="DQ50" s="191"/>
      <c r="DR50" s="191"/>
      <c r="DS50" s="191"/>
      <c r="DT50" s="191"/>
      <c r="DU50" s="191"/>
      <c r="DV50" s="191"/>
      <c r="DW50" s="191"/>
      <c r="DX50" s="191"/>
      <c r="DY50" s="191"/>
      <c r="DZ50" s="192"/>
      <c r="EF50" s="195" t="s">
        <v>152</v>
      </c>
      <c r="EG50" s="195"/>
      <c r="EH50" s="195"/>
      <c r="EI50" s="195"/>
      <c r="EJ50" s="195"/>
      <c r="EK50" s="195"/>
      <c r="EL50" s="195"/>
      <c r="EM50" s="195"/>
      <c r="EN50" s="195"/>
      <c r="EO50" s="195"/>
      <c r="EP50" s="195"/>
      <c r="EQ50" s="195"/>
      <c r="ER50" s="195"/>
      <c r="ES50" s="195"/>
      <c r="ET50" s="195"/>
      <c r="EU50" s="195"/>
      <c r="EV50" s="195"/>
      <c r="EW50" s="195"/>
      <c r="EX50" s="195"/>
      <c r="EY50" s="195"/>
      <c r="EZ50" s="195"/>
      <c r="FA50" s="195"/>
      <c r="FB50" s="195"/>
      <c r="FC50" s="195"/>
      <c r="FD50" s="195"/>
      <c r="FE50" s="195"/>
      <c r="FF50" s="195"/>
      <c r="FG50" s="195"/>
      <c r="FH50" s="195"/>
      <c r="FI50" s="195"/>
      <c r="FJ50" s="195"/>
      <c r="FK50" s="195"/>
      <c r="FL50" s="195"/>
      <c r="FM50" s="195"/>
      <c r="FN50" s="195"/>
      <c r="FO50" s="195"/>
      <c r="FP50" s="195"/>
      <c r="FQ50" s="195"/>
      <c r="FR50" s="195"/>
      <c r="FS50" s="195"/>
      <c r="FT50" s="195"/>
      <c r="FU50" s="195"/>
      <c r="FV50" s="195"/>
      <c r="FW50" s="195"/>
      <c r="FX50" s="195"/>
      <c r="FY50" s="195"/>
      <c r="FZ50" s="195"/>
      <c r="GA50" s="195"/>
      <c r="GB50" s="195"/>
      <c r="GC50" s="195"/>
      <c r="GD50" s="195"/>
      <c r="GE50" s="195"/>
      <c r="GF50" s="195"/>
      <c r="GG50" s="195"/>
      <c r="GH50" s="195"/>
      <c r="GI50" s="195"/>
      <c r="GJ50" s="195"/>
      <c r="GK50" s="195"/>
      <c r="GL50" s="195"/>
      <c r="GM50" s="195"/>
      <c r="GN50" s="195"/>
      <c r="GO50" s="195"/>
      <c r="GP50" s="195"/>
      <c r="GQ50" s="195"/>
      <c r="GR50" s="195"/>
      <c r="GS50" s="195"/>
      <c r="GT50" s="195"/>
      <c r="GU50" s="195"/>
      <c r="GV50" s="195"/>
      <c r="GW50" s="195"/>
      <c r="GX50" s="195"/>
      <c r="GY50" s="195"/>
      <c r="GZ50" s="195"/>
      <c r="HA50" s="195"/>
      <c r="HB50" s="195"/>
      <c r="HC50" s="195"/>
      <c r="HD50" s="195"/>
      <c r="HE50" s="195"/>
      <c r="HF50" s="195"/>
      <c r="HG50" s="195"/>
      <c r="HH50" s="195"/>
      <c r="HI50" s="195"/>
      <c r="HJ50" s="195"/>
      <c r="HK50" s="195"/>
      <c r="HL50" s="195"/>
      <c r="HM50" s="195"/>
      <c r="HN50" s="195"/>
      <c r="HO50" s="195"/>
      <c r="HP50" s="195"/>
      <c r="HQ50" s="195"/>
      <c r="HR50" s="196"/>
      <c r="HS50" s="186" t="s">
        <v>79</v>
      </c>
      <c r="HT50" s="187"/>
      <c r="HU50" s="187"/>
      <c r="HV50" s="187"/>
      <c r="HW50" s="187"/>
      <c r="HX50" s="187"/>
      <c r="HY50" s="187"/>
      <c r="HZ50" s="187"/>
      <c r="IA50" s="187"/>
      <c r="IB50" s="187"/>
      <c r="IC50" s="187"/>
      <c r="ID50" s="187"/>
      <c r="IE50" s="187"/>
      <c r="IF50" s="187"/>
      <c r="IG50" s="188"/>
      <c r="IH50" s="194" t="s">
        <v>153</v>
      </c>
      <c r="II50" s="191"/>
      <c r="IJ50" s="191"/>
      <c r="IK50" s="191"/>
      <c r="IL50" s="191"/>
      <c r="IM50" s="191"/>
      <c r="IN50" s="191"/>
      <c r="IO50" s="191"/>
      <c r="IP50" s="191"/>
      <c r="IQ50" s="191"/>
      <c r="IR50" s="191"/>
      <c r="IS50" s="191"/>
      <c r="IT50" s="191"/>
      <c r="IU50" s="191"/>
      <c r="IV50" s="192"/>
    </row>
    <row r="51" spans="1:256" s="59" customFormat="1" ht="12" x14ac:dyDescent="0.2">
      <c r="CW51" s="186" t="s">
        <v>154</v>
      </c>
      <c r="CX51" s="187"/>
      <c r="CY51" s="187"/>
      <c r="CZ51" s="187"/>
      <c r="DA51" s="187"/>
      <c r="DB51" s="187"/>
      <c r="DC51" s="187"/>
      <c r="DD51" s="187"/>
      <c r="DE51" s="187"/>
      <c r="DF51" s="187"/>
      <c r="DG51" s="187"/>
      <c r="DH51" s="187"/>
      <c r="DI51" s="187"/>
      <c r="DJ51" s="187"/>
      <c r="DK51" s="188"/>
      <c r="DL51" s="194" t="s">
        <v>155</v>
      </c>
      <c r="DM51" s="191"/>
      <c r="DN51" s="191"/>
      <c r="DO51" s="191"/>
      <c r="DP51" s="191"/>
      <c r="DQ51" s="191"/>
      <c r="DR51" s="191"/>
      <c r="DS51" s="191"/>
      <c r="DT51" s="191"/>
      <c r="DU51" s="191"/>
      <c r="DV51" s="191"/>
      <c r="DW51" s="191"/>
      <c r="DX51" s="191"/>
      <c r="DY51" s="191"/>
      <c r="DZ51" s="192"/>
      <c r="HS51" s="186" t="s">
        <v>156</v>
      </c>
      <c r="HT51" s="187"/>
      <c r="HU51" s="187"/>
      <c r="HV51" s="187"/>
      <c r="HW51" s="187"/>
      <c r="HX51" s="187"/>
      <c r="HY51" s="187"/>
      <c r="HZ51" s="187"/>
      <c r="IA51" s="187"/>
      <c r="IB51" s="187"/>
      <c r="IC51" s="187"/>
      <c r="ID51" s="187"/>
      <c r="IE51" s="187"/>
      <c r="IF51" s="187"/>
      <c r="IG51" s="188"/>
      <c r="IH51" s="194" t="s">
        <v>157</v>
      </c>
      <c r="II51" s="191"/>
      <c r="IJ51" s="191"/>
      <c r="IK51" s="191"/>
      <c r="IL51" s="191"/>
      <c r="IM51" s="191"/>
      <c r="IN51" s="191"/>
      <c r="IO51" s="191"/>
      <c r="IP51" s="191"/>
      <c r="IQ51" s="191"/>
      <c r="IR51" s="191"/>
      <c r="IS51" s="191"/>
      <c r="IT51" s="191"/>
      <c r="IU51" s="191"/>
      <c r="IV51" s="192"/>
    </row>
    <row r="52" spans="1:256" s="59" customFormat="1" ht="12" x14ac:dyDescent="0.2">
      <c r="A52" s="195" t="s">
        <v>158</v>
      </c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  <c r="BR52" s="195"/>
      <c r="BS52" s="195"/>
      <c r="BT52" s="195"/>
      <c r="BU52" s="195"/>
      <c r="BV52" s="195"/>
      <c r="BW52" s="195"/>
      <c r="BX52" s="195"/>
      <c r="BY52" s="195"/>
      <c r="BZ52" s="195"/>
      <c r="CA52" s="195"/>
      <c r="CB52" s="195"/>
      <c r="CC52" s="195"/>
      <c r="CD52" s="195"/>
      <c r="CE52" s="195"/>
      <c r="CF52" s="195"/>
      <c r="CG52" s="195"/>
      <c r="CH52" s="195"/>
      <c r="CI52" s="195"/>
      <c r="CJ52" s="195"/>
      <c r="CK52" s="195"/>
      <c r="CL52" s="195"/>
      <c r="CM52" s="195"/>
      <c r="CN52" s="195"/>
      <c r="CO52" s="195"/>
      <c r="CP52" s="195"/>
      <c r="CQ52" s="195"/>
      <c r="CR52" s="195"/>
      <c r="CS52" s="195"/>
      <c r="CT52" s="195"/>
      <c r="CU52" s="195"/>
      <c r="CV52" s="196"/>
      <c r="CW52" s="186"/>
      <c r="CX52" s="187"/>
      <c r="CY52" s="187"/>
      <c r="CZ52" s="187"/>
      <c r="DA52" s="187"/>
      <c r="DB52" s="187"/>
      <c r="DC52" s="187"/>
      <c r="DD52" s="187"/>
      <c r="DE52" s="187"/>
      <c r="DF52" s="187"/>
      <c r="DG52" s="187"/>
      <c r="DH52" s="187"/>
      <c r="DI52" s="187"/>
      <c r="DJ52" s="187"/>
      <c r="DK52" s="188"/>
      <c r="DL52" s="194"/>
      <c r="DM52" s="191"/>
      <c r="DN52" s="191"/>
      <c r="DO52" s="191"/>
      <c r="DP52" s="191"/>
      <c r="DQ52" s="191"/>
      <c r="DR52" s="191"/>
      <c r="DS52" s="191"/>
      <c r="DT52" s="191"/>
      <c r="DU52" s="191"/>
      <c r="DV52" s="191"/>
      <c r="DW52" s="191"/>
      <c r="DX52" s="191"/>
      <c r="DY52" s="191"/>
      <c r="DZ52" s="192"/>
      <c r="EF52" s="195" t="s">
        <v>159</v>
      </c>
      <c r="EG52" s="195"/>
      <c r="EH52" s="195"/>
      <c r="EI52" s="195"/>
      <c r="EJ52" s="195"/>
      <c r="EK52" s="195"/>
      <c r="EL52" s="195"/>
      <c r="EM52" s="195"/>
      <c r="EN52" s="195"/>
      <c r="EO52" s="195"/>
      <c r="EP52" s="195"/>
      <c r="EQ52" s="195"/>
      <c r="ER52" s="195"/>
      <c r="ES52" s="195"/>
      <c r="ET52" s="195"/>
      <c r="EU52" s="195"/>
      <c r="EV52" s="195"/>
      <c r="EW52" s="195"/>
      <c r="EX52" s="195"/>
      <c r="EY52" s="195"/>
      <c r="EZ52" s="195"/>
      <c r="FA52" s="195"/>
      <c r="FB52" s="195"/>
      <c r="FC52" s="195"/>
      <c r="FD52" s="195"/>
      <c r="FE52" s="195"/>
      <c r="FF52" s="195"/>
      <c r="FG52" s="195"/>
      <c r="FH52" s="195"/>
      <c r="FI52" s="195"/>
      <c r="FJ52" s="195"/>
      <c r="FK52" s="195"/>
      <c r="FL52" s="195"/>
      <c r="FM52" s="195"/>
      <c r="FN52" s="195"/>
      <c r="FO52" s="195"/>
      <c r="FP52" s="195"/>
      <c r="FQ52" s="195"/>
      <c r="FR52" s="195"/>
      <c r="FS52" s="195"/>
      <c r="FT52" s="195"/>
      <c r="FU52" s="195"/>
      <c r="FV52" s="195"/>
      <c r="FW52" s="195"/>
      <c r="FX52" s="195"/>
      <c r="FY52" s="195"/>
      <c r="FZ52" s="195"/>
      <c r="GA52" s="195"/>
      <c r="GB52" s="195"/>
      <c r="GC52" s="195"/>
      <c r="GD52" s="195"/>
      <c r="GE52" s="195"/>
      <c r="GF52" s="195"/>
      <c r="GG52" s="195"/>
      <c r="GH52" s="195"/>
      <c r="GI52" s="195"/>
      <c r="GJ52" s="195"/>
      <c r="GK52" s="195"/>
      <c r="GL52" s="195"/>
      <c r="GM52" s="195"/>
      <c r="GN52" s="195"/>
      <c r="GO52" s="195"/>
      <c r="GP52" s="195"/>
      <c r="GQ52" s="195"/>
      <c r="GR52" s="195"/>
      <c r="GS52" s="195"/>
      <c r="GT52" s="195"/>
      <c r="GU52" s="195"/>
      <c r="GV52" s="195"/>
      <c r="GW52" s="195"/>
      <c r="GX52" s="195"/>
      <c r="GY52" s="195"/>
      <c r="GZ52" s="195"/>
      <c r="HA52" s="195"/>
      <c r="HB52" s="195"/>
      <c r="HC52" s="195"/>
      <c r="HD52" s="195"/>
      <c r="HE52" s="195"/>
      <c r="HF52" s="195"/>
      <c r="HG52" s="195"/>
      <c r="HH52" s="195"/>
      <c r="HI52" s="195"/>
      <c r="HJ52" s="195"/>
      <c r="HK52" s="195"/>
      <c r="HL52" s="195"/>
      <c r="HM52" s="195"/>
      <c r="HN52" s="195"/>
      <c r="HO52" s="195"/>
      <c r="HP52" s="195"/>
      <c r="HQ52" s="195"/>
      <c r="HR52" s="196"/>
      <c r="HS52" s="186"/>
      <c r="HT52" s="187"/>
      <c r="HU52" s="187"/>
      <c r="HV52" s="187"/>
      <c r="HW52" s="187"/>
      <c r="HX52" s="187"/>
      <c r="HY52" s="187"/>
      <c r="HZ52" s="187"/>
      <c r="IA52" s="187"/>
      <c r="IB52" s="187"/>
      <c r="IC52" s="187"/>
      <c r="ID52" s="187"/>
      <c r="IE52" s="187"/>
      <c r="IF52" s="187"/>
      <c r="IG52" s="188"/>
      <c r="IH52" s="194"/>
      <c r="II52" s="191"/>
      <c r="IJ52" s="191"/>
      <c r="IK52" s="191"/>
      <c r="IL52" s="191"/>
      <c r="IM52" s="191"/>
      <c r="IN52" s="191"/>
      <c r="IO52" s="191"/>
      <c r="IP52" s="191"/>
      <c r="IQ52" s="191"/>
      <c r="IR52" s="191"/>
      <c r="IS52" s="191"/>
      <c r="IT52" s="191"/>
      <c r="IU52" s="191"/>
      <c r="IV52" s="192"/>
    </row>
    <row r="53" spans="1:256" s="59" customFormat="1" ht="12" x14ac:dyDescent="0.2">
      <c r="CW53" s="186" t="s">
        <v>160</v>
      </c>
      <c r="CX53" s="187"/>
      <c r="CY53" s="187"/>
      <c r="CZ53" s="187"/>
      <c r="DA53" s="187"/>
      <c r="DB53" s="187"/>
      <c r="DC53" s="187"/>
      <c r="DD53" s="187"/>
      <c r="DE53" s="187"/>
      <c r="DF53" s="187"/>
      <c r="DG53" s="187"/>
      <c r="DH53" s="187"/>
      <c r="DI53" s="187"/>
      <c r="DJ53" s="187"/>
      <c r="DK53" s="188"/>
      <c r="DL53" s="194" t="s">
        <v>161</v>
      </c>
      <c r="DM53" s="191"/>
      <c r="DN53" s="191"/>
      <c r="DO53" s="191"/>
      <c r="DP53" s="191"/>
      <c r="DQ53" s="191"/>
      <c r="DR53" s="191"/>
      <c r="DS53" s="191"/>
      <c r="DT53" s="191"/>
      <c r="DU53" s="191"/>
      <c r="DV53" s="191"/>
      <c r="DW53" s="191"/>
      <c r="DX53" s="191"/>
      <c r="DY53" s="191"/>
      <c r="DZ53" s="192"/>
      <c r="EF53" s="195" t="s">
        <v>162</v>
      </c>
      <c r="EG53" s="195"/>
      <c r="EH53" s="195"/>
      <c r="EI53" s="195"/>
      <c r="EJ53" s="195"/>
      <c r="EK53" s="195"/>
      <c r="EL53" s="195"/>
      <c r="EM53" s="195"/>
      <c r="EN53" s="195"/>
      <c r="EO53" s="195"/>
      <c r="EP53" s="195"/>
      <c r="EQ53" s="195"/>
      <c r="ER53" s="195"/>
      <c r="ES53" s="195"/>
      <c r="ET53" s="195"/>
      <c r="EU53" s="195"/>
      <c r="EV53" s="195"/>
      <c r="EW53" s="195"/>
      <c r="EX53" s="195"/>
      <c r="EY53" s="195"/>
      <c r="EZ53" s="195"/>
      <c r="FA53" s="195"/>
      <c r="FB53" s="195"/>
      <c r="FC53" s="195"/>
      <c r="FD53" s="195"/>
      <c r="FE53" s="195"/>
      <c r="FF53" s="195"/>
      <c r="FG53" s="195"/>
      <c r="FH53" s="195"/>
      <c r="FI53" s="195"/>
      <c r="FJ53" s="195"/>
      <c r="FK53" s="195"/>
      <c r="FL53" s="195"/>
      <c r="FM53" s="195"/>
      <c r="FN53" s="195"/>
      <c r="FO53" s="195"/>
      <c r="FP53" s="195"/>
      <c r="FQ53" s="195"/>
      <c r="FR53" s="195"/>
      <c r="FS53" s="195"/>
      <c r="FT53" s="195"/>
      <c r="FU53" s="195"/>
      <c r="FV53" s="195"/>
      <c r="FW53" s="195"/>
      <c r="FX53" s="195"/>
      <c r="FY53" s="195"/>
      <c r="FZ53" s="195"/>
      <c r="GA53" s="195"/>
      <c r="GB53" s="195"/>
      <c r="GC53" s="195"/>
      <c r="GD53" s="195"/>
      <c r="GE53" s="195"/>
      <c r="GF53" s="195"/>
      <c r="GG53" s="195"/>
      <c r="GH53" s="195"/>
      <c r="GI53" s="195"/>
      <c r="GJ53" s="195"/>
      <c r="GK53" s="195"/>
      <c r="GL53" s="195"/>
      <c r="GM53" s="195"/>
      <c r="GN53" s="195"/>
      <c r="GO53" s="195"/>
      <c r="GP53" s="195"/>
      <c r="GQ53" s="195"/>
      <c r="GR53" s="195"/>
      <c r="GS53" s="195"/>
      <c r="GT53" s="195"/>
      <c r="GU53" s="195"/>
      <c r="GV53" s="195"/>
      <c r="GW53" s="195"/>
      <c r="GX53" s="195"/>
      <c r="GY53" s="195"/>
      <c r="GZ53" s="195"/>
      <c r="HA53" s="195"/>
      <c r="HB53" s="195"/>
      <c r="HC53" s="195"/>
      <c r="HD53" s="195"/>
      <c r="HE53" s="195"/>
      <c r="HF53" s="195"/>
      <c r="HG53" s="195"/>
      <c r="HH53" s="195"/>
      <c r="HI53" s="195"/>
      <c r="HJ53" s="195"/>
      <c r="HK53" s="195"/>
      <c r="HL53" s="195"/>
      <c r="HM53" s="195"/>
      <c r="HN53" s="195"/>
      <c r="HO53" s="195"/>
      <c r="HP53" s="195"/>
      <c r="HQ53" s="195"/>
      <c r="HR53" s="196"/>
      <c r="HS53" s="186" t="s">
        <v>163</v>
      </c>
      <c r="HT53" s="187"/>
      <c r="HU53" s="187"/>
      <c r="HV53" s="187"/>
      <c r="HW53" s="187"/>
      <c r="HX53" s="187"/>
      <c r="HY53" s="187"/>
      <c r="HZ53" s="187"/>
      <c r="IA53" s="187"/>
      <c r="IB53" s="187"/>
      <c r="IC53" s="187"/>
      <c r="ID53" s="187"/>
      <c r="IE53" s="187"/>
      <c r="IF53" s="187"/>
      <c r="IG53" s="188"/>
      <c r="IH53" s="194" t="s">
        <v>164</v>
      </c>
      <c r="II53" s="191"/>
      <c r="IJ53" s="191"/>
      <c r="IK53" s="191"/>
      <c r="IL53" s="191"/>
      <c r="IM53" s="191"/>
      <c r="IN53" s="191"/>
      <c r="IO53" s="191"/>
      <c r="IP53" s="191"/>
      <c r="IQ53" s="191"/>
      <c r="IR53" s="191"/>
      <c r="IS53" s="191"/>
      <c r="IT53" s="191"/>
      <c r="IU53" s="191"/>
      <c r="IV53" s="192"/>
    </row>
    <row r="54" spans="1:256" s="59" customFormat="1" ht="12" x14ac:dyDescent="0.2">
      <c r="A54" s="195" t="s">
        <v>165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5"/>
      <c r="BQ54" s="195"/>
      <c r="BR54" s="195"/>
      <c r="BS54" s="195"/>
      <c r="BT54" s="195"/>
      <c r="BU54" s="195"/>
      <c r="BV54" s="195"/>
      <c r="BW54" s="195"/>
      <c r="BX54" s="195"/>
      <c r="BY54" s="195"/>
      <c r="BZ54" s="195"/>
      <c r="CA54" s="195"/>
      <c r="CB54" s="195"/>
      <c r="CC54" s="195"/>
      <c r="CD54" s="195"/>
      <c r="CE54" s="195"/>
      <c r="CF54" s="195"/>
      <c r="CG54" s="195"/>
      <c r="CH54" s="195"/>
      <c r="CI54" s="195"/>
      <c r="CJ54" s="195"/>
      <c r="CK54" s="195"/>
      <c r="CL54" s="195"/>
      <c r="CM54" s="195"/>
      <c r="CN54" s="195"/>
      <c r="CO54" s="195"/>
      <c r="CP54" s="195"/>
      <c r="CQ54" s="195"/>
      <c r="CR54" s="195"/>
      <c r="CS54" s="195"/>
      <c r="CT54" s="195"/>
      <c r="CU54" s="195"/>
      <c r="CV54" s="196"/>
      <c r="CW54" s="186"/>
      <c r="CX54" s="187"/>
      <c r="CY54" s="187"/>
      <c r="CZ54" s="187"/>
      <c r="DA54" s="187"/>
      <c r="DB54" s="187"/>
      <c r="DC54" s="187"/>
      <c r="DD54" s="187"/>
      <c r="DE54" s="187"/>
      <c r="DF54" s="187"/>
      <c r="DG54" s="187"/>
      <c r="DH54" s="187"/>
      <c r="DI54" s="187"/>
      <c r="DJ54" s="187"/>
      <c r="DK54" s="188"/>
      <c r="DL54" s="194"/>
      <c r="DM54" s="191"/>
      <c r="DN54" s="191"/>
      <c r="DO54" s="191"/>
      <c r="DP54" s="191"/>
      <c r="DQ54" s="191"/>
      <c r="DR54" s="191"/>
      <c r="DS54" s="191"/>
      <c r="DT54" s="191"/>
      <c r="DU54" s="191"/>
      <c r="DV54" s="191"/>
      <c r="DW54" s="191"/>
      <c r="DX54" s="191"/>
      <c r="DY54" s="191"/>
      <c r="DZ54" s="192"/>
      <c r="EF54" s="195" t="s">
        <v>166</v>
      </c>
      <c r="EG54" s="195"/>
      <c r="EH54" s="195"/>
      <c r="EI54" s="195"/>
      <c r="EJ54" s="195"/>
      <c r="EK54" s="195"/>
      <c r="EL54" s="195"/>
      <c r="EM54" s="195"/>
      <c r="EN54" s="195"/>
      <c r="EO54" s="195"/>
      <c r="EP54" s="195"/>
      <c r="EQ54" s="195"/>
      <c r="ER54" s="195"/>
      <c r="ES54" s="195"/>
      <c r="ET54" s="195"/>
      <c r="EU54" s="195"/>
      <c r="EV54" s="195"/>
      <c r="EW54" s="195"/>
      <c r="EX54" s="195"/>
      <c r="EY54" s="195"/>
      <c r="EZ54" s="195"/>
      <c r="FA54" s="195"/>
      <c r="FB54" s="195"/>
      <c r="FC54" s="195"/>
      <c r="FD54" s="195"/>
      <c r="FE54" s="195"/>
      <c r="FF54" s="195"/>
      <c r="FG54" s="195"/>
      <c r="FH54" s="195"/>
      <c r="FI54" s="195"/>
      <c r="FJ54" s="195"/>
      <c r="FK54" s="195"/>
      <c r="FL54" s="195"/>
      <c r="FM54" s="195"/>
      <c r="FN54" s="195"/>
      <c r="FO54" s="195"/>
      <c r="FP54" s="195"/>
      <c r="FQ54" s="195"/>
      <c r="FR54" s="195"/>
      <c r="FS54" s="195"/>
      <c r="FT54" s="195"/>
      <c r="FU54" s="195"/>
      <c r="FV54" s="195"/>
      <c r="FW54" s="195"/>
      <c r="FX54" s="195"/>
      <c r="FY54" s="195"/>
      <c r="FZ54" s="195"/>
      <c r="GA54" s="195"/>
      <c r="GB54" s="195"/>
      <c r="GC54" s="195"/>
      <c r="GD54" s="195"/>
      <c r="GE54" s="195"/>
      <c r="GF54" s="195"/>
      <c r="GG54" s="195"/>
      <c r="GH54" s="195"/>
      <c r="GI54" s="195"/>
      <c r="GJ54" s="195"/>
      <c r="GK54" s="195"/>
      <c r="GL54" s="195"/>
      <c r="GM54" s="195"/>
      <c r="GN54" s="195"/>
      <c r="GO54" s="195"/>
      <c r="GP54" s="195"/>
      <c r="GQ54" s="195"/>
      <c r="GR54" s="195"/>
      <c r="GS54" s="195"/>
      <c r="GT54" s="195"/>
      <c r="GU54" s="195"/>
      <c r="GV54" s="195"/>
      <c r="GW54" s="195"/>
      <c r="GX54" s="195"/>
      <c r="GY54" s="195"/>
      <c r="GZ54" s="195"/>
      <c r="HA54" s="195"/>
      <c r="HB54" s="195"/>
      <c r="HC54" s="195"/>
      <c r="HD54" s="195"/>
      <c r="HE54" s="195"/>
      <c r="HF54" s="195"/>
      <c r="HG54" s="195"/>
      <c r="HH54" s="195"/>
      <c r="HI54" s="195"/>
      <c r="HJ54" s="195"/>
      <c r="HK54" s="195"/>
      <c r="HL54" s="195"/>
      <c r="HM54" s="195"/>
      <c r="HN54" s="195"/>
      <c r="HO54" s="195"/>
      <c r="HP54" s="195"/>
      <c r="HQ54" s="195"/>
      <c r="HR54" s="196"/>
      <c r="HS54" s="186" t="s">
        <v>167</v>
      </c>
      <c r="HT54" s="187"/>
      <c r="HU54" s="187"/>
      <c r="HV54" s="187"/>
      <c r="HW54" s="187"/>
      <c r="HX54" s="187"/>
      <c r="HY54" s="187"/>
      <c r="HZ54" s="187"/>
      <c r="IA54" s="187"/>
      <c r="IB54" s="187"/>
      <c r="IC54" s="187"/>
      <c r="ID54" s="187"/>
      <c r="IE54" s="187"/>
      <c r="IF54" s="187"/>
      <c r="IG54" s="188"/>
      <c r="IH54" s="194" t="s">
        <v>168</v>
      </c>
      <c r="II54" s="191"/>
      <c r="IJ54" s="191"/>
      <c r="IK54" s="191"/>
      <c r="IL54" s="191"/>
      <c r="IM54" s="191"/>
      <c r="IN54" s="191"/>
      <c r="IO54" s="191"/>
      <c r="IP54" s="191"/>
      <c r="IQ54" s="191"/>
      <c r="IR54" s="191"/>
      <c r="IS54" s="191"/>
      <c r="IT54" s="191"/>
      <c r="IU54" s="191"/>
      <c r="IV54" s="192"/>
    </row>
    <row r="55" spans="1:256" s="59" customFormat="1" ht="12" x14ac:dyDescent="0.2">
      <c r="CW55" s="186" t="s">
        <v>169</v>
      </c>
      <c r="CX55" s="187"/>
      <c r="CY55" s="187"/>
      <c r="CZ55" s="187"/>
      <c r="DA55" s="187"/>
      <c r="DB55" s="187"/>
      <c r="DC55" s="187"/>
      <c r="DD55" s="187"/>
      <c r="DE55" s="187"/>
      <c r="DF55" s="187"/>
      <c r="DG55" s="187"/>
      <c r="DH55" s="187"/>
      <c r="DI55" s="187"/>
      <c r="DJ55" s="187"/>
      <c r="DK55" s="188"/>
      <c r="DL55" s="194" t="s">
        <v>170</v>
      </c>
      <c r="DM55" s="191"/>
      <c r="DN55" s="191"/>
      <c r="DO55" s="191"/>
      <c r="DP55" s="191"/>
      <c r="DQ55" s="191"/>
      <c r="DR55" s="191"/>
      <c r="DS55" s="191"/>
      <c r="DT55" s="191"/>
      <c r="DU55" s="191"/>
      <c r="DV55" s="191"/>
      <c r="DW55" s="191"/>
      <c r="DX55" s="191"/>
      <c r="DY55" s="191"/>
      <c r="DZ55" s="192"/>
      <c r="EF55" s="195" t="s">
        <v>171</v>
      </c>
      <c r="EG55" s="195"/>
      <c r="EH55" s="195"/>
      <c r="EI55" s="195"/>
      <c r="EJ55" s="195"/>
      <c r="EK55" s="195"/>
      <c r="EL55" s="195"/>
      <c r="EM55" s="195"/>
      <c r="EN55" s="195"/>
      <c r="EO55" s="195"/>
      <c r="EP55" s="195"/>
      <c r="EQ55" s="195"/>
      <c r="ER55" s="195"/>
      <c r="ES55" s="195"/>
      <c r="ET55" s="195"/>
      <c r="EU55" s="195"/>
      <c r="EV55" s="195"/>
      <c r="EW55" s="195"/>
      <c r="EX55" s="195"/>
      <c r="EY55" s="195"/>
      <c r="EZ55" s="195"/>
      <c r="FA55" s="195"/>
      <c r="FB55" s="195"/>
      <c r="FC55" s="195"/>
      <c r="FD55" s="195"/>
      <c r="FE55" s="195"/>
      <c r="FF55" s="195"/>
      <c r="FG55" s="195"/>
      <c r="FH55" s="195"/>
      <c r="FI55" s="195"/>
      <c r="FJ55" s="195"/>
      <c r="FK55" s="195"/>
      <c r="FL55" s="195"/>
      <c r="FM55" s="195"/>
      <c r="FN55" s="195"/>
      <c r="FO55" s="195"/>
      <c r="FP55" s="195"/>
      <c r="FQ55" s="195"/>
      <c r="FR55" s="195"/>
      <c r="FS55" s="195"/>
      <c r="FT55" s="195"/>
      <c r="FU55" s="195"/>
      <c r="FV55" s="195"/>
      <c r="FW55" s="195"/>
      <c r="FX55" s="195"/>
      <c r="FY55" s="195"/>
      <c r="FZ55" s="195"/>
      <c r="GA55" s="195"/>
      <c r="GB55" s="195"/>
      <c r="GC55" s="195"/>
      <c r="GD55" s="195"/>
      <c r="GE55" s="195"/>
      <c r="GF55" s="195"/>
      <c r="GG55" s="195"/>
      <c r="GH55" s="195"/>
      <c r="GI55" s="195"/>
      <c r="GJ55" s="195"/>
      <c r="GK55" s="195"/>
      <c r="GL55" s="195"/>
      <c r="GM55" s="195"/>
      <c r="GN55" s="195"/>
      <c r="GO55" s="195"/>
      <c r="GP55" s="195"/>
      <c r="GQ55" s="195"/>
      <c r="GR55" s="195"/>
      <c r="GS55" s="195"/>
      <c r="GT55" s="195"/>
      <c r="GU55" s="195"/>
      <c r="GV55" s="195"/>
      <c r="GW55" s="195"/>
      <c r="GX55" s="195"/>
      <c r="GY55" s="195"/>
      <c r="GZ55" s="195"/>
      <c r="HA55" s="195"/>
      <c r="HB55" s="195"/>
      <c r="HC55" s="195"/>
      <c r="HD55" s="195"/>
      <c r="HE55" s="195"/>
      <c r="HF55" s="195"/>
      <c r="HG55" s="195"/>
      <c r="HH55" s="195"/>
      <c r="HI55" s="195"/>
      <c r="HJ55" s="195"/>
      <c r="HK55" s="195"/>
      <c r="HL55" s="195"/>
      <c r="HM55" s="195"/>
      <c r="HN55" s="195"/>
      <c r="HO55" s="195"/>
      <c r="HP55" s="195"/>
      <c r="HQ55" s="195"/>
      <c r="HR55" s="196"/>
      <c r="HS55" s="186"/>
      <c r="HT55" s="187"/>
      <c r="HU55" s="187"/>
      <c r="HV55" s="187"/>
      <c r="HW55" s="187"/>
      <c r="HX55" s="187"/>
      <c r="HY55" s="187"/>
      <c r="HZ55" s="187"/>
      <c r="IA55" s="187"/>
      <c r="IB55" s="187"/>
      <c r="IC55" s="187"/>
      <c r="ID55" s="187"/>
      <c r="IE55" s="187"/>
      <c r="IF55" s="187"/>
      <c r="IG55" s="188"/>
      <c r="IH55" s="194"/>
      <c r="II55" s="191"/>
      <c r="IJ55" s="191"/>
      <c r="IK55" s="191"/>
      <c r="IL55" s="191"/>
      <c r="IM55" s="191"/>
      <c r="IN55" s="191"/>
      <c r="IO55" s="191"/>
      <c r="IP55" s="191"/>
      <c r="IQ55" s="191"/>
      <c r="IR55" s="191"/>
      <c r="IS55" s="191"/>
      <c r="IT55" s="191"/>
      <c r="IU55" s="191"/>
      <c r="IV55" s="192"/>
    </row>
    <row r="56" spans="1:256" s="59" customFormat="1" ht="12" x14ac:dyDescent="0.2">
      <c r="A56" s="195" t="s">
        <v>172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  <c r="BR56" s="195"/>
      <c r="BS56" s="195"/>
      <c r="BT56" s="195"/>
      <c r="BU56" s="195"/>
      <c r="BV56" s="195"/>
      <c r="BW56" s="195"/>
      <c r="BX56" s="195"/>
      <c r="BY56" s="195"/>
      <c r="BZ56" s="195"/>
      <c r="CA56" s="195"/>
      <c r="CB56" s="195"/>
      <c r="CC56" s="195"/>
      <c r="CD56" s="195"/>
      <c r="CE56" s="195"/>
      <c r="CF56" s="195"/>
      <c r="CG56" s="195"/>
      <c r="CH56" s="195"/>
      <c r="CI56" s="195"/>
      <c r="CJ56" s="195"/>
      <c r="CK56" s="195"/>
      <c r="CL56" s="195"/>
      <c r="CM56" s="195"/>
      <c r="CN56" s="195"/>
      <c r="CO56" s="195"/>
      <c r="CP56" s="195"/>
      <c r="CQ56" s="195"/>
      <c r="CR56" s="195"/>
      <c r="CS56" s="195"/>
      <c r="CT56" s="195"/>
      <c r="CU56" s="195"/>
      <c r="CV56" s="196"/>
      <c r="CW56" s="186"/>
      <c r="CX56" s="187"/>
      <c r="CY56" s="187"/>
      <c r="CZ56" s="187"/>
      <c r="DA56" s="187"/>
      <c r="DB56" s="187"/>
      <c r="DC56" s="187"/>
      <c r="DD56" s="187"/>
      <c r="DE56" s="187"/>
      <c r="DF56" s="187"/>
      <c r="DG56" s="187"/>
      <c r="DH56" s="187"/>
      <c r="DI56" s="187"/>
      <c r="DJ56" s="187"/>
      <c r="DK56" s="188"/>
      <c r="DL56" s="194"/>
      <c r="DM56" s="191"/>
      <c r="DN56" s="191"/>
      <c r="DO56" s="191"/>
      <c r="DP56" s="191"/>
      <c r="DQ56" s="191"/>
      <c r="DR56" s="191"/>
      <c r="DS56" s="191"/>
      <c r="DT56" s="191"/>
      <c r="DU56" s="191"/>
      <c r="DV56" s="191"/>
      <c r="DW56" s="191"/>
      <c r="DX56" s="191"/>
      <c r="DY56" s="191"/>
      <c r="DZ56" s="192"/>
      <c r="EF56" s="195" t="s">
        <v>173</v>
      </c>
      <c r="EG56" s="195"/>
      <c r="EH56" s="195"/>
      <c r="EI56" s="195"/>
      <c r="EJ56" s="195"/>
      <c r="EK56" s="195"/>
      <c r="EL56" s="195"/>
      <c r="EM56" s="195"/>
      <c r="EN56" s="195"/>
      <c r="EO56" s="195"/>
      <c r="EP56" s="195"/>
      <c r="EQ56" s="195"/>
      <c r="ER56" s="195"/>
      <c r="ES56" s="195"/>
      <c r="ET56" s="195"/>
      <c r="EU56" s="195"/>
      <c r="EV56" s="195"/>
      <c r="EW56" s="195"/>
      <c r="EX56" s="195"/>
      <c r="EY56" s="195"/>
      <c r="EZ56" s="195"/>
      <c r="FA56" s="195"/>
      <c r="FB56" s="195"/>
      <c r="FC56" s="195"/>
      <c r="FD56" s="195"/>
      <c r="FE56" s="195"/>
      <c r="FF56" s="195"/>
      <c r="FG56" s="195"/>
      <c r="FH56" s="195"/>
      <c r="FI56" s="195"/>
      <c r="FJ56" s="195"/>
      <c r="FK56" s="195"/>
      <c r="FL56" s="195"/>
      <c r="FM56" s="195"/>
      <c r="FN56" s="195"/>
      <c r="FO56" s="195"/>
      <c r="FP56" s="195"/>
      <c r="FQ56" s="195"/>
      <c r="FR56" s="195"/>
      <c r="FS56" s="195"/>
      <c r="FT56" s="195"/>
      <c r="FU56" s="195"/>
      <c r="FV56" s="195"/>
      <c r="FW56" s="195"/>
      <c r="FX56" s="195"/>
      <c r="FY56" s="195"/>
      <c r="FZ56" s="195"/>
      <c r="GA56" s="195"/>
      <c r="GB56" s="195"/>
      <c r="GC56" s="195"/>
      <c r="GD56" s="195"/>
      <c r="GE56" s="195"/>
      <c r="GF56" s="195"/>
      <c r="GG56" s="195"/>
      <c r="GH56" s="195"/>
      <c r="GI56" s="195"/>
      <c r="GJ56" s="195"/>
      <c r="GK56" s="195"/>
      <c r="GL56" s="195"/>
      <c r="GM56" s="195"/>
      <c r="GN56" s="195"/>
      <c r="GO56" s="195"/>
      <c r="GP56" s="195"/>
      <c r="GQ56" s="195"/>
      <c r="GR56" s="195"/>
      <c r="GS56" s="195"/>
      <c r="GT56" s="195"/>
      <c r="GU56" s="195"/>
      <c r="GV56" s="195"/>
      <c r="GW56" s="195"/>
      <c r="GX56" s="195"/>
      <c r="GY56" s="195"/>
      <c r="GZ56" s="195"/>
      <c r="HA56" s="195"/>
      <c r="HB56" s="195"/>
      <c r="HC56" s="195"/>
      <c r="HD56" s="195"/>
      <c r="HE56" s="195"/>
      <c r="HF56" s="195"/>
      <c r="HG56" s="195"/>
      <c r="HH56" s="195"/>
      <c r="HI56" s="195"/>
      <c r="HJ56" s="195"/>
      <c r="HK56" s="195"/>
      <c r="HL56" s="195"/>
      <c r="HM56" s="195"/>
      <c r="HN56" s="195"/>
      <c r="HO56" s="195"/>
      <c r="HP56" s="195"/>
      <c r="HQ56" s="195"/>
      <c r="HR56" s="196"/>
      <c r="HS56" s="186" t="s">
        <v>174</v>
      </c>
      <c r="HT56" s="187"/>
      <c r="HU56" s="187"/>
      <c r="HV56" s="187"/>
      <c r="HW56" s="187"/>
      <c r="HX56" s="187"/>
      <c r="HY56" s="187"/>
      <c r="HZ56" s="187"/>
      <c r="IA56" s="187"/>
      <c r="IB56" s="187"/>
      <c r="IC56" s="187"/>
      <c r="ID56" s="187"/>
      <c r="IE56" s="187"/>
      <c r="IF56" s="187"/>
      <c r="IG56" s="188"/>
      <c r="IH56" s="194" t="s">
        <v>175</v>
      </c>
      <c r="II56" s="191"/>
      <c r="IJ56" s="191"/>
      <c r="IK56" s="191"/>
      <c r="IL56" s="191"/>
      <c r="IM56" s="191"/>
      <c r="IN56" s="191"/>
      <c r="IO56" s="191"/>
      <c r="IP56" s="191"/>
      <c r="IQ56" s="191"/>
      <c r="IR56" s="191"/>
      <c r="IS56" s="191"/>
      <c r="IT56" s="191"/>
      <c r="IU56" s="191"/>
      <c r="IV56" s="192"/>
    </row>
    <row r="57" spans="1:256" s="59" customFormat="1" ht="12" x14ac:dyDescent="0.2">
      <c r="CW57" s="186" t="s">
        <v>176</v>
      </c>
      <c r="CX57" s="187"/>
      <c r="CY57" s="187"/>
      <c r="CZ57" s="187"/>
      <c r="DA57" s="187"/>
      <c r="DB57" s="187"/>
      <c r="DC57" s="187"/>
      <c r="DD57" s="187"/>
      <c r="DE57" s="187"/>
      <c r="DF57" s="187"/>
      <c r="DG57" s="187"/>
      <c r="DH57" s="187"/>
      <c r="DI57" s="187"/>
      <c r="DJ57" s="187"/>
      <c r="DK57" s="188"/>
      <c r="DL57" s="194" t="s">
        <v>177</v>
      </c>
      <c r="DM57" s="191"/>
      <c r="DN57" s="191"/>
      <c r="DO57" s="191"/>
      <c r="DP57" s="191"/>
      <c r="DQ57" s="191"/>
      <c r="DR57" s="191"/>
      <c r="DS57" s="191"/>
      <c r="DT57" s="191"/>
      <c r="DU57" s="191"/>
      <c r="DV57" s="191"/>
      <c r="DW57" s="191"/>
      <c r="DX57" s="191"/>
      <c r="DY57" s="191"/>
      <c r="DZ57" s="192"/>
      <c r="EF57" s="195" t="s">
        <v>178</v>
      </c>
      <c r="EG57" s="195"/>
      <c r="EH57" s="195"/>
      <c r="EI57" s="195"/>
      <c r="EJ57" s="195"/>
      <c r="EK57" s="195"/>
      <c r="EL57" s="195"/>
      <c r="EM57" s="195"/>
      <c r="EN57" s="195"/>
      <c r="EO57" s="195"/>
      <c r="EP57" s="195"/>
      <c r="EQ57" s="195"/>
      <c r="ER57" s="195"/>
      <c r="ES57" s="195"/>
      <c r="ET57" s="195"/>
      <c r="EU57" s="195"/>
      <c r="EV57" s="195"/>
      <c r="EW57" s="195"/>
      <c r="EX57" s="195"/>
      <c r="EY57" s="195"/>
      <c r="EZ57" s="195"/>
      <c r="FA57" s="195"/>
      <c r="FB57" s="195"/>
      <c r="FC57" s="195"/>
      <c r="FD57" s="195"/>
      <c r="FE57" s="195"/>
      <c r="FF57" s="195"/>
      <c r="FG57" s="195"/>
      <c r="FH57" s="195"/>
      <c r="FI57" s="195"/>
      <c r="FJ57" s="195"/>
      <c r="FK57" s="195"/>
      <c r="FL57" s="195"/>
      <c r="FM57" s="195"/>
      <c r="FN57" s="195"/>
      <c r="FO57" s="195"/>
      <c r="FP57" s="195"/>
      <c r="FQ57" s="195"/>
      <c r="FR57" s="195"/>
      <c r="FS57" s="195"/>
      <c r="FT57" s="195"/>
      <c r="FU57" s="195"/>
      <c r="FV57" s="195"/>
      <c r="FW57" s="195"/>
      <c r="FX57" s="195"/>
      <c r="FY57" s="195"/>
      <c r="FZ57" s="195"/>
      <c r="GA57" s="195"/>
      <c r="GB57" s="195"/>
      <c r="GC57" s="195"/>
      <c r="GD57" s="195"/>
      <c r="GE57" s="195"/>
      <c r="GF57" s="195"/>
      <c r="GG57" s="195"/>
      <c r="GH57" s="195"/>
      <c r="GI57" s="195"/>
      <c r="GJ57" s="195"/>
      <c r="GK57" s="195"/>
      <c r="GL57" s="195"/>
      <c r="GM57" s="195"/>
      <c r="GN57" s="195"/>
      <c r="GO57" s="195"/>
      <c r="GP57" s="195"/>
      <c r="GQ57" s="195"/>
      <c r="GR57" s="195"/>
      <c r="GS57" s="195"/>
      <c r="GT57" s="195"/>
      <c r="GU57" s="195"/>
      <c r="GV57" s="195"/>
      <c r="GW57" s="195"/>
      <c r="GX57" s="195"/>
      <c r="GY57" s="195"/>
      <c r="GZ57" s="195"/>
      <c r="HA57" s="195"/>
      <c r="HB57" s="195"/>
      <c r="HC57" s="195"/>
      <c r="HD57" s="195"/>
      <c r="HE57" s="195"/>
      <c r="HF57" s="195"/>
      <c r="HG57" s="195"/>
      <c r="HH57" s="195"/>
      <c r="HI57" s="195"/>
      <c r="HJ57" s="195"/>
      <c r="HK57" s="195"/>
      <c r="HL57" s="195"/>
      <c r="HM57" s="195"/>
      <c r="HN57" s="195"/>
      <c r="HO57" s="195"/>
      <c r="HP57" s="195"/>
      <c r="HQ57" s="195"/>
      <c r="HR57" s="196"/>
      <c r="HS57" s="186"/>
      <c r="HT57" s="187"/>
      <c r="HU57" s="187"/>
      <c r="HV57" s="187"/>
      <c r="HW57" s="187"/>
      <c r="HX57" s="187"/>
      <c r="HY57" s="187"/>
      <c r="HZ57" s="187"/>
      <c r="IA57" s="187"/>
      <c r="IB57" s="187"/>
      <c r="IC57" s="187"/>
      <c r="ID57" s="187"/>
      <c r="IE57" s="187"/>
      <c r="IF57" s="187"/>
      <c r="IG57" s="188"/>
      <c r="IH57" s="194"/>
      <c r="II57" s="191"/>
      <c r="IJ57" s="191"/>
      <c r="IK57" s="191"/>
      <c r="IL57" s="191"/>
      <c r="IM57" s="191"/>
      <c r="IN57" s="191"/>
      <c r="IO57" s="191"/>
      <c r="IP57" s="191"/>
      <c r="IQ57" s="191"/>
      <c r="IR57" s="191"/>
      <c r="IS57" s="191"/>
      <c r="IT57" s="191"/>
      <c r="IU57" s="191"/>
      <c r="IV57" s="192"/>
    </row>
    <row r="58" spans="1:256" s="60" customFormat="1" ht="13.5" customHeight="1" x14ac:dyDescent="0.2">
      <c r="A58" s="195" t="s">
        <v>179</v>
      </c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5"/>
      <c r="BR58" s="195"/>
      <c r="BS58" s="195"/>
      <c r="BT58" s="195"/>
      <c r="BU58" s="195"/>
      <c r="BV58" s="195"/>
      <c r="BW58" s="195"/>
      <c r="BX58" s="195"/>
      <c r="BY58" s="195"/>
      <c r="BZ58" s="195"/>
      <c r="CA58" s="195"/>
      <c r="CB58" s="195"/>
      <c r="CC58" s="195"/>
      <c r="CD58" s="195"/>
      <c r="CE58" s="195"/>
      <c r="CF58" s="195"/>
      <c r="CG58" s="195"/>
      <c r="CH58" s="195"/>
      <c r="CI58" s="195"/>
      <c r="CJ58" s="195"/>
      <c r="CK58" s="195"/>
      <c r="CL58" s="195"/>
      <c r="CM58" s="195"/>
      <c r="CN58" s="195"/>
      <c r="CO58" s="195"/>
      <c r="CP58" s="195"/>
      <c r="CQ58" s="195"/>
      <c r="CR58" s="195"/>
      <c r="CS58" s="195"/>
      <c r="CT58" s="195"/>
      <c r="CU58" s="195"/>
      <c r="CV58" s="196"/>
      <c r="CW58" s="208"/>
      <c r="CX58" s="209"/>
      <c r="CY58" s="209"/>
      <c r="CZ58" s="209"/>
      <c r="DA58" s="209"/>
      <c r="DB58" s="209"/>
      <c r="DC58" s="209"/>
      <c r="DD58" s="209"/>
      <c r="DE58" s="209"/>
      <c r="DF58" s="209"/>
      <c r="DG58" s="209"/>
      <c r="DH58" s="209"/>
      <c r="DI58" s="209"/>
      <c r="DJ58" s="209"/>
      <c r="DK58" s="210"/>
      <c r="DL58" s="211"/>
      <c r="DM58" s="212"/>
      <c r="DN58" s="212"/>
      <c r="DO58" s="212"/>
      <c r="DP58" s="212"/>
      <c r="DQ58" s="212"/>
      <c r="DR58" s="212"/>
      <c r="DS58" s="212"/>
      <c r="DT58" s="212"/>
      <c r="DU58" s="212"/>
      <c r="DV58" s="212"/>
      <c r="DW58" s="212"/>
      <c r="DX58" s="212"/>
      <c r="DY58" s="212"/>
      <c r="DZ58" s="213"/>
      <c r="EF58" s="195" t="s">
        <v>180</v>
      </c>
      <c r="EG58" s="195"/>
      <c r="EH58" s="195"/>
      <c r="EI58" s="195"/>
      <c r="EJ58" s="195"/>
      <c r="EK58" s="195"/>
      <c r="EL58" s="195"/>
      <c r="EM58" s="195"/>
      <c r="EN58" s="195"/>
      <c r="EO58" s="195"/>
      <c r="EP58" s="195"/>
      <c r="EQ58" s="195"/>
      <c r="ER58" s="195"/>
      <c r="ES58" s="195"/>
      <c r="ET58" s="195"/>
      <c r="EU58" s="195"/>
      <c r="EV58" s="195"/>
      <c r="EW58" s="195"/>
      <c r="EX58" s="195"/>
      <c r="EY58" s="195"/>
      <c r="EZ58" s="195"/>
      <c r="FA58" s="195"/>
      <c r="FB58" s="195"/>
      <c r="FC58" s="195"/>
      <c r="FD58" s="195"/>
      <c r="FE58" s="195"/>
      <c r="FF58" s="195"/>
      <c r="FG58" s="195"/>
      <c r="FH58" s="195"/>
      <c r="FI58" s="195"/>
      <c r="FJ58" s="195"/>
      <c r="FK58" s="195"/>
      <c r="FL58" s="195"/>
      <c r="FM58" s="195"/>
      <c r="FN58" s="195"/>
      <c r="FO58" s="195"/>
      <c r="FP58" s="195"/>
      <c r="FQ58" s="195"/>
      <c r="FR58" s="195"/>
      <c r="FS58" s="195"/>
      <c r="FT58" s="195"/>
      <c r="FU58" s="195"/>
      <c r="FV58" s="195"/>
      <c r="FW58" s="195"/>
      <c r="FX58" s="195"/>
      <c r="FY58" s="195"/>
      <c r="FZ58" s="195"/>
      <c r="GA58" s="195"/>
      <c r="GB58" s="195"/>
      <c r="GC58" s="195"/>
      <c r="GD58" s="195"/>
      <c r="GE58" s="195"/>
      <c r="GF58" s="195"/>
      <c r="GG58" s="195"/>
      <c r="GH58" s="195"/>
      <c r="GI58" s="195"/>
      <c r="GJ58" s="195"/>
      <c r="GK58" s="195"/>
      <c r="GL58" s="195"/>
      <c r="GM58" s="195"/>
      <c r="GN58" s="195"/>
      <c r="GO58" s="195"/>
      <c r="GP58" s="195"/>
      <c r="GQ58" s="195"/>
      <c r="GR58" s="195"/>
      <c r="GS58" s="195"/>
      <c r="GT58" s="195"/>
      <c r="GU58" s="195"/>
      <c r="GV58" s="195"/>
      <c r="GW58" s="195"/>
      <c r="GX58" s="195"/>
      <c r="GY58" s="195"/>
      <c r="GZ58" s="195"/>
      <c r="HA58" s="195"/>
      <c r="HB58" s="195"/>
      <c r="HC58" s="195"/>
      <c r="HD58" s="195"/>
      <c r="HE58" s="195"/>
      <c r="HF58" s="195"/>
      <c r="HG58" s="195"/>
      <c r="HH58" s="195"/>
      <c r="HI58" s="195"/>
      <c r="HJ58" s="195"/>
      <c r="HK58" s="195"/>
      <c r="HL58" s="195"/>
      <c r="HM58" s="195"/>
      <c r="HN58" s="195"/>
      <c r="HO58" s="195"/>
      <c r="HP58" s="195"/>
      <c r="HQ58" s="195"/>
      <c r="HR58" s="196"/>
      <c r="HS58" s="208" t="s">
        <v>181</v>
      </c>
      <c r="HT58" s="209"/>
      <c r="HU58" s="209"/>
      <c r="HV58" s="209"/>
      <c r="HW58" s="209"/>
      <c r="HX58" s="209"/>
      <c r="HY58" s="209"/>
      <c r="HZ58" s="209"/>
      <c r="IA58" s="209"/>
      <c r="IB58" s="209"/>
      <c r="IC58" s="209"/>
      <c r="ID58" s="209"/>
      <c r="IE58" s="209"/>
      <c r="IF58" s="209"/>
      <c r="IG58" s="210"/>
      <c r="IH58" s="211" t="s">
        <v>182</v>
      </c>
      <c r="II58" s="212"/>
      <c r="IJ58" s="212"/>
      <c r="IK58" s="212"/>
      <c r="IL58" s="212"/>
      <c r="IM58" s="212"/>
      <c r="IN58" s="212"/>
      <c r="IO58" s="212"/>
      <c r="IP58" s="212"/>
      <c r="IQ58" s="212"/>
      <c r="IR58" s="212"/>
      <c r="IS58" s="212"/>
      <c r="IT58" s="212"/>
      <c r="IU58" s="212"/>
      <c r="IV58" s="213"/>
    </row>
    <row r="59" spans="1:256" s="56" customFormat="1" ht="15.75" x14ac:dyDescent="0.25">
      <c r="A59" s="214" t="s">
        <v>183</v>
      </c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  <c r="BI59" s="214"/>
      <c r="BJ59" s="214"/>
      <c r="BK59" s="214"/>
      <c r="BL59" s="214"/>
      <c r="BM59" s="214"/>
      <c r="BN59" s="214"/>
      <c r="BO59" s="214"/>
      <c r="BP59" s="214"/>
      <c r="BQ59" s="214"/>
      <c r="BR59" s="214"/>
      <c r="BS59" s="214"/>
      <c r="BT59" s="214"/>
      <c r="BU59" s="214"/>
      <c r="BV59" s="214"/>
      <c r="BW59" s="214"/>
      <c r="BX59" s="214"/>
      <c r="BY59" s="214"/>
      <c r="BZ59" s="214"/>
      <c r="CA59" s="214"/>
      <c r="CB59" s="214"/>
      <c r="CC59" s="214"/>
      <c r="CD59" s="214"/>
      <c r="CE59" s="214"/>
      <c r="CF59" s="214"/>
      <c r="CG59" s="214"/>
      <c r="CH59" s="214"/>
      <c r="CI59" s="214"/>
      <c r="CJ59" s="214"/>
      <c r="CK59" s="214"/>
      <c r="CL59" s="214"/>
      <c r="CM59" s="214"/>
      <c r="CN59" s="214"/>
      <c r="CO59" s="214"/>
      <c r="CP59" s="214"/>
      <c r="CQ59" s="214"/>
      <c r="CR59" s="214"/>
      <c r="CS59" s="214"/>
      <c r="CT59" s="214"/>
      <c r="CU59" s="214"/>
      <c r="CV59" s="214"/>
      <c r="CW59" s="214"/>
      <c r="CX59" s="214"/>
      <c r="CY59" s="214"/>
      <c r="CZ59" s="214"/>
      <c r="DA59" s="214"/>
      <c r="DB59" s="214"/>
      <c r="DC59" s="214"/>
      <c r="DD59" s="214"/>
      <c r="DE59" s="214"/>
      <c r="DF59" s="214"/>
      <c r="DG59" s="214"/>
      <c r="DH59" s="214"/>
      <c r="DI59" s="214"/>
      <c r="DJ59" s="214"/>
      <c r="DK59" s="214"/>
      <c r="DL59" s="214"/>
      <c r="DM59" s="214"/>
      <c r="DN59" s="214"/>
      <c r="DO59" s="214"/>
      <c r="DP59" s="214"/>
      <c r="DQ59" s="214"/>
      <c r="DR59" s="214"/>
      <c r="DS59" s="214"/>
      <c r="DT59" s="214"/>
      <c r="DU59" s="214"/>
      <c r="DV59" s="214"/>
      <c r="DW59" s="214"/>
      <c r="DX59" s="214"/>
      <c r="DY59" s="214"/>
      <c r="DZ59" s="214"/>
      <c r="IV59" s="48" t="s">
        <v>184</v>
      </c>
    </row>
    <row r="60" spans="1:256" s="59" customFormat="1" ht="5.25" customHeight="1" x14ac:dyDescent="0.2"/>
    <row r="61" spans="1:256" s="59" customFormat="1" ht="24.75" customHeight="1" x14ac:dyDescent="0.2">
      <c r="A61" s="215" t="s">
        <v>185</v>
      </c>
      <c r="B61" s="216"/>
      <c r="C61" s="216"/>
      <c r="D61" s="216"/>
      <c r="E61" s="216"/>
      <c r="F61" s="217"/>
      <c r="G61" s="162" t="s">
        <v>186</v>
      </c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4"/>
      <c r="Y61" s="162" t="s">
        <v>187</v>
      </c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4"/>
      <c r="AL61" s="207">
        <v>1</v>
      </c>
      <c r="AM61" s="207"/>
      <c r="AN61" s="207"/>
      <c r="AO61" s="207">
        <v>2</v>
      </c>
      <c r="AP61" s="207"/>
      <c r="AQ61" s="207"/>
      <c r="AR61" s="207">
        <v>3</v>
      </c>
      <c r="AS61" s="207"/>
      <c r="AT61" s="207"/>
      <c r="AU61" s="207">
        <v>4</v>
      </c>
      <c r="AV61" s="207"/>
      <c r="AW61" s="207"/>
      <c r="AX61" s="207">
        <v>5</v>
      </c>
      <c r="AY61" s="207"/>
      <c r="AZ61" s="207"/>
      <c r="BA61" s="207">
        <v>6</v>
      </c>
      <c r="BB61" s="207"/>
      <c r="BC61" s="207"/>
      <c r="BD61" s="207">
        <v>7</v>
      </c>
      <c r="BE61" s="207"/>
      <c r="BF61" s="207"/>
      <c r="BG61" s="207"/>
      <c r="BH61" s="207">
        <v>8</v>
      </c>
      <c r="BI61" s="207"/>
      <c r="BJ61" s="207"/>
      <c r="BK61" s="207"/>
      <c r="BL61" s="207">
        <v>9</v>
      </c>
      <c r="BM61" s="207"/>
      <c r="BN61" s="207"/>
      <c r="BO61" s="207"/>
      <c r="BP61" s="207">
        <v>10</v>
      </c>
      <c r="BQ61" s="207"/>
      <c r="BR61" s="207"/>
      <c r="BS61" s="207"/>
      <c r="BT61" s="207">
        <v>11</v>
      </c>
      <c r="BU61" s="207"/>
      <c r="BV61" s="207"/>
      <c r="BW61" s="207"/>
      <c r="BX61" s="207">
        <v>12</v>
      </c>
      <c r="BY61" s="207"/>
      <c r="BZ61" s="207"/>
      <c r="CA61" s="207"/>
      <c r="CB61" s="207">
        <v>13</v>
      </c>
      <c r="CC61" s="207"/>
      <c r="CD61" s="207"/>
      <c r="CE61" s="207"/>
      <c r="CF61" s="207">
        <v>14</v>
      </c>
      <c r="CG61" s="207"/>
      <c r="CH61" s="207"/>
      <c r="CI61" s="207"/>
      <c r="CJ61" s="207">
        <v>15</v>
      </c>
      <c r="CK61" s="207"/>
      <c r="CL61" s="207"/>
      <c r="CM61" s="207"/>
      <c r="CN61" s="227" t="s">
        <v>188</v>
      </c>
      <c r="CO61" s="227"/>
      <c r="CP61" s="227"/>
      <c r="CQ61" s="227"/>
      <c r="CR61" s="227"/>
      <c r="CS61" s="227"/>
      <c r="CT61" s="227"/>
      <c r="CU61" s="207">
        <v>16</v>
      </c>
      <c r="CV61" s="207"/>
      <c r="CW61" s="207"/>
      <c r="CX61" s="207"/>
      <c r="CY61" s="207">
        <v>17</v>
      </c>
      <c r="CZ61" s="207"/>
      <c r="DA61" s="207"/>
      <c r="DB61" s="207"/>
      <c r="DC61" s="207">
        <v>18</v>
      </c>
      <c r="DD61" s="207"/>
      <c r="DE61" s="207"/>
      <c r="DF61" s="207"/>
      <c r="DG61" s="207">
        <v>19</v>
      </c>
      <c r="DH61" s="207"/>
      <c r="DI61" s="207"/>
      <c r="DJ61" s="207"/>
      <c r="DK61" s="207">
        <v>20</v>
      </c>
      <c r="DL61" s="207"/>
      <c r="DM61" s="207"/>
      <c r="DN61" s="207"/>
      <c r="DO61" s="207">
        <v>21</v>
      </c>
      <c r="DP61" s="207"/>
      <c r="DQ61" s="207"/>
      <c r="DR61" s="207"/>
      <c r="DS61" s="207">
        <v>22</v>
      </c>
      <c r="DT61" s="207"/>
      <c r="DU61" s="207"/>
      <c r="DV61" s="207"/>
      <c r="DW61" s="207">
        <v>23</v>
      </c>
      <c r="DX61" s="207"/>
      <c r="DY61" s="207"/>
      <c r="DZ61" s="207"/>
      <c r="EA61" s="207">
        <v>24</v>
      </c>
      <c r="EB61" s="207"/>
      <c r="EC61" s="207"/>
      <c r="ED61" s="207"/>
      <c r="EE61" s="207">
        <v>25</v>
      </c>
      <c r="EF61" s="207"/>
      <c r="EG61" s="207"/>
      <c r="EH61" s="207"/>
      <c r="EI61" s="207">
        <v>26</v>
      </c>
      <c r="EJ61" s="207"/>
      <c r="EK61" s="207"/>
      <c r="EL61" s="207"/>
      <c r="EM61" s="207">
        <v>27</v>
      </c>
      <c r="EN61" s="207"/>
      <c r="EO61" s="207"/>
      <c r="EP61" s="207"/>
      <c r="EQ61" s="207">
        <v>28</v>
      </c>
      <c r="ER61" s="207"/>
      <c r="ES61" s="207"/>
      <c r="ET61" s="207"/>
      <c r="EU61" s="207">
        <v>29</v>
      </c>
      <c r="EV61" s="207"/>
      <c r="EW61" s="207"/>
      <c r="EX61" s="207"/>
      <c r="EY61" s="207">
        <v>30</v>
      </c>
      <c r="EZ61" s="207"/>
      <c r="FA61" s="207"/>
      <c r="FB61" s="207"/>
      <c r="FC61" s="207">
        <v>31</v>
      </c>
      <c r="FD61" s="207"/>
      <c r="FE61" s="207"/>
      <c r="FF61" s="207"/>
      <c r="FG61" s="234" t="s">
        <v>189</v>
      </c>
      <c r="FH61" s="235"/>
      <c r="FI61" s="235"/>
      <c r="FJ61" s="235"/>
      <c r="FK61" s="235"/>
      <c r="FL61" s="235"/>
      <c r="FM61" s="235"/>
      <c r="FN61" s="235"/>
      <c r="FO61" s="236"/>
      <c r="FP61" s="228" t="s">
        <v>190</v>
      </c>
      <c r="FQ61" s="229"/>
      <c r="FR61" s="229"/>
      <c r="FS61" s="229"/>
      <c r="FT61" s="229"/>
      <c r="FU61" s="229"/>
      <c r="FV61" s="229"/>
      <c r="FW61" s="229"/>
      <c r="FX61" s="229"/>
      <c r="FY61" s="229"/>
      <c r="FZ61" s="229"/>
      <c r="GA61" s="229"/>
      <c r="GB61" s="229"/>
      <c r="GC61" s="229"/>
      <c r="GD61" s="229"/>
      <c r="GE61" s="229"/>
      <c r="GF61" s="229"/>
      <c r="GG61" s="229"/>
      <c r="GH61" s="229"/>
      <c r="GI61" s="229"/>
      <c r="GJ61" s="229"/>
      <c r="GK61" s="229"/>
      <c r="GL61" s="229"/>
      <c r="GM61" s="229"/>
      <c r="GN61" s="229"/>
      <c r="GO61" s="229"/>
      <c r="GP61" s="229"/>
      <c r="GQ61" s="229"/>
      <c r="GR61" s="229"/>
      <c r="GS61" s="229"/>
      <c r="GT61" s="229"/>
      <c r="GU61" s="229"/>
      <c r="GV61" s="229"/>
      <c r="GW61" s="229"/>
      <c r="GX61" s="229"/>
      <c r="GY61" s="229"/>
      <c r="GZ61" s="229"/>
      <c r="HA61" s="229"/>
      <c r="HB61" s="229"/>
      <c r="HC61" s="229"/>
      <c r="HD61" s="229"/>
      <c r="HE61" s="229"/>
      <c r="HF61" s="229"/>
      <c r="HG61" s="229"/>
      <c r="HH61" s="229"/>
      <c r="HI61" s="230"/>
      <c r="HJ61" s="234" t="s">
        <v>191</v>
      </c>
      <c r="HK61" s="235"/>
      <c r="HL61" s="235"/>
      <c r="HM61" s="235"/>
      <c r="HN61" s="235"/>
      <c r="HO61" s="235"/>
      <c r="HP61" s="235"/>
      <c r="HQ61" s="235"/>
      <c r="HR61" s="235"/>
      <c r="HS61" s="236"/>
      <c r="HT61" s="243" t="s">
        <v>192</v>
      </c>
      <c r="HU61" s="244"/>
      <c r="HV61" s="244"/>
      <c r="HW61" s="244"/>
      <c r="HX61" s="244"/>
      <c r="HY61" s="244"/>
      <c r="HZ61" s="244"/>
      <c r="IA61" s="244"/>
      <c r="IB61" s="244"/>
      <c r="IC61" s="244"/>
      <c r="ID61" s="244"/>
      <c r="IE61" s="244"/>
      <c r="IF61" s="244"/>
      <c r="IG61" s="244"/>
      <c r="IH61" s="244"/>
      <c r="II61" s="245"/>
      <c r="IJ61" s="234" t="s">
        <v>193</v>
      </c>
      <c r="IK61" s="235"/>
      <c r="IL61" s="235"/>
      <c r="IM61" s="235"/>
      <c r="IN61" s="235"/>
      <c r="IO61" s="235"/>
      <c r="IP61" s="235"/>
      <c r="IQ61" s="235"/>
      <c r="IR61" s="235"/>
      <c r="IS61" s="235"/>
      <c r="IT61" s="235"/>
      <c r="IU61" s="235"/>
      <c r="IV61" s="236"/>
    </row>
    <row r="62" spans="1:256" s="59" customFormat="1" ht="12" customHeight="1" x14ac:dyDescent="0.2">
      <c r="A62" s="218"/>
      <c r="B62" s="219"/>
      <c r="C62" s="219"/>
      <c r="D62" s="219"/>
      <c r="E62" s="219"/>
      <c r="F62" s="220"/>
      <c r="G62" s="224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6"/>
      <c r="Y62" s="224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6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07"/>
      <c r="BU62" s="207"/>
      <c r="BV62" s="207"/>
      <c r="BW62" s="207"/>
      <c r="BX62" s="207"/>
      <c r="BY62" s="207"/>
      <c r="BZ62" s="207"/>
      <c r="CA62" s="207"/>
      <c r="CB62" s="207"/>
      <c r="CC62" s="207"/>
      <c r="CD62" s="207"/>
      <c r="CE62" s="207"/>
      <c r="CF62" s="207">
        <v>14</v>
      </c>
      <c r="CG62" s="207"/>
      <c r="CH62" s="207"/>
      <c r="CI62" s="207"/>
      <c r="CJ62" s="207">
        <v>15</v>
      </c>
      <c r="CK62" s="207"/>
      <c r="CL62" s="207"/>
      <c r="CM62" s="207"/>
      <c r="CN62" s="227"/>
      <c r="CO62" s="227"/>
      <c r="CP62" s="227"/>
      <c r="CQ62" s="227"/>
      <c r="CR62" s="227"/>
      <c r="CS62" s="227"/>
      <c r="CT62" s="227"/>
      <c r="CU62" s="207">
        <v>16</v>
      </c>
      <c r="CV62" s="207"/>
      <c r="CW62" s="207"/>
      <c r="CX62" s="207"/>
      <c r="CY62" s="207">
        <v>17</v>
      </c>
      <c r="CZ62" s="207"/>
      <c r="DA62" s="207"/>
      <c r="DB62" s="207"/>
      <c r="DC62" s="207">
        <v>18</v>
      </c>
      <c r="DD62" s="207"/>
      <c r="DE62" s="207"/>
      <c r="DF62" s="207"/>
      <c r="DG62" s="207">
        <v>19</v>
      </c>
      <c r="DH62" s="207"/>
      <c r="DI62" s="207"/>
      <c r="DJ62" s="207"/>
      <c r="DK62" s="207">
        <v>20</v>
      </c>
      <c r="DL62" s="207"/>
      <c r="DM62" s="207"/>
      <c r="DN62" s="207"/>
      <c r="DO62" s="207">
        <v>21</v>
      </c>
      <c r="DP62" s="207"/>
      <c r="DQ62" s="207"/>
      <c r="DR62" s="207"/>
      <c r="DS62" s="207">
        <v>22</v>
      </c>
      <c r="DT62" s="207"/>
      <c r="DU62" s="207"/>
      <c r="DV62" s="207"/>
      <c r="DW62" s="207">
        <v>23</v>
      </c>
      <c r="DX62" s="207"/>
      <c r="DY62" s="207"/>
      <c r="DZ62" s="207"/>
      <c r="EA62" s="207"/>
      <c r="EB62" s="207"/>
      <c r="EC62" s="207"/>
      <c r="ED62" s="207"/>
      <c r="EE62" s="207"/>
      <c r="EF62" s="207"/>
      <c r="EG62" s="207"/>
      <c r="EH62" s="207"/>
      <c r="EI62" s="207"/>
      <c r="EJ62" s="207"/>
      <c r="EK62" s="207"/>
      <c r="EL62" s="207"/>
      <c r="EM62" s="207"/>
      <c r="EN62" s="207"/>
      <c r="EO62" s="207"/>
      <c r="EP62" s="207">
        <v>27</v>
      </c>
      <c r="EQ62" s="207"/>
      <c r="ER62" s="207"/>
      <c r="ES62" s="207"/>
      <c r="ET62" s="207"/>
      <c r="EU62" s="207"/>
      <c r="EV62" s="207"/>
      <c r="EW62" s="207"/>
      <c r="EX62" s="207"/>
      <c r="EY62" s="207"/>
      <c r="EZ62" s="207"/>
      <c r="FA62" s="207"/>
      <c r="FB62" s="207"/>
      <c r="FC62" s="207"/>
      <c r="FD62" s="207"/>
      <c r="FE62" s="207"/>
      <c r="FF62" s="207"/>
      <c r="FG62" s="240"/>
      <c r="FH62" s="241"/>
      <c r="FI62" s="241"/>
      <c r="FJ62" s="241"/>
      <c r="FK62" s="241"/>
      <c r="FL62" s="241"/>
      <c r="FM62" s="241"/>
      <c r="FN62" s="241"/>
      <c r="FO62" s="242"/>
      <c r="FP62" s="234" t="s">
        <v>194</v>
      </c>
      <c r="FQ62" s="235"/>
      <c r="FR62" s="235"/>
      <c r="FS62" s="235"/>
      <c r="FT62" s="235"/>
      <c r="FU62" s="236"/>
      <c r="FV62" s="228" t="s">
        <v>195</v>
      </c>
      <c r="FW62" s="229"/>
      <c r="FX62" s="229"/>
      <c r="FY62" s="229"/>
      <c r="FZ62" s="229"/>
      <c r="GA62" s="229"/>
      <c r="GB62" s="229"/>
      <c r="GC62" s="229"/>
      <c r="GD62" s="229"/>
      <c r="GE62" s="229"/>
      <c r="GF62" s="229"/>
      <c r="GG62" s="229"/>
      <c r="GH62" s="229"/>
      <c r="GI62" s="229"/>
      <c r="GJ62" s="229"/>
      <c r="GK62" s="229"/>
      <c r="GL62" s="229"/>
      <c r="GM62" s="229"/>
      <c r="GN62" s="229"/>
      <c r="GO62" s="229"/>
      <c r="GP62" s="229"/>
      <c r="GQ62" s="229"/>
      <c r="GR62" s="229"/>
      <c r="GS62" s="229"/>
      <c r="GT62" s="229"/>
      <c r="GU62" s="229"/>
      <c r="GV62" s="229"/>
      <c r="GW62" s="229"/>
      <c r="GX62" s="229"/>
      <c r="GY62" s="229"/>
      <c r="GZ62" s="229"/>
      <c r="HA62" s="229"/>
      <c r="HB62" s="229"/>
      <c r="HC62" s="229"/>
      <c r="HD62" s="229"/>
      <c r="HE62" s="229"/>
      <c r="HF62" s="229"/>
      <c r="HG62" s="229"/>
      <c r="HH62" s="229"/>
      <c r="HI62" s="230"/>
      <c r="HJ62" s="240"/>
      <c r="HK62" s="241"/>
      <c r="HL62" s="241"/>
      <c r="HM62" s="241"/>
      <c r="HN62" s="241"/>
      <c r="HO62" s="241"/>
      <c r="HP62" s="241"/>
      <c r="HQ62" s="241"/>
      <c r="HR62" s="241"/>
      <c r="HS62" s="242"/>
      <c r="HT62" s="234" t="s">
        <v>196</v>
      </c>
      <c r="HU62" s="235"/>
      <c r="HV62" s="235"/>
      <c r="HW62" s="235"/>
      <c r="HX62" s="235"/>
      <c r="HY62" s="236"/>
      <c r="HZ62" s="227" t="s">
        <v>197</v>
      </c>
      <c r="IA62" s="227"/>
      <c r="IB62" s="227"/>
      <c r="IC62" s="227"/>
      <c r="ID62" s="227"/>
      <c r="IE62" s="227"/>
      <c r="IF62" s="227"/>
      <c r="IG62" s="227"/>
      <c r="IH62" s="227"/>
      <c r="II62" s="227"/>
      <c r="IJ62" s="240"/>
      <c r="IK62" s="241"/>
      <c r="IL62" s="241"/>
      <c r="IM62" s="241"/>
      <c r="IN62" s="241"/>
      <c r="IO62" s="241"/>
      <c r="IP62" s="241"/>
      <c r="IQ62" s="241"/>
      <c r="IR62" s="241"/>
      <c r="IS62" s="241"/>
      <c r="IT62" s="241"/>
      <c r="IU62" s="241"/>
      <c r="IV62" s="242"/>
    </row>
    <row r="63" spans="1:256" s="59" customFormat="1" ht="12" customHeight="1" x14ac:dyDescent="0.2">
      <c r="A63" s="218"/>
      <c r="B63" s="219"/>
      <c r="C63" s="219"/>
      <c r="D63" s="219"/>
      <c r="E63" s="219"/>
      <c r="F63" s="220"/>
      <c r="G63" s="224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6"/>
      <c r="Y63" s="224"/>
      <c r="Z63" s="225"/>
      <c r="AA63" s="225"/>
      <c r="AB63" s="225"/>
      <c r="AC63" s="225"/>
      <c r="AD63" s="225"/>
      <c r="AE63" s="225"/>
      <c r="AF63" s="225"/>
      <c r="AG63" s="225"/>
      <c r="AH63" s="225"/>
      <c r="AI63" s="225"/>
      <c r="AJ63" s="225"/>
      <c r="AK63" s="226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7"/>
      <c r="BY63" s="207"/>
      <c r="BZ63" s="207"/>
      <c r="CA63" s="207"/>
      <c r="CB63" s="207"/>
      <c r="CC63" s="207"/>
      <c r="CD63" s="207"/>
      <c r="CE63" s="207"/>
      <c r="CF63" s="207"/>
      <c r="CG63" s="207"/>
      <c r="CH63" s="207"/>
      <c r="CI63" s="207"/>
      <c r="CJ63" s="207"/>
      <c r="CK63" s="207"/>
      <c r="CL63" s="207"/>
      <c r="CM63" s="207"/>
      <c r="CN63" s="227"/>
      <c r="CO63" s="227"/>
      <c r="CP63" s="227"/>
      <c r="CQ63" s="227"/>
      <c r="CR63" s="227"/>
      <c r="CS63" s="227"/>
      <c r="CT63" s="227"/>
      <c r="CU63" s="207"/>
      <c r="CV63" s="207"/>
      <c r="CW63" s="207"/>
      <c r="CX63" s="207"/>
      <c r="CY63" s="207"/>
      <c r="CZ63" s="207"/>
      <c r="DA63" s="207"/>
      <c r="DB63" s="207"/>
      <c r="DC63" s="207"/>
      <c r="DD63" s="207"/>
      <c r="DE63" s="207"/>
      <c r="DF63" s="207"/>
      <c r="DG63" s="207"/>
      <c r="DH63" s="207"/>
      <c r="DI63" s="207"/>
      <c r="DJ63" s="207"/>
      <c r="DK63" s="207"/>
      <c r="DL63" s="207"/>
      <c r="DM63" s="207"/>
      <c r="DN63" s="207"/>
      <c r="DO63" s="207"/>
      <c r="DP63" s="207"/>
      <c r="DQ63" s="207"/>
      <c r="DR63" s="207"/>
      <c r="DS63" s="207"/>
      <c r="DT63" s="207"/>
      <c r="DU63" s="207"/>
      <c r="DV63" s="207"/>
      <c r="DW63" s="207"/>
      <c r="DX63" s="207"/>
      <c r="DY63" s="207"/>
      <c r="DZ63" s="207"/>
      <c r="EA63" s="207"/>
      <c r="EB63" s="207"/>
      <c r="EC63" s="207"/>
      <c r="ED63" s="207"/>
      <c r="EE63" s="207"/>
      <c r="EF63" s="207"/>
      <c r="EG63" s="207"/>
      <c r="EH63" s="207"/>
      <c r="EI63" s="207"/>
      <c r="EJ63" s="207"/>
      <c r="EK63" s="207"/>
      <c r="EL63" s="207"/>
      <c r="EM63" s="207"/>
      <c r="EN63" s="207"/>
      <c r="EO63" s="207"/>
      <c r="EP63" s="207"/>
      <c r="EQ63" s="207"/>
      <c r="ER63" s="207"/>
      <c r="ES63" s="207"/>
      <c r="ET63" s="207"/>
      <c r="EU63" s="207"/>
      <c r="EV63" s="207"/>
      <c r="EW63" s="207"/>
      <c r="EX63" s="207"/>
      <c r="EY63" s="207"/>
      <c r="EZ63" s="207"/>
      <c r="FA63" s="207"/>
      <c r="FB63" s="207"/>
      <c r="FC63" s="207"/>
      <c r="FD63" s="207"/>
      <c r="FE63" s="207"/>
      <c r="FF63" s="207"/>
      <c r="FG63" s="240"/>
      <c r="FH63" s="241"/>
      <c r="FI63" s="241"/>
      <c r="FJ63" s="241"/>
      <c r="FK63" s="241"/>
      <c r="FL63" s="241"/>
      <c r="FM63" s="241"/>
      <c r="FN63" s="241"/>
      <c r="FO63" s="242"/>
      <c r="FP63" s="240"/>
      <c r="FQ63" s="241"/>
      <c r="FR63" s="241"/>
      <c r="FS63" s="241"/>
      <c r="FT63" s="241"/>
      <c r="FU63" s="242"/>
      <c r="FV63" s="234" t="s">
        <v>198</v>
      </c>
      <c r="FW63" s="235"/>
      <c r="FX63" s="235"/>
      <c r="FY63" s="235"/>
      <c r="FZ63" s="235"/>
      <c r="GA63" s="235"/>
      <c r="GB63" s="235"/>
      <c r="GC63" s="236"/>
      <c r="GD63" s="228" t="s">
        <v>199</v>
      </c>
      <c r="GE63" s="229"/>
      <c r="GF63" s="229"/>
      <c r="GG63" s="229"/>
      <c r="GH63" s="229"/>
      <c r="GI63" s="229"/>
      <c r="GJ63" s="229"/>
      <c r="GK63" s="229"/>
      <c r="GL63" s="229"/>
      <c r="GM63" s="229"/>
      <c r="GN63" s="229"/>
      <c r="GO63" s="229"/>
      <c r="GP63" s="229"/>
      <c r="GQ63" s="229"/>
      <c r="GR63" s="229"/>
      <c r="GS63" s="229"/>
      <c r="GT63" s="229"/>
      <c r="GU63" s="229"/>
      <c r="GV63" s="229"/>
      <c r="GW63" s="229"/>
      <c r="GX63" s="229"/>
      <c r="GY63" s="229"/>
      <c r="GZ63" s="229"/>
      <c r="HA63" s="229"/>
      <c r="HB63" s="229"/>
      <c r="HC63" s="229"/>
      <c r="HD63" s="229"/>
      <c r="HE63" s="229"/>
      <c r="HF63" s="229"/>
      <c r="HG63" s="229"/>
      <c r="HH63" s="229"/>
      <c r="HI63" s="230"/>
      <c r="HJ63" s="240"/>
      <c r="HK63" s="241"/>
      <c r="HL63" s="241"/>
      <c r="HM63" s="241"/>
      <c r="HN63" s="241"/>
      <c r="HO63" s="241"/>
      <c r="HP63" s="241"/>
      <c r="HQ63" s="241"/>
      <c r="HR63" s="241"/>
      <c r="HS63" s="242"/>
      <c r="HT63" s="240"/>
      <c r="HU63" s="241"/>
      <c r="HV63" s="241"/>
      <c r="HW63" s="241"/>
      <c r="HX63" s="241"/>
      <c r="HY63" s="242"/>
      <c r="HZ63" s="227"/>
      <c r="IA63" s="227"/>
      <c r="IB63" s="227"/>
      <c r="IC63" s="227"/>
      <c r="ID63" s="227"/>
      <c r="IE63" s="227"/>
      <c r="IF63" s="227"/>
      <c r="IG63" s="227"/>
      <c r="IH63" s="227"/>
      <c r="II63" s="227"/>
      <c r="IJ63" s="240"/>
      <c r="IK63" s="241"/>
      <c r="IL63" s="241"/>
      <c r="IM63" s="241"/>
      <c r="IN63" s="241"/>
      <c r="IO63" s="241"/>
      <c r="IP63" s="241"/>
      <c r="IQ63" s="241"/>
      <c r="IR63" s="241"/>
      <c r="IS63" s="241"/>
      <c r="IT63" s="241"/>
      <c r="IU63" s="241"/>
      <c r="IV63" s="242"/>
    </row>
    <row r="64" spans="1:256" ht="52.5" customHeight="1" x14ac:dyDescent="0.2">
      <c r="A64" s="221"/>
      <c r="B64" s="222"/>
      <c r="C64" s="222"/>
      <c r="D64" s="222"/>
      <c r="E64" s="222"/>
      <c r="F64" s="223"/>
      <c r="G64" s="165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7"/>
      <c r="Y64" s="165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07"/>
      <c r="BU64" s="207"/>
      <c r="BV64" s="207"/>
      <c r="BW64" s="207"/>
      <c r="BX64" s="207"/>
      <c r="BY64" s="207"/>
      <c r="BZ64" s="207"/>
      <c r="CA64" s="207"/>
      <c r="CB64" s="207"/>
      <c r="CC64" s="207"/>
      <c r="CD64" s="207"/>
      <c r="CE64" s="207"/>
      <c r="CF64" s="207"/>
      <c r="CG64" s="207"/>
      <c r="CH64" s="207"/>
      <c r="CI64" s="207"/>
      <c r="CJ64" s="207"/>
      <c r="CK64" s="207"/>
      <c r="CL64" s="207"/>
      <c r="CM64" s="207"/>
      <c r="CN64" s="227"/>
      <c r="CO64" s="227"/>
      <c r="CP64" s="227"/>
      <c r="CQ64" s="227"/>
      <c r="CR64" s="227"/>
      <c r="CS64" s="227"/>
      <c r="CT64" s="227"/>
      <c r="CU64" s="207"/>
      <c r="CV64" s="207"/>
      <c r="CW64" s="207"/>
      <c r="CX64" s="207"/>
      <c r="CY64" s="207"/>
      <c r="CZ64" s="207"/>
      <c r="DA64" s="207"/>
      <c r="DB64" s="207"/>
      <c r="DC64" s="207"/>
      <c r="DD64" s="207"/>
      <c r="DE64" s="207"/>
      <c r="DF64" s="207"/>
      <c r="DG64" s="207"/>
      <c r="DH64" s="207"/>
      <c r="DI64" s="207"/>
      <c r="DJ64" s="207"/>
      <c r="DK64" s="207"/>
      <c r="DL64" s="207"/>
      <c r="DM64" s="207"/>
      <c r="DN64" s="207"/>
      <c r="DO64" s="207"/>
      <c r="DP64" s="207"/>
      <c r="DQ64" s="207"/>
      <c r="DR64" s="207"/>
      <c r="DS64" s="207"/>
      <c r="DT64" s="207"/>
      <c r="DU64" s="207"/>
      <c r="DV64" s="207"/>
      <c r="DW64" s="207"/>
      <c r="DX64" s="207"/>
      <c r="DY64" s="207"/>
      <c r="DZ64" s="207"/>
      <c r="EA64" s="207"/>
      <c r="EB64" s="207"/>
      <c r="EC64" s="207"/>
      <c r="ED64" s="207"/>
      <c r="EE64" s="207"/>
      <c r="EF64" s="207"/>
      <c r="EG64" s="207"/>
      <c r="EH64" s="207"/>
      <c r="EI64" s="207"/>
      <c r="EJ64" s="207"/>
      <c r="EK64" s="207"/>
      <c r="EL64" s="207"/>
      <c r="EM64" s="207"/>
      <c r="EN64" s="207"/>
      <c r="EO64" s="207"/>
      <c r="EP64" s="207"/>
      <c r="EQ64" s="207"/>
      <c r="ER64" s="207"/>
      <c r="ES64" s="207"/>
      <c r="ET64" s="207"/>
      <c r="EU64" s="207"/>
      <c r="EV64" s="207"/>
      <c r="EW64" s="207"/>
      <c r="EX64" s="207"/>
      <c r="EY64" s="207"/>
      <c r="EZ64" s="207"/>
      <c r="FA64" s="207"/>
      <c r="FB64" s="207"/>
      <c r="FC64" s="207"/>
      <c r="FD64" s="207"/>
      <c r="FE64" s="207"/>
      <c r="FF64" s="207"/>
      <c r="FG64" s="237"/>
      <c r="FH64" s="238"/>
      <c r="FI64" s="238"/>
      <c r="FJ64" s="238"/>
      <c r="FK64" s="238"/>
      <c r="FL64" s="238"/>
      <c r="FM64" s="238"/>
      <c r="FN64" s="238"/>
      <c r="FO64" s="239"/>
      <c r="FP64" s="237"/>
      <c r="FQ64" s="238"/>
      <c r="FR64" s="238"/>
      <c r="FS64" s="238"/>
      <c r="FT64" s="238"/>
      <c r="FU64" s="239"/>
      <c r="FV64" s="237"/>
      <c r="FW64" s="238"/>
      <c r="FX64" s="238"/>
      <c r="FY64" s="238"/>
      <c r="FZ64" s="238"/>
      <c r="GA64" s="238"/>
      <c r="GB64" s="238"/>
      <c r="GC64" s="239"/>
      <c r="GD64" s="231" t="s">
        <v>200</v>
      </c>
      <c r="GE64" s="232"/>
      <c r="GF64" s="232"/>
      <c r="GG64" s="232"/>
      <c r="GH64" s="232"/>
      <c r="GI64" s="232"/>
      <c r="GJ64" s="233"/>
      <c r="GK64" s="231" t="s">
        <v>218</v>
      </c>
      <c r="GL64" s="232"/>
      <c r="GM64" s="232"/>
      <c r="GN64" s="232"/>
      <c r="GO64" s="232"/>
      <c r="GP64" s="232"/>
      <c r="GQ64" s="233"/>
      <c r="GR64" s="231" t="s">
        <v>219</v>
      </c>
      <c r="GS64" s="232"/>
      <c r="GT64" s="232"/>
      <c r="GU64" s="232"/>
      <c r="GV64" s="232"/>
      <c r="GW64" s="232"/>
      <c r="GX64" s="232"/>
      <c r="GY64" s="232"/>
      <c r="GZ64" s="233"/>
      <c r="HA64" s="227" t="s">
        <v>217</v>
      </c>
      <c r="HB64" s="227"/>
      <c r="HC64" s="227"/>
      <c r="HD64" s="227"/>
      <c r="HE64" s="227"/>
      <c r="HF64" s="227"/>
      <c r="HG64" s="227"/>
      <c r="HH64" s="227"/>
      <c r="HI64" s="227"/>
      <c r="HJ64" s="237"/>
      <c r="HK64" s="238"/>
      <c r="HL64" s="238"/>
      <c r="HM64" s="238"/>
      <c r="HN64" s="238"/>
      <c r="HO64" s="238"/>
      <c r="HP64" s="238"/>
      <c r="HQ64" s="238"/>
      <c r="HR64" s="238"/>
      <c r="HS64" s="239"/>
      <c r="HT64" s="237"/>
      <c r="HU64" s="238"/>
      <c r="HV64" s="238"/>
      <c r="HW64" s="238"/>
      <c r="HX64" s="238"/>
      <c r="HY64" s="239"/>
      <c r="HZ64" s="227"/>
      <c r="IA64" s="227"/>
      <c r="IB64" s="227"/>
      <c r="IC64" s="227"/>
      <c r="ID64" s="227"/>
      <c r="IE64" s="227"/>
      <c r="IF64" s="227"/>
      <c r="IG64" s="227"/>
      <c r="IH64" s="227"/>
      <c r="II64" s="227"/>
      <c r="IJ64" s="237"/>
      <c r="IK64" s="238"/>
      <c r="IL64" s="238"/>
      <c r="IM64" s="238"/>
      <c r="IN64" s="238"/>
      <c r="IO64" s="238"/>
      <c r="IP64" s="238"/>
      <c r="IQ64" s="238"/>
      <c r="IR64" s="238"/>
      <c r="IS64" s="238"/>
      <c r="IT64" s="238"/>
      <c r="IU64" s="238"/>
      <c r="IV64" s="239"/>
    </row>
    <row r="65" spans="1:256" s="47" customFormat="1" ht="11.25" customHeight="1" x14ac:dyDescent="0.2">
      <c r="A65" s="207">
        <v>1</v>
      </c>
      <c r="B65" s="207"/>
      <c r="C65" s="207"/>
      <c r="D65" s="207"/>
      <c r="E65" s="207"/>
      <c r="F65" s="207"/>
      <c r="G65" s="228">
        <v>2</v>
      </c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30"/>
      <c r="Y65" s="228">
        <v>3</v>
      </c>
      <c r="Z65" s="229"/>
      <c r="AA65" s="229"/>
      <c r="AB65" s="229"/>
      <c r="AC65" s="229"/>
      <c r="AD65" s="229"/>
      <c r="AE65" s="229"/>
      <c r="AF65" s="229"/>
      <c r="AG65" s="229"/>
      <c r="AH65" s="229"/>
      <c r="AI65" s="229"/>
      <c r="AJ65" s="229"/>
      <c r="AK65" s="230"/>
      <c r="AL65" s="228">
        <v>4</v>
      </c>
      <c r="AM65" s="229"/>
      <c r="AN65" s="229"/>
      <c r="AO65" s="229"/>
      <c r="AP65" s="229"/>
      <c r="AQ65" s="229"/>
      <c r="AR65" s="229"/>
      <c r="AS65" s="229"/>
      <c r="AT65" s="229"/>
      <c r="AU65" s="229"/>
      <c r="AV65" s="229"/>
      <c r="AW65" s="229"/>
      <c r="AX65" s="229"/>
      <c r="AY65" s="229"/>
      <c r="AZ65" s="229"/>
      <c r="BA65" s="229"/>
      <c r="BB65" s="229"/>
      <c r="BC65" s="229"/>
      <c r="BD65" s="229"/>
      <c r="BE65" s="229"/>
      <c r="BF65" s="229"/>
      <c r="BG65" s="229"/>
      <c r="BH65" s="229"/>
      <c r="BI65" s="229"/>
      <c r="BJ65" s="229"/>
      <c r="BK65" s="229"/>
      <c r="BL65" s="229"/>
      <c r="BM65" s="229"/>
      <c r="BN65" s="229"/>
      <c r="BO65" s="229"/>
      <c r="BP65" s="229"/>
      <c r="BQ65" s="229"/>
      <c r="BR65" s="229"/>
      <c r="BS65" s="229"/>
      <c r="BT65" s="229"/>
      <c r="BU65" s="229"/>
      <c r="BV65" s="229"/>
      <c r="BW65" s="229"/>
      <c r="BX65" s="229"/>
      <c r="BY65" s="229"/>
      <c r="BZ65" s="229"/>
      <c r="CA65" s="229"/>
      <c r="CB65" s="229"/>
      <c r="CC65" s="229"/>
      <c r="CD65" s="229"/>
      <c r="CE65" s="229"/>
      <c r="CF65" s="229"/>
      <c r="CG65" s="229"/>
      <c r="CH65" s="229"/>
      <c r="CI65" s="229"/>
      <c r="CJ65" s="229"/>
      <c r="CK65" s="229"/>
      <c r="CL65" s="229"/>
      <c r="CM65" s="230"/>
      <c r="CN65" s="228">
        <v>5</v>
      </c>
      <c r="CO65" s="229"/>
      <c r="CP65" s="229"/>
      <c r="CQ65" s="229"/>
      <c r="CR65" s="229"/>
      <c r="CS65" s="229"/>
      <c r="CT65" s="230"/>
      <c r="CU65" s="228">
        <v>6</v>
      </c>
      <c r="CV65" s="229"/>
      <c r="CW65" s="229"/>
      <c r="CX65" s="229"/>
      <c r="CY65" s="229"/>
      <c r="CZ65" s="229"/>
      <c r="DA65" s="229"/>
      <c r="DB65" s="229"/>
      <c r="DC65" s="229"/>
      <c r="DD65" s="229"/>
      <c r="DE65" s="229"/>
      <c r="DF65" s="229"/>
      <c r="DG65" s="229"/>
      <c r="DH65" s="229"/>
      <c r="DI65" s="229"/>
      <c r="DJ65" s="229"/>
      <c r="DK65" s="229"/>
      <c r="DL65" s="229"/>
      <c r="DM65" s="229"/>
      <c r="DN65" s="229"/>
      <c r="DO65" s="229"/>
      <c r="DP65" s="229"/>
      <c r="DQ65" s="229"/>
      <c r="DR65" s="229"/>
      <c r="DS65" s="229"/>
      <c r="DT65" s="229"/>
      <c r="DU65" s="229"/>
      <c r="DV65" s="229"/>
      <c r="DW65" s="229"/>
      <c r="DX65" s="229"/>
      <c r="DY65" s="229"/>
      <c r="DZ65" s="229"/>
      <c r="EA65" s="229"/>
      <c r="EB65" s="229"/>
      <c r="EC65" s="229"/>
      <c r="ED65" s="229"/>
      <c r="EE65" s="229"/>
      <c r="EF65" s="229"/>
      <c r="EG65" s="229"/>
      <c r="EH65" s="229"/>
      <c r="EI65" s="229"/>
      <c r="EJ65" s="229"/>
      <c r="EK65" s="229"/>
      <c r="EL65" s="229"/>
      <c r="EM65" s="229"/>
      <c r="EN65" s="229"/>
      <c r="EO65" s="229"/>
      <c r="EP65" s="229"/>
      <c r="EQ65" s="229"/>
      <c r="ER65" s="229"/>
      <c r="ES65" s="229"/>
      <c r="ET65" s="229"/>
      <c r="EU65" s="229"/>
      <c r="EV65" s="229"/>
      <c r="EW65" s="229"/>
      <c r="EX65" s="229"/>
      <c r="EY65" s="229"/>
      <c r="EZ65" s="229"/>
      <c r="FA65" s="229"/>
      <c r="FB65" s="229"/>
      <c r="FC65" s="229"/>
      <c r="FD65" s="229"/>
      <c r="FE65" s="229"/>
      <c r="FF65" s="230"/>
      <c r="FG65" s="228">
        <v>7</v>
      </c>
      <c r="FH65" s="229"/>
      <c r="FI65" s="229"/>
      <c r="FJ65" s="229"/>
      <c r="FK65" s="229"/>
      <c r="FL65" s="229"/>
      <c r="FM65" s="229"/>
      <c r="FN65" s="229"/>
      <c r="FO65" s="230"/>
      <c r="FP65" s="207">
        <v>8</v>
      </c>
      <c r="FQ65" s="207"/>
      <c r="FR65" s="207"/>
      <c r="FS65" s="207"/>
      <c r="FT65" s="207"/>
      <c r="FU65" s="207"/>
      <c r="FV65" s="207">
        <v>9</v>
      </c>
      <c r="FW65" s="207"/>
      <c r="FX65" s="207"/>
      <c r="FY65" s="207"/>
      <c r="FZ65" s="207"/>
      <c r="GA65" s="207"/>
      <c r="GB65" s="207"/>
      <c r="GC65" s="207"/>
      <c r="GD65" s="228">
        <v>10</v>
      </c>
      <c r="GE65" s="229"/>
      <c r="GF65" s="229"/>
      <c r="GG65" s="229"/>
      <c r="GH65" s="229"/>
      <c r="GI65" s="229"/>
      <c r="GJ65" s="230"/>
      <c r="GK65" s="207">
        <v>11</v>
      </c>
      <c r="GL65" s="207"/>
      <c r="GM65" s="207"/>
      <c r="GN65" s="207"/>
      <c r="GO65" s="207"/>
      <c r="GP65" s="207"/>
      <c r="GQ65" s="207"/>
      <c r="GR65" s="207">
        <v>12</v>
      </c>
      <c r="GS65" s="207"/>
      <c r="GT65" s="207"/>
      <c r="GU65" s="207"/>
      <c r="GV65" s="207"/>
      <c r="GW65" s="207"/>
      <c r="GX65" s="207"/>
      <c r="GY65" s="207"/>
      <c r="GZ65" s="207"/>
      <c r="HA65" s="207">
        <v>13</v>
      </c>
      <c r="HB65" s="207"/>
      <c r="HC65" s="207"/>
      <c r="HD65" s="207"/>
      <c r="HE65" s="207"/>
      <c r="HF65" s="207"/>
      <c r="HG65" s="207"/>
      <c r="HH65" s="207"/>
      <c r="HI65" s="207"/>
      <c r="HJ65" s="228">
        <v>14</v>
      </c>
      <c r="HK65" s="229"/>
      <c r="HL65" s="229"/>
      <c r="HM65" s="229"/>
      <c r="HN65" s="229"/>
      <c r="HO65" s="229"/>
      <c r="HP65" s="229"/>
      <c r="HQ65" s="229"/>
      <c r="HR65" s="229"/>
      <c r="HS65" s="230"/>
      <c r="HT65" s="228">
        <v>15</v>
      </c>
      <c r="HU65" s="229"/>
      <c r="HV65" s="229"/>
      <c r="HW65" s="229"/>
      <c r="HX65" s="229"/>
      <c r="HY65" s="230"/>
      <c r="HZ65" s="207">
        <v>16</v>
      </c>
      <c r="IA65" s="207"/>
      <c r="IB65" s="207"/>
      <c r="IC65" s="207"/>
      <c r="ID65" s="207"/>
      <c r="IE65" s="207"/>
      <c r="IF65" s="207"/>
      <c r="IG65" s="207"/>
      <c r="IH65" s="207"/>
      <c r="II65" s="207"/>
      <c r="IJ65" s="228">
        <v>17</v>
      </c>
      <c r="IK65" s="229"/>
      <c r="IL65" s="229"/>
      <c r="IM65" s="229"/>
      <c r="IN65" s="229"/>
      <c r="IO65" s="229"/>
      <c r="IP65" s="229"/>
      <c r="IQ65" s="229"/>
      <c r="IR65" s="229"/>
      <c r="IS65" s="229"/>
      <c r="IT65" s="229"/>
      <c r="IU65" s="229"/>
      <c r="IV65" s="230"/>
    </row>
    <row r="66" spans="1:256" s="61" customFormat="1" ht="19.5" customHeight="1" thickBot="1" x14ac:dyDescent="0.25">
      <c r="A66" s="261">
        <v>1</v>
      </c>
      <c r="B66" s="262"/>
      <c r="C66" s="262"/>
      <c r="D66" s="262"/>
      <c r="E66" s="262"/>
      <c r="F66" s="263"/>
      <c r="G66" s="267"/>
      <c r="H66" s="268"/>
      <c r="I66" s="268"/>
      <c r="J66" s="268"/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68"/>
      <c r="W66" s="268"/>
      <c r="X66" s="269"/>
      <c r="Y66" s="273"/>
      <c r="Z66" s="274"/>
      <c r="AA66" s="274"/>
      <c r="AB66" s="274"/>
      <c r="AC66" s="274"/>
      <c r="AD66" s="274"/>
      <c r="AE66" s="274"/>
      <c r="AF66" s="274"/>
      <c r="AG66" s="274"/>
      <c r="AH66" s="274"/>
      <c r="AI66" s="274"/>
      <c r="AJ66" s="274"/>
      <c r="AK66" s="275"/>
      <c r="AL66" s="228"/>
      <c r="AM66" s="229"/>
      <c r="AN66" s="230"/>
      <c r="AO66" s="228"/>
      <c r="AP66" s="229"/>
      <c r="AQ66" s="230"/>
      <c r="AR66" s="228"/>
      <c r="AS66" s="229"/>
      <c r="AT66" s="230"/>
      <c r="AU66" s="228"/>
      <c r="AV66" s="229"/>
      <c r="AW66" s="230"/>
      <c r="AX66" s="228"/>
      <c r="AY66" s="229"/>
      <c r="AZ66" s="230"/>
      <c r="BA66" s="228"/>
      <c r="BB66" s="229"/>
      <c r="BC66" s="230"/>
      <c r="BD66" s="228"/>
      <c r="BE66" s="229"/>
      <c r="BF66" s="229"/>
      <c r="BG66" s="230"/>
      <c r="BH66" s="228"/>
      <c r="BI66" s="229"/>
      <c r="BJ66" s="229"/>
      <c r="BK66" s="230"/>
      <c r="BL66" s="228"/>
      <c r="BM66" s="229"/>
      <c r="BN66" s="229"/>
      <c r="BO66" s="230"/>
      <c r="BP66" s="228"/>
      <c r="BQ66" s="229"/>
      <c r="BR66" s="229"/>
      <c r="BS66" s="230"/>
      <c r="BT66" s="228"/>
      <c r="BU66" s="229"/>
      <c r="BV66" s="229"/>
      <c r="BW66" s="230"/>
      <c r="BX66" s="228"/>
      <c r="BY66" s="229"/>
      <c r="BZ66" s="229"/>
      <c r="CA66" s="230"/>
      <c r="CB66" s="228"/>
      <c r="CC66" s="229"/>
      <c r="CD66" s="229"/>
      <c r="CE66" s="230"/>
      <c r="CF66" s="228"/>
      <c r="CG66" s="229"/>
      <c r="CH66" s="229"/>
      <c r="CI66" s="230"/>
      <c r="CJ66" s="228"/>
      <c r="CK66" s="229"/>
      <c r="CL66" s="229"/>
      <c r="CM66" s="230"/>
      <c r="CN66" s="228"/>
      <c r="CO66" s="229"/>
      <c r="CP66" s="229"/>
      <c r="CQ66" s="229"/>
      <c r="CR66" s="229"/>
      <c r="CS66" s="229"/>
      <c r="CT66" s="230"/>
      <c r="CU66" s="228"/>
      <c r="CV66" s="229"/>
      <c r="CW66" s="229"/>
      <c r="CX66" s="230"/>
      <c r="CY66" s="228"/>
      <c r="CZ66" s="229"/>
      <c r="DA66" s="229"/>
      <c r="DB66" s="230"/>
      <c r="DC66" s="228"/>
      <c r="DD66" s="229"/>
      <c r="DE66" s="229"/>
      <c r="DF66" s="230"/>
      <c r="DG66" s="228"/>
      <c r="DH66" s="229"/>
      <c r="DI66" s="229"/>
      <c r="DJ66" s="230"/>
      <c r="DK66" s="228"/>
      <c r="DL66" s="229"/>
      <c r="DM66" s="229"/>
      <c r="DN66" s="230"/>
      <c r="DO66" s="228"/>
      <c r="DP66" s="229"/>
      <c r="DQ66" s="229"/>
      <c r="DR66" s="230"/>
      <c r="DS66" s="228"/>
      <c r="DT66" s="229"/>
      <c r="DU66" s="229"/>
      <c r="DV66" s="230"/>
      <c r="DW66" s="228"/>
      <c r="DX66" s="229"/>
      <c r="DY66" s="229"/>
      <c r="DZ66" s="230"/>
      <c r="EA66" s="228"/>
      <c r="EB66" s="229"/>
      <c r="EC66" s="229"/>
      <c r="ED66" s="230"/>
      <c r="EE66" s="228"/>
      <c r="EF66" s="229"/>
      <c r="EG66" s="229"/>
      <c r="EH66" s="230"/>
      <c r="EI66" s="228"/>
      <c r="EJ66" s="229"/>
      <c r="EK66" s="229"/>
      <c r="EL66" s="230"/>
      <c r="EM66" s="228"/>
      <c r="EN66" s="229"/>
      <c r="EO66" s="229"/>
      <c r="EP66" s="230"/>
      <c r="EQ66" s="228"/>
      <c r="ER66" s="229"/>
      <c r="ES66" s="229"/>
      <c r="ET66" s="230"/>
      <c r="EU66" s="228"/>
      <c r="EV66" s="229"/>
      <c r="EW66" s="229"/>
      <c r="EX66" s="230"/>
      <c r="EY66" s="228"/>
      <c r="EZ66" s="229"/>
      <c r="FA66" s="229"/>
      <c r="FB66" s="230"/>
      <c r="FC66" s="228"/>
      <c r="FD66" s="229"/>
      <c r="FE66" s="229"/>
      <c r="FF66" s="230"/>
      <c r="FG66" s="246"/>
      <c r="FH66" s="247"/>
      <c r="FI66" s="247"/>
      <c r="FJ66" s="247"/>
      <c r="FK66" s="247"/>
      <c r="FL66" s="247"/>
      <c r="FM66" s="247"/>
      <c r="FN66" s="247"/>
      <c r="FO66" s="248"/>
      <c r="FP66" s="246"/>
      <c r="FQ66" s="247"/>
      <c r="FR66" s="247"/>
      <c r="FS66" s="247"/>
      <c r="FT66" s="247"/>
      <c r="FU66" s="248"/>
      <c r="FV66" s="246"/>
      <c r="FW66" s="247"/>
      <c r="FX66" s="247"/>
      <c r="FY66" s="247"/>
      <c r="FZ66" s="247"/>
      <c r="GA66" s="247"/>
      <c r="GB66" s="247"/>
      <c r="GC66" s="248"/>
      <c r="GD66" s="246"/>
      <c r="GE66" s="247"/>
      <c r="GF66" s="247"/>
      <c r="GG66" s="247"/>
      <c r="GH66" s="247"/>
      <c r="GI66" s="247"/>
      <c r="GJ66" s="248"/>
      <c r="GK66" s="246"/>
      <c r="GL66" s="247"/>
      <c r="GM66" s="247"/>
      <c r="GN66" s="247"/>
      <c r="GO66" s="247"/>
      <c r="GP66" s="247"/>
      <c r="GQ66" s="248"/>
      <c r="GR66" s="279"/>
      <c r="GS66" s="279"/>
      <c r="GT66" s="279"/>
      <c r="GU66" s="279"/>
      <c r="GV66" s="279"/>
      <c r="GW66" s="279"/>
      <c r="GX66" s="279"/>
      <c r="GY66" s="279"/>
      <c r="GZ66" s="279"/>
      <c r="HA66" s="279"/>
      <c r="HB66" s="279"/>
      <c r="HC66" s="279"/>
      <c r="HD66" s="279"/>
      <c r="HE66" s="279"/>
      <c r="HF66" s="279"/>
      <c r="HG66" s="279"/>
      <c r="HH66" s="279"/>
      <c r="HI66" s="279"/>
      <c r="HJ66" s="228"/>
      <c r="HK66" s="229"/>
      <c r="HL66" s="229"/>
      <c r="HM66" s="229"/>
      <c r="HN66" s="229"/>
      <c r="HO66" s="229"/>
      <c r="HP66" s="229"/>
      <c r="HQ66" s="229"/>
      <c r="HR66" s="229"/>
      <c r="HS66" s="230"/>
      <c r="HT66" s="255"/>
      <c r="HU66" s="256"/>
      <c r="HV66" s="256"/>
      <c r="HW66" s="256"/>
      <c r="HX66" s="256"/>
      <c r="HY66" s="257"/>
      <c r="HZ66" s="228"/>
      <c r="IA66" s="229"/>
      <c r="IB66" s="229"/>
      <c r="IC66" s="229"/>
      <c r="ID66" s="229"/>
      <c r="IE66" s="229"/>
      <c r="IF66" s="229"/>
      <c r="IG66" s="229"/>
      <c r="IH66" s="229"/>
      <c r="II66" s="230"/>
      <c r="IJ66" s="246"/>
      <c r="IK66" s="247"/>
      <c r="IL66" s="247"/>
      <c r="IM66" s="247"/>
      <c r="IN66" s="247"/>
      <c r="IO66" s="247"/>
      <c r="IP66" s="247"/>
      <c r="IQ66" s="247"/>
      <c r="IR66" s="247"/>
      <c r="IS66" s="247"/>
      <c r="IT66" s="247"/>
      <c r="IU66" s="247"/>
      <c r="IV66" s="248"/>
    </row>
    <row r="67" spans="1:256" s="62" customFormat="1" ht="19.5" customHeight="1" thickBot="1" x14ac:dyDescent="0.25">
      <c r="A67" s="264"/>
      <c r="B67" s="265"/>
      <c r="C67" s="265"/>
      <c r="D67" s="265"/>
      <c r="E67" s="265"/>
      <c r="F67" s="266"/>
      <c r="G67" s="270"/>
      <c r="H67" s="271"/>
      <c r="I67" s="271"/>
      <c r="J67" s="271"/>
      <c r="K67" s="271"/>
      <c r="L67" s="271"/>
      <c r="M67" s="271"/>
      <c r="N67" s="271"/>
      <c r="O67" s="271"/>
      <c r="P67" s="271"/>
      <c r="Q67" s="271"/>
      <c r="R67" s="271"/>
      <c r="S67" s="271"/>
      <c r="T67" s="271"/>
      <c r="U67" s="271"/>
      <c r="V67" s="271"/>
      <c r="W67" s="271"/>
      <c r="X67" s="272"/>
      <c r="Y67" s="276"/>
      <c r="Z67" s="277"/>
      <c r="AA67" s="277"/>
      <c r="AB67" s="277"/>
      <c r="AC67" s="277"/>
      <c r="AD67" s="277"/>
      <c r="AE67" s="277"/>
      <c r="AF67" s="277"/>
      <c r="AG67" s="277"/>
      <c r="AH67" s="277"/>
      <c r="AI67" s="277"/>
      <c r="AJ67" s="277"/>
      <c r="AK67" s="278"/>
      <c r="AL67" s="252"/>
      <c r="AM67" s="253"/>
      <c r="AN67" s="254"/>
      <c r="AO67" s="252"/>
      <c r="AP67" s="253"/>
      <c r="AQ67" s="254"/>
      <c r="AR67" s="252"/>
      <c r="AS67" s="253"/>
      <c r="AT67" s="254"/>
      <c r="AU67" s="252"/>
      <c r="AV67" s="253"/>
      <c r="AW67" s="254"/>
      <c r="AX67" s="252"/>
      <c r="AY67" s="253"/>
      <c r="AZ67" s="254"/>
      <c r="BA67" s="252"/>
      <c r="BB67" s="253"/>
      <c r="BC67" s="254"/>
      <c r="BD67" s="252"/>
      <c r="BE67" s="253"/>
      <c r="BF67" s="253"/>
      <c r="BG67" s="254"/>
      <c r="BH67" s="252"/>
      <c r="BI67" s="253"/>
      <c r="BJ67" s="253"/>
      <c r="BK67" s="254"/>
      <c r="BL67" s="252"/>
      <c r="BM67" s="253"/>
      <c r="BN67" s="253"/>
      <c r="BO67" s="254"/>
      <c r="BP67" s="252"/>
      <c r="BQ67" s="253"/>
      <c r="BR67" s="253"/>
      <c r="BS67" s="254"/>
      <c r="BT67" s="252"/>
      <c r="BU67" s="253"/>
      <c r="BV67" s="253"/>
      <c r="BW67" s="254"/>
      <c r="BX67" s="252"/>
      <c r="BY67" s="253"/>
      <c r="BZ67" s="253"/>
      <c r="CA67" s="254"/>
      <c r="CB67" s="252"/>
      <c r="CC67" s="253"/>
      <c r="CD67" s="253"/>
      <c r="CE67" s="254"/>
      <c r="CF67" s="252"/>
      <c r="CG67" s="253"/>
      <c r="CH67" s="253"/>
      <c r="CI67" s="254"/>
      <c r="CJ67" s="252"/>
      <c r="CK67" s="253"/>
      <c r="CL67" s="253"/>
      <c r="CM67" s="254"/>
      <c r="CN67" s="252"/>
      <c r="CO67" s="253"/>
      <c r="CP67" s="253"/>
      <c r="CQ67" s="253"/>
      <c r="CR67" s="253"/>
      <c r="CS67" s="253"/>
      <c r="CT67" s="254"/>
      <c r="CU67" s="252"/>
      <c r="CV67" s="253"/>
      <c r="CW67" s="253"/>
      <c r="CX67" s="254"/>
      <c r="CY67" s="252"/>
      <c r="CZ67" s="253"/>
      <c r="DA67" s="253"/>
      <c r="DB67" s="254"/>
      <c r="DC67" s="252"/>
      <c r="DD67" s="253"/>
      <c r="DE67" s="253"/>
      <c r="DF67" s="254"/>
      <c r="DG67" s="252"/>
      <c r="DH67" s="253"/>
      <c r="DI67" s="253"/>
      <c r="DJ67" s="254"/>
      <c r="DK67" s="252"/>
      <c r="DL67" s="253"/>
      <c r="DM67" s="253"/>
      <c r="DN67" s="254"/>
      <c r="DO67" s="252"/>
      <c r="DP67" s="253"/>
      <c r="DQ67" s="253"/>
      <c r="DR67" s="254"/>
      <c r="DS67" s="252"/>
      <c r="DT67" s="253"/>
      <c r="DU67" s="253"/>
      <c r="DV67" s="254"/>
      <c r="DW67" s="252"/>
      <c r="DX67" s="253"/>
      <c r="DY67" s="253"/>
      <c r="DZ67" s="254"/>
      <c r="EA67" s="252"/>
      <c r="EB67" s="253"/>
      <c r="EC67" s="253"/>
      <c r="ED67" s="254"/>
      <c r="EE67" s="252"/>
      <c r="EF67" s="253"/>
      <c r="EG67" s="253"/>
      <c r="EH67" s="254"/>
      <c r="EI67" s="252"/>
      <c r="EJ67" s="253"/>
      <c r="EK67" s="253"/>
      <c r="EL67" s="254"/>
      <c r="EM67" s="252"/>
      <c r="EN67" s="253"/>
      <c r="EO67" s="253"/>
      <c r="EP67" s="254"/>
      <c r="EQ67" s="252"/>
      <c r="ER67" s="253"/>
      <c r="ES67" s="253"/>
      <c r="ET67" s="254"/>
      <c r="EU67" s="252"/>
      <c r="EV67" s="253"/>
      <c r="EW67" s="253"/>
      <c r="EX67" s="254"/>
      <c r="EY67" s="252"/>
      <c r="EZ67" s="253"/>
      <c r="FA67" s="253"/>
      <c r="FB67" s="254"/>
      <c r="FC67" s="252"/>
      <c r="FD67" s="253"/>
      <c r="FE67" s="253"/>
      <c r="FF67" s="254"/>
      <c r="FG67" s="249"/>
      <c r="FH67" s="250"/>
      <c r="FI67" s="250"/>
      <c r="FJ67" s="250"/>
      <c r="FK67" s="250"/>
      <c r="FL67" s="250"/>
      <c r="FM67" s="250"/>
      <c r="FN67" s="250"/>
      <c r="FO67" s="251"/>
      <c r="FP67" s="249"/>
      <c r="FQ67" s="250"/>
      <c r="FR67" s="250"/>
      <c r="FS67" s="250"/>
      <c r="FT67" s="250"/>
      <c r="FU67" s="251"/>
      <c r="FV67" s="249"/>
      <c r="FW67" s="250"/>
      <c r="FX67" s="250"/>
      <c r="FY67" s="250"/>
      <c r="FZ67" s="250"/>
      <c r="GA67" s="250"/>
      <c r="GB67" s="250"/>
      <c r="GC67" s="251"/>
      <c r="GD67" s="249"/>
      <c r="GE67" s="250"/>
      <c r="GF67" s="250"/>
      <c r="GG67" s="250"/>
      <c r="GH67" s="250"/>
      <c r="GI67" s="250"/>
      <c r="GJ67" s="251"/>
      <c r="GK67" s="249"/>
      <c r="GL67" s="250"/>
      <c r="GM67" s="250"/>
      <c r="GN67" s="250"/>
      <c r="GO67" s="250"/>
      <c r="GP67" s="250"/>
      <c r="GQ67" s="251"/>
      <c r="GR67" s="280"/>
      <c r="GS67" s="280"/>
      <c r="GT67" s="280"/>
      <c r="GU67" s="280"/>
      <c r="GV67" s="280"/>
      <c r="GW67" s="280"/>
      <c r="GX67" s="280"/>
      <c r="GY67" s="280"/>
      <c r="GZ67" s="280"/>
      <c r="HA67" s="280"/>
      <c r="HB67" s="280"/>
      <c r="HC67" s="280"/>
      <c r="HD67" s="280"/>
      <c r="HE67" s="280"/>
      <c r="HF67" s="280"/>
      <c r="HG67" s="280"/>
      <c r="HH67" s="280"/>
      <c r="HI67" s="280"/>
      <c r="HJ67" s="252"/>
      <c r="HK67" s="253"/>
      <c r="HL67" s="253"/>
      <c r="HM67" s="253"/>
      <c r="HN67" s="253"/>
      <c r="HO67" s="253"/>
      <c r="HP67" s="253"/>
      <c r="HQ67" s="253"/>
      <c r="HR67" s="253"/>
      <c r="HS67" s="254"/>
      <c r="HT67" s="258"/>
      <c r="HU67" s="259"/>
      <c r="HV67" s="259"/>
      <c r="HW67" s="259"/>
      <c r="HX67" s="259"/>
      <c r="HY67" s="260"/>
      <c r="HZ67" s="252"/>
      <c r="IA67" s="253"/>
      <c r="IB67" s="253"/>
      <c r="IC67" s="253"/>
      <c r="ID67" s="253"/>
      <c r="IE67" s="253"/>
      <c r="IF67" s="253"/>
      <c r="IG67" s="253"/>
      <c r="IH67" s="253"/>
      <c r="II67" s="254"/>
      <c r="IJ67" s="249"/>
      <c r="IK67" s="250"/>
      <c r="IL67" s="250"/>
      <c r="IM67" s="250"/>
      <c r="IN67" s="250"/>
      <c r="IO67" s="250"/>
      <c r="IP67" s="250"/>
      <c r="IQ67" s="250"/>
      <c r="IR67" s="250"/>
      <c r="IS67" s="250"/>
      <c r="IT67" s="250"/>
      <c r="IU67" s="250"/>
      <c r="IV67" s="251"/>
    </row>
    <row r="68" spans="1:256" s="61" customFormat="1" ht="19.5" customHeight="1" thickBot="1" x14ac:dyDescent="0.25">
      <c r="A68" s="261">
        <v>2</v>
      </c>
      <c r="B68" s="261"/>
      <c r="C68" s="261"/>
      <c r="D68" s="261"/>
      <c r="E68" s="261"/>
      <c r="F68" s="261"/>
      <c r="G68" s="267"/>
      <c r="H68" s="268"/>
      <c r="I68" s="268"/>
      <c r="J68" s="268"/>
      <c r="K68" s="268"/>
      <c r="L68" s="268"/>
      <c r="M68" s="268"/>
      <c r="N68" s="268"/>
      <c r="O68" s="268"/>
      <c r="P68" s="268"/>
      <c r="Q68" s="268"/>
      <c r="R68" s="268"/>
      <c r="S68" s="268"/>
      <c r="T68" s="268"/>
      <c r="U68" s="268"/>
      <c r="V68" s="268"/>
      <c r="W68" s="268"/>
      <c r="X68" s="269"/>
      <c r="Y68" s="273"/>
      <c r="Z68" s="274"/>
      <c r="AA68" s="274"/>
      <c r="AB68" s="274"/>
      <c r="AC68" s="274"/>
      <c r="AD68" s="274"/>
      <c r="AE68" s="274"/>
      <c r="AF68" s="274"/>
      <c r="AG68" s="274"/>
      <c r="AH68" s="274"/>
      <c r="AI68" s="274"/>
      <c r="AJ68" s="274"/>
      <c r="AK68" s="275"/>
      <c r="AL68" s="228"/>
      <c r="AM68" s="229"/>
      <c r="AN68" s="230"/>
      <c r="AO68" s="228"/>
      <c r="AP68" s="229"/>
      <c r="AQ68" s="230"/>
      <c r="AR68" s="228"/>
      <c r="AS68" s="229"/>
      <c r="AT68" s="230"/>
      <c r="AU68" s="228"/>
      <c r="AV68" s="229"/>
      <c r="AW68" s="230"/>
      <c r="AX68" s="228"/>
      <c r="AY68" s="229"/>
      <c r="AZ68" s="230"/>
      <c r="BA68" s="228"/>
      <c r="BB68" s="229"/>
      <c r="BC68" s="230"/>
      <c r="BD68" s="228"/>
      <c r="BE68" s="229"/>
      <c r="BF68" s="229"/>
      <c r="BG68" s="230"/>
      <c r="BH68" s="228"/>
      <c r="BI68" s="229"/>
      <c r="BJ68" s="229"/>
      <c r="BK68" s="230"/>
      <c r="BL68" s="228"/>
      <c r="BM68" s="229"/>
      <c r="BN68" s="229"/>
      <c r="BO68" s="230"/>
      <c r="BP68" s="228"/>
      <c r="BQ68" s="229"/>
      <c r="BR68" s="229"/>
      <c r="BS68" s="230"/>
      <c r="BT68" s="228"/>
      <c r="BU68" s="229"/>
      <c r="BV68" s="229"/>
      <c r="BW68" s="230"/>
      <c r="BX68" s="228"/>
      <c r="BY68" s="229"/>
      <c r="BZ68" s="229"/>
      <c r="CA68" s="230"/>
      <c r="CB68" s="228"/>
      <c r="CC68" s="229"/>
      <c r="CD68" s="229"/>
      <c r="CE68" s="230"/>
      <c r="CF68" s="228"/>
      <c r="CG68" s="229"/>
      <c r="CH68" s="229"/>
      <c r="CI68" s="230"/>
      <c r="CJ68" s="228"/>
      <c r="CK68" s="229"/>
      <c r="CL68" s="229"/>
      <c r="CM68" s="230"/>
      <c r="CN68" s="228"/>
      <c r="CO68" s="229"/>
      <c r="CP68" s="229"/>
      <c r="CQ68" s="229"/>
      <c r="CR68" s="229"/>
      <c r="CS68" s="229"/>
      <c r="CT68" s="230"/>
      <c r="CU68" s="228"/>
      <c r="CV68" s="229"/>
      <c r="CW68" s="229"/>
      <c r="CX68" s="230"/>
      <c r="CY68" s="228"/>
      <c r="CZ68" s="229"/>
      <c r="DA68" s="229"/>
      <c r="DB68" s="230"/>
      <c r="DC68" s="228"/>
      <c r="DD68" s="229"/>
      <c r="DE68" s="229"/>
      <c r="DF68" s="230"/>
      <c r="DG68" s="228"/>
      <c r="DH68" s="229"/>
      <c r="DI68" s="229"/>
      <c r="DJ68" s="230"/>
      <c r="DK68" s="228"/>
      <c r="DL68" s="229"/>
      <c r="DM68" s="229"/>
      <c r="DN68" s="230"/>
      <c r="DO68" s="228"/>
      <c r="DP68" s="229"/>
      <c r="DQ68" s="229"/>
      <c r="DR68" s="230"/>
      <c r="DS68" s="228"/>
      <c r="DT68" s="229"/>
      <c r="DU68" s="229"/>
      <c r="DV68" s="230"/>
      <c r="DW68" s="228"/>
      <c r="DX68" s="229"/>
      <c r="DY68" s="229"/>
      <c r="DZ68" s="230"/>
      <c r="EA68" s="228"/>
      <c r="EB68" s="229"/>
      <c r="EC68" s="229"/>
      <c r="ED68" s="230"/>
      <c r="EE68" s="228"/>
      <c r="EF68" s="229"/>
      <c r="EG68" s="229"/>
      <c r="EH68" s="230"/>
      <c r="EI68" s="228"/>
      <c r="EJ68" s="229"/>
      <c r="EK68" s="229"/>
      <c r="EL68" s="230"/>
      <c r="EM68" s="228"/>
      <c r="EN68" s="229"/>
      <c r="EO68" s="229"/>
      <c r="EP68" s="230"/>
      <c r="EQ68" s="228"/>
      <c r="ER68" s="229"/>
      <c r="ES68" s="229"/>
      <c r="ET68" s="230"/>
      <c r="EU68" s="228"/>
      <c r="EV68" s="229"/>
      <c r="EW68" s="229"/>
      <c r="EX68" s="230"/>
      <c r="EY68" s="228"/>
      <c r="EZ68" s="229"/>
      <c r="FA68" s="229"/>
      <c r="FB68" s="230"/>
      <c r="FC68" s="228"/>
      <c r="FD68" s="229"/>
      <c r="FE68" s="229"/>
      <c r="FF68" s="230"/>
      <c r="FG68" s="246"/>
      <c r="FH68" s="247"/>
      <c r="FI68" s="247"/>
      <c r="FJ68" s="247"/>
      <c r="FK68" s="247"/>
      <c r="FL68" s="247"/>
      <c r="FM68" s="247"/>
      <c r="FN68" s="247"/>
      <c r="FO68" s="248"/>
      <c r="FP68" s="246"/>
      <c r="FQ68" s="247"/>
      <c r="FR68" s="247"/>
      <c r="FS68" s="247"/>
      <c r="FT68" s="247"/>
      <c r="FU68" s="248"/>
      <c r="FV68" s="246"/>
      <c r="FW68" s="247"/>
      <c r="FX68" s="247"/>
      <c r="FY68" s="247"/>
      <c r="FZ68" s="247"/>
      <c r="GA68" s="247"/>
      <c r="GB68" s="247"/>
      <c r="GC68" s="248"/>
      <c r="GD68" s="246"/>
      <c r="GE68" s="247"/>
      <c r="GF68" s="247"/>
      <c r="GG68" s="247"/>
      <c r="GH68" s="247"/>
      <c r="GI68" s="247"/>
      <c r="GJ68" s="248"/>
      <c r="GK68" s="246"/>
      <c r="GL68" s="247"/>
      <c r="GM68" s="247"/>
      <c r="GN68" s="247"/>
      <c r="GO68" s="247"/>
      <c r="GP68" s="247"/>
      <c r="GQ68" s="248"/>
      <c r="GR68" s="280"/>
      <c r="GS68" s="280"/>
      <c r="GT68" s="280"/>
      <c r="GU68" s="280"/>
      <c r="GV68" s="280"/>
      <c r="GW68" s="280"/>
      <c r="GX68" s="280"/>
      <c r="GY68" s="280"/>
      <c r="GZ68" s="280"/>
      <c r="HA68" s="280"/>
      <c r="HB68" s="280"/>
      <c r="HC68" s="280"/>
      <c r="HD68" s="280"/>
      <c r="HE68" s="280"/>
      <c r="HF68" s="280"/>
      <c r="HG68" s="280"/>
      <c r="HH68" s="280"/>
      <c r="HI68" s="280"/>
      <c r="HJ68" s="228"/>
      <c r="HK68" s="229"/>
      <c r="HL68" s="229"/>
      <c r="HM68" s="229"/>
      <c r="HN68" s="229"/>
      <c r="HO68" s="229"/>
      <c r="HP68" s="229"/>
      <c r="HQ68" s="229"/>
      <c r="HR68" s="229"/>
      <c r="HS68" s="230"/>
      <c r="HT68" s="255"/>
      <c r="HU68" s="256"/>
      <c r="HV68" s="256"/>
      <c r="HW68" s="256"/>
      <c r="HX68" s="256"/>
      <c r="HY68" s="257"/>
      <c r="HZ68" s="228"/>
      <c r="IA68" s="229"/>
      <c r="IB68" s="229"/>
      <c r="IC68" s="229"/>
      <c r="ID68" s="229"/>
      <c r="IE68" s="229"/>
      <c r="IF68" s="229"/>
      <c r="IG68" s="229"/>
      <c r="IH68" s="229"/>
      <c r="II68" s="230"/>
      <c r="IJ68" s="246"/>
      <c r="IK68" s="247"/>
      <c r="IL68" s="247"/>
      <c r="IM68" s="247"/>
      <c r="IN68" s="247"/>
      <c r="IO68" s="247"/>
      <c r="IP68" s="247"/>
      <c r="IQ68" s="247"/>
      <c r="IR68" s="247"/>
      <c r="IS68" s="247"/>
      <c r="IT68" s="247"/>
      <c r="IU68" s="247"/>
      <c r="IV68" s="248"/>
    </row>
    <row r="69" spans="1:256" s="62" customFormat="1" ht="19.5" customHeight="1" thickBot="1" x14ac:dyDescent="0.25">
      <c r="A69" s="261"/>
      <c r="B69" s="265"/>
      <c r="C69" s="265"/>
      <c r="D69" s="265"/>
      <c r="E69" s="265"/>
      <c r="F69" s="266"/>
      <c r="G69" s="270"/>
      <c r="H69" s="271"/>
      <c r="I69" s="271"/>
      <c r="J69" s="271"/>
      <c r="K69" s="271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71"/>
      <c r="W69" s="271"/>
      <c r="X69" s="272"/>
      <c r="Y69" s="276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8"/>
      <c r="AL69" s="252"/>
      <c r="AM69" s="253"/>
      <c r="AN69" s="254"/>
      <c r="AO69" s="252"/>
      <c r="AP69" s="253"/>
      <c r="AQ69" s="254"/>
      <c r="AR69" s="252"/>
      <c r="AS69" s="253"/>
      <c r="AT69" s="254"/>
      <c r="AU69" s="252"/>
      <c r="AV69" s="253"/>
      <c r="AW69" s="254"/>
      <c r="AX69" s="252"/>
      <c r="AY69" s="253"/>
      <c r="AZ69" s="254"/>
      <c r="BA69" s="252"/>
      <c r="BB69" s="253"/>
      <c r="BC69" s="254"/>
      <c r="BD69" s="252"/>
      <c r="BE69" s="253"/>
      <c r="BF69" s="253"/>
      <c r="BG69" s="254"/>
      <c r="BH69" s="252"/>
      <c r="BI69" s="253"/>
      <c r="BJ69" s="253"/>
      <c r="BK69" s="254"/>
      <c r="BL69" s="252"/>
      <c r="BM69" s="253"/>
      <c r="BN69" s="253"/>
      <c r="BO69" s="254"/>
      <c r="BP69" s="252"/>
      <c r="BQ69" s="253"/>
      <c r="BR69" s="253"/>
      <c r="BS69" s="254"/>
      <c r="BT69" s="252"/>
      <c r="BU69" s="253"/>
      <c r="BV69" s="253"/>
      <c r="BW69" s="254"/>
      <c r="BX69" s="252"/>
      <c r="BY69" s="253"/>
      <c r="BZ69" s="253"/>
      <c r="CA69" s="254"/>
      <c r="CB69" s="252"/>
      <c r="CC69" s="253"/>
      <c r="CD69" s="253"/>
      <c r="CE69" s="254"/>
      <c r="CF69" s="252"/>
      <c r="CG69" s="253"/>
      <c r="CH69" s="253"/>
      <c r="CI69" s="254"/>
      <c r="CJ69" s="252"/>
      <c r="CK69" s="253"/>
      <c r="CL69" s="253"/>
      <c r="CM69" s="254"/>
      <c r="CN69" s="252"/>
      <c r="CO69" s="253"/>
      <c r="CP69" s="253"/>
      <c r="CQ69" s="253"/>
      <c r="CR69" s="253"/>
      <c r="CS69" s="253"/>
      <c r="CT69" s="254"/>
      <c r="CU69" s="252"/>
      <c r="CV69" s="253"/>
      <c r="CW69" s="253"/>
      <c r="CX69" s="254"/>
      <c r="CY69" s="252"/>
      <c r="CZ69" s="253"/>
      <c r="DA69" s="253"/>
      <c r="DB69" s="254"/>
      <c r="DC69" s="252"/>
      <c r="DD69" s="253"/>
      <c r="DE69" s="253"/>
      <c r="DF69" s="254"/>
      <c r="DG69" s="252"/>
      <c r="DH69" s="253"/>
      <c r="DI69" s="253"/>
      <c r="DJ69" s="254"/>
      <c r="DK69" s="252"/>
      <c r="DL69" s="253"/>
      <c r="DM69" s="253"/>
      <c r="DN69" s="254"/>
      <c r="DO69" s="252"/>
      <c r="DP69" s="253"/>
      <c r="DQ69" s="253"/>
      <c r="DR69" s="254"/>
      <c r="DS69" s="252"/>
      <c r="DT69" s="253"/>
      <c r="DU69" s="253"/>
      <c r="DV69" s="254"/>
      <c r="DW69" s="252"/>
      <c r="DX69" s="253"/>
      <c r="DY69" s="253"/>
      <c r="DZ69" s="254"/>
      <c r="EA69" s="252"/>
      <c r="EB69" s="253"/>
      <c r="EC69" s="253"/>
      <c r="ED69" s="254"/>
      <c r="EE69" s="252"/>
      <c r="EF69" s="253"/>
      <c r="EG69" s="253"/>
      <c r="EH69" s="254"/>
      <c r="EI69" s="252"/>
      <c r="EJ69" s="253"/>
      <c r="EK69" s="253"/>
      <c r="EL69" s="254"/>
      <c r="EM69" s="252"/>
      <c r="EN69" s="253"/>
      <c r="EO69" s="253"/>
      <c r="EP69" s="254"/>
      <c r="EQ69" s="252"/>
      <c r="ER69" s="253"/>
      <c r="ES69" s="253"/>
      <c r="ET69" s="254"/>
      <c r="EU69" s="252"/>
      <c r="EV69" s="253"/>
      <c r="EW69" s="253"/>
      <c r="EX69" s="254"/>
      <c r="EY69" s="252"/>
      <c r="EZ69" s="253"/>
      <c r="FA69" s="253"/>
      <c r="FB69" s="254"/>
      <c r="FC69" s="252"/>
      <c r="FD69" s="253"/>
      <c r="FE69" s="253"/>
      <c r="FF69" s="254"/>
      <c r="FG69" s="249"/>
      <c r="FH69" s="250"/>
      <c r="FI69" s="250"/>
      <c r="FJ69" s="250"/>
      <c r="FK69" s="250"/>
      <c r="FL69" s="250"/>
      <c r="FM69" s="250"/>
      <c r="FN69" s="250"/>
      <c r="FO69" s="251"/>
      <c r="FP69" s="249"/>
      <c r="FQ69" s="250"/>
      <c r="FR69" s="250"/>
      <c r="FS69" s="250"/>
      <c r="FT69" s="250"/>
      <c r="FU69" s="251"/>
      <c r="FV69" s="249"/>
      <c r="FW69" s="250"/>
      <c r="FX69" s="250"/>
      <c r="FY69" s="250"/>
      <c r="FZ69" s="250"/>
      <c r="GA69" s="250"/>
      <c r="GB69" s="250"/>
      <c r="GC69" s="251"/>
      <c r="GD69" s="249"/>
      <c r="GE69" s="250"/>
      <c r="GF69" s="250"/>
      <c r="GG69" s="250"/>
      <c r="GH69" s="250"/>
      <c r="GI69" s="250"/>
      <c r="GJ69" s="251"/>
      <c r="GK69" s="249"/>
      <c r="GL69" s="250"/>
      <c r="GM69" s="250"/>
      <c r="GN69" s="250"/>
      <c r="GO69" s="250"/>
      <c r="GP69" s="250"/>
      <c r="GQ69" s="251"/>
      <c r="GR69" s="280"/>
      <c r="GS69" s="280"/>
      <c r="GT69" s="280"/>
      <c r="GU69" s="280"/>
      <c r="GV69" s="280"/>
      <c r="GW69" s="280"/>
      <c r="GX69" s="280"/>
      <c r="GY69" s="280"/>
      <c r="GZ69" s="280"/>
      <c r="HA69" s="280"/>
      <c r="HB69" s="280"/>
      <c r="HC69" s="280"/>
      <c r="HD69" s="280"/>
      <c r="HE69" s="280"/>
      <c r="HF69" s="280"/>
      <c r="HG69" s="280"/>
      <c r="HH69" s="280"/>
      <c r="HI69" s="280"/>
      <c r="HJ69" s="252"/>
      <c r="HK69" s="253"/>
      <c r="HL69" s="253"/>
      <c r="HM69" s="253"/>
      <c r="HN69" s="253"/>
      <c r="HO69" s="253"/>
      <c r="HP69" s="253"/>
      <c r="HQ69" s="253"/>
      <c r="HR69" s="253"/>
      <c r="HS69" s="254"/>
      <c r="HT69" s="258"/>
      <c r="HU69" s="259"/>
      <c r="HV69" s="259"/>
      <c r="HW69" s="259"/>
      <c r="HX69" s="259"/>
      <c r="HY69" s="260"/>
      <c r="HZ69" s="252"/>
      <c r="IA69" s="253"/>
      <c r="IB69" s="253"/>
      <c r="IC69" s="253"/>
      <c r="ID69" s="253"/>
      <c r="IE69" s="253"/>
      <c r="IF69" s="253"/>
      <c r="IG69" s="253"/>
      <c r="IH69" s="253"/>
      <c r="II69" s="254"/>
      <c r="IJ69" s="249"/>
      <c r="IK69" s="250"/>
      <c r="IL69" s="250"/>
      <c r="IM69" s="250"/>
      <c r="IN69" s="250"/>
      <c r="IO69" s="250"/>
      <c r="IP69" s="250"/>
      <c r="IQ69" s="250"/>
      <c r="IR69" s="250"/>
      <c r="IS69" s="250"/>
      <c r="IT69" s="250"/>
      <c r="IU69" s="250"/>
      <c r="IV69" s="251"/>
    </row>
    <row r="70" spans="1:256" s="61" customFormat="1" ht="19.5" customHeight="1" thickBot="1" x14ac:dyDescent="0.25">
      <c r="A70" s="261">
        <v>3</v>
      </c>
      <c r="B70" s="261"/>
      <c r="C70" s="261"/>
      <c r="D70" s="261"/>
      <c r="E70" s="261"/>
      <c r="F70" s="261"/>
      <c r="G70" s="267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9"/>
      <c r="Y70" s="273"/>
      <c r="Z70" s="274"/>
      <c r="AA70" s="274"/>
      <c r="AB70" s="274"/>
      <c r="AC70" s="274"/>
      <c r="AD70" s="274"/>
      <c r="AE70" s="274"/>
      <c r="AF70" s="274"/>
      <c r="AG70" s="274"/>
      <c r="AH70" s="274"/>
      <c r="AI70" s="274"/>
      <c r="AJ70" s="274"/>
      <c r="AK70" s="275"/>
      <c r="AL70" s="228"/>
      <c r="AM70" s="229"/>
      <c r="AN70" s="230"/>
      <c r="AO70" s="228"/>
      <c r="AP70" s="229"/>
      <c r="AQ70" s="230"/>
      <c r="AR70" s="228"/>
      <c r="AS70" s="229"/>
      <c r="AT70" s="230"/>
      <c r="AU70" s="228"/>
      <c r="AV70" s="229"/>
      <c r="AW70" s="230"/>
      <c r="AX70" s="228"/>
      <c r="AY70" s="229"/>
      <c r="AZ70" s="230"/>
      <c r="BA70" s="228"/>
      <c r="BB70" s="229"/>
      <c r="BC70" s="230"/>
      <c r="BD70" s="228"/>
      <c r="BE70" s="229"/>
      <c r="BF70" s="229"/>
      <c r="BG70" s="230"/>
      <c r="BH70" s="228"/>
      <c r="BI70" s="229"/>
      <c r="BJ70" s="229"/>
      <c r="BK70" s="230"/>
      <c r="BL70" s="228"/>
      <c r="BM70" s="229"/>
      <c r="BN70" s="229"/>
      <c r="BO70" s="230"/>
      <c r="BP70" s="228"/>
      <c r="BQ70" s="229"/>
      <c r="BR70" s="229"/>
      <c r="BS70" s="230"/>
      <c r="BT70" s="228"/>
      <c r="BU70" s="229"/>
      <c r="BV70" s="229"/>
      <c r="BW70" s="230"/>
      <c r="BX70" s="228"/>
      <c r="BY70" s="229"/>
      <c r="BZ70" s="229"/>
      <c r="CA70" s="230"/>
      <c r="CB70" s="228"/>
      <c r="CC70" s="229"/>
      <c r="CD70" s="229"/>
      <c r="CE70" s="230"/>
      <c r="CF70" s="228"/>
      <c r="CG70" s="229"/>
      <c r="CH70" s="229"/>
      <c r="CI70" s="230"/>
      <c r="CJ70" s="228"/>
      <c r="CK70" s="229"/>
      <c r="CL70" s="229"/>
      <c r="CM70" s="230"/>
      <c r="CN70" s="228"/>
      <c r="CO70" s="229"/>
      <c r="CP70" s="229"/>
      <c r="CQ70" s="229"/>
      <c r="CR70" s="229"/>
      <c r="CS70" s="229"/>
      <c r="CT70" s="230"/>
      <c r="CU70" s="228"/>
      <c r="CV70" s="229"/>
      <c r="CW70" s="229"/>
      <c r="CX70" s="230"/>
      <c r="CY70" s="228"/>
      <c r="CZ70" s="229"/>
      <c r="DA70" s="229"/>
      <c r="DB70" s="230"/>
      <c r="DC70" s="228"/>
      <c r="DD70" s="229"/>
      <c r="DE70" s="229"/>
      <c r="DF70" s="230"/>
      <c r="DG70" s="228"/>
      <c r="DH70" s="229"/>
      <c r="DI70" s="229"/>
      <c r="DJ70" s="230"/>
      <c r="DK70" s="228"/>
      <c r="DL70" s="229"/>
      <c r="DM70" s="229"/>
      <c r="DN70" s="230"/>
      <c r="DO70" s="228"/>
      <c r="DP70" s="229"/>
      <c r="DQ70" s="229"/>
      <c r="DR70" s="230"/>
      <c r="DS70" s="228"/>
      <c r="DT70" s="229"/>
      <c r="DU70" s="229"/>
      <c r="DV70" s="230"/>
      <c r="DW70" s="228"/>
      <c r="DX70" s="229"/>
      <c r="DY70" s="229"/>
      <c r="DZ70" s="230"/>
      <c r="EA70" s="228"/>
      <c r="EB70" s="229"/>
      <c r="EC70" s="229"/>
      <c r="ED70" s="230"/>
      <c r="EE70" s="228"/>
      <c r="EF70" s="229"/>
      <c r="EG70" s="229"/>
      <c r="EH70" s="230"/>
      <c r="EI70" s="228"/>
      <c r="EJ70" s="229"/>
      <c r="EK70" s="229"/>
      <c r="EL70" s="230"/>
      <c r="EM70" s="228"/>
      <c r="EN70" s="229"/>
      <c r="EO70" s="229"/>
      <c r="EP70" s="230"/>
      <c r="EQ70" s="228"/>
      <c r="ER70" s="229"/>
      <c r="ES70" s="229"/>
      <c r="ET70" s="230"/>
      <c r="EU70" s="228"/>
      <c r="EV70" s="229"/>
      <c r="EW70" s="229"/>
      <c r="EX70" s="230"/>
      <c r="EY70" s="228"/>
      <c r="EZ70" s="229"/>
      <c r="FA70" s="229"/>
      <c r="FB70" s="230"/>
      <c r="FC70" s="228"/>
      <c r="FD70" s="229"/>
      <c r="FE70" s="229"/>
      <c r="FF70" s="230"/>
      <c r="FG70" s="246"/>
      <c r="FH70" s="247"/>
      <c r="FI70" s="247"/>
      <c r="FJ70" s="247"/>
      <c r="FK70" s="247"/>
      <c r="FL70" s="247"/>
      <c r="FM70" s="247"/>
      <c r="FN70" s="247"/>
      <c r="FO70" s="248"/>
      <c r="FP70" s="246"/>
      <c r="FQ70" s="247"/>
      <c r="FR70" s="247"/>
      <c r="FS70" s="247"/>
      <c r="FT70" s="247"/>
      <c r="FU70" s="248"/>
      <c r="FV70" s="246"/>
      <c r="FW70" s="247"/>
      <c r="FX70" s="247"/>
      <c r="FY70" s="247"/>
      <c r="FZ70" s="247"/>
      <c r="GA70" s="247"/>
      <c r="GB70" s="247"/>
      <c r="GC70" s="248"/>
      <c r="GD70" s="246"/>
      <c r="GE70" s="247"/>
      <c r="GF70" s="247"/>
      <c r="GG70" s="247"/>
      <c r="GH70" s="247"/>
      <c r="GI70" s="247"/>
      <c r="GJ70" s="248"/>
      <c r="GK70" s="246"/>
      <c r="GL70" s="247"/>
      <c r="GM70" s="247"/>
      <c r="GN70" s="247"/>
      <c r="GO70" s="247"/>
      <c r="GP70" s="247"/>
      <c r="GQ70" s="248"/>
      <c r="GR70" s="280"/>
      <c r="GS70" s="280"/>
      <c r="GT70" s="280"/>
      <c r="GU70" s="280"/>
      <c r="GV70" s="280"/>
      <c r="GW70" s="280"/>
      <c r="GX70" s="280"/>
      <c r="GY70" s="280"/>
      <c r="GZ70" s="280"/>
      <c r="HA70" s="280"/>
      <c r="HB70" s="280"/>
      <c r="HC70" s="280"/>
      <c r="HD70" s="280"/>
      <c r="HE70" s="280"/>
      <c r="HF70" s="280"/>
      <c r="HG70" s="280"/>
      <c r="HH70" s="280"/>
      <c r="HI70" s="280"/>
      <c r="HJ70" s="228"/>
      <c r="HK70" s="229"/>
      <c r="HL70" s="229"/>
      <c r="HM70" s="229"/>
      <c r="HN70" s="229"/>
      <c r="HO70" s="229"/>
      <c r="HP70" s="229"/>
      <c r="HQ70" s="229"/>
      <c r="HR70" s="229"/>
      <c r="HS70" s="230"/>
      <c r="HT70" s="255"/>
      <c r="HU70" s="256"/>
      <c r="HV70" s="256"/>
      <c r="HW70" s="256"/>
      <c r="HX70" s="256"/>
      <c r="HY70" s="257"/>
      <c r="HZ70" s="228"/>
      <c r="IA70" s="229"/>
      <c r="IB70" s="229"/>
      <c r="IC70" s="229"/>
      <c r="ID70" s="229"/>
      <c r="IE70" s="229"/>
      <c r="IF70" s="229"/>
      <c r="IG70" s="229"/>
      <c r="IH70" s="229"/>
      <c r="II70" s="230"/>
      <c r="IJ70" s="246"/>
      <c r="IK70" s="247"/>
      <c r="IL70" s="247"/>
      <c r="IM70" s="247"/>
      <c r="IN70" s="247"/>
      <c r="IO70" s="247"/>
      <c r="IP70" s="247"/>
      <c r="IQ70" s="247"/>
      <c r="IR70" s="247"/>
      <c r="IS70" s="247"/>
      <c r="IT70" s="247"/>
      <c r="IU70" s="247"/>
      <c r="IV70" s="248"/>
    </row>
    <row r="71" spans="1:256" s="62" customFormat="1" ht="19.5" customHeight="1" thickBot="1" x14ac:dyDescent="0.25">
      <c r="A71" s="261"/>
      <c r="B71" s="265"/>
      <c r="C71" s="265"/>
      <c r="D71" s="265"/>
      <c r="E71" s="265"/>
      <c r="F71" s="266"/>
      <c r="G71" s="270"/>
      <c r="H71" s="271"/>
      <c r="I71" s="271"/>
      <c r="J71" s="271"/>
      <c r="K71" s="271"/>
      <c r="L71" s="271"/>
      <c r="M71" s="271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2"/>
      <c r="Y71" s="276"/>
      <c r="Z71" s="277"/>
      <c r="AA71" s="277"/>
      <c r="AB71" s="277"/>
      <c r="AC71" s="277"/>
      <c r="AD71" s="277"/>
      <c r="AE71" s="277"/>
      <c r="AF71" s="277"/>
      <c r="AG71" s="277"/>
      <c r="AH71" s="277"/>
      <c r="AI71" s="277"/>
      <c r="AJ71" s="277"/>
      <c r="AK71" s="278"/>
      <c r="AL71" s="252"/>
      <c r="AM71" s="253"/>
      <c r="AN71" s="254"/>
      <c r="AO71" s="252"/>
      <c r="AP71" s="253"/>
      <c r="AQ71" s="254"/>
      <c r="AR71" s="252"/>
      <c r="AS71" s="253"/>
      <c r="AT71" s="254"/>
      <c r="AU71" s="252"/>
      <c r="AV71" s="253"/>
      <c r="AW71" s="254"/>
      <c r="AX71" s="252"/>
      <c r="AY71" s="253"/>
      <c r="AZ71" s="254"/>
      <c r="BA71" s="252"/>
      <c r="BB71" s="253"/>
      <c r="BC71" s="254"/>
      <c r="BD71" s="252"/>
      <c r="BE71" s="253"/>
      <c r="BF71" s="253"/>
      <c r="BG71" s="254"/>
      <c r="BH71" s="252"/>
      <c r="BI71" s="253"/>
      <c r="BJ71" s="253"/>
      <c r="BK71" s="254"/>
      <c r="BL71" s="252"/>
      <c r="BM71" s="253"/>
      <c r="BN71" s="253"/>
      <c r="BO71" s="254"/>
      <c r="BP71" s="252"/>
      <c r="BQ71" s="253"/>
      <c r="BR71" s="253"/>
      <c r="BS71" s="254"/>
      <c r="BT71" s="252"/>
      <c r="BU71" s="253"/>
      <c r="BV71" s="253"/>
      <c r="BW71" s="254"/>
      <c r="BX71" s="252"/>
      <c r="BY71" s="253"/>
      <c r="BZ71" s="253"/>
      <c r="CA71" s="254"/>
      <c r="CB71" s="252"/>
      <c r="CC71" s="253"/>
      <c r="CD71" s="253"/>
      <c r="CE71" s="254"/>
      <c r="CF71" s="252"/>
      <c r="CG71" s="253"/>
      <c r="CH71" s="253"/>
      <c r="CI71" s="254"/>
      <c r="CJ71" s="252"/>
      <c r="CK71" s="253"/>
      <c r="CL71" s="253"/>
      <c r="CM71" s="254"/>
      <c r="CN71" s="252"/>
      <c r="CO71" s="253"/>
      <c r="CP71" s="253"/>
      <c r="CQ71" s="253"/>
      <c r="CR71" s="253"/>
      <c r="CS71" s="253"/>
      <c r="CT71" s="254"/>
      <c r="CU71" s="252"/>
      <c r="CV71" s="253"/>
      <c r="CW71" s="253"/>
      <c r="CX71" s="254"/>
      <c r="CY71" s="252"/>
      <c r="CZ71" s="253"/>
      <c r="DA71" s="253"/>
      <c r="DB71" s="254"/>
      <c r="DC71" s="252"/>
      <c r="DD71" s="253"/>
      <c r="DE71" s="253"/>
      <c r="DF71" s="254"/>
      <c r="DG71" s="252"/>
      <c r="DH71" s="253"/>
      <c r="DI71" s="253"/>
      <c r="DJ71" s="254"/>
      <c r="DK71" s="252"/>
      <c r="DL71" s="253"/>
      <c r="DM71" s="253"/>
      <c r="DN71" s="254"/>
      <c r="DO71" s="252"/>
      <c r="DP71" s="253"/>
      <c r="DQ71" s="253"/>
      <c r="DR71" s="254"/>
      <c r="DS71" s="252"/>
      <c r="DT71" s="253"/>
      <c r="DU71" s="253"/>
      <c r="DV71" s="254"/>
      <c r="DW71" s="252"/>
      <c r="DX71" s="253"/>
      <c r="DY71" s="253"/>
      <c r="DZ71" s="254"/>
      <c r="EA71" s="252"/>
      <c r="EB71" s="253"/>
      <c r="EC71" s="253"/>
      <c r="ED71" s="254"/>
      <c r="EE71" s="252"/>
      <c r="EF71" s="253"/>
      <c r="EG71" s="253"/>
      <c r="EH71" s="254"/>
      <c r="EI71" s="252"/>
      <c r="EJ71" s="253"/>
      <c r="EK71" s="253"/>
      <c r="EL71" s="254"/>
      <c r="EM71" s="252"/>
      <c r="EN71" s="253"/>
      <c r="EO71" s="253"/>
      <c r="EP71" s="254"/>
      <c r="EQ71" s="252"/>
      <c r="ER71" s="253"/>
      <c r="ES71" s="253"/>
      <c r="ET71" s="254"/>
      <c r="EU71" s="252"/>
      <c r="EV71" s="253"/>
      <c r="EW71" s="253"/>
      <c r="EX71" s="254"/>
      <c r="EY71" s="252"/>
      <c r="EZ71" s="253"/>
      <c r="FA71" s="253"/>
      <c r="FB71" s="254"/>
      <c r="FC71" s="252"/>
      <c r="FD71" s="253"/>
      <c r="FE71" s="253"/>
      <c r="FF71" s="254"/>
      <c r="FG71" s="249"/>
      <c r="FH71" s="250"/>
      <c r="FI71" s="250"/>
      <c r="FJ71" s="250"/>
      <c r="FK71" s="250"/>
      <c r="FL71" s="250"/>
      <c r="FM71" s="250"/>
      <c r="FN71" s="250"/>
      <c r="FO71" s="251"/>
      <c r="FP71" s="249"/>
      <c r="FQ71" s="250"/>
      <c r="FR71" s="250"/>
      <c r="FS71" s="250"/>
      <c r="FT71" s="250"/>
      <c r="FU71" s="251"/>
      <c r="FV71" s="249"/>
      <c r="FW71" s="250"/>
      <c r="FX71" s="250"/>
      <c r="FY71" s="250"/>
      <c r="FZ71" s="250"/>
      <c r="GA71" s="250"/>
      <c r="GB71" s="250"/>
      <c r="GC71" s="251"/>
      <c r="GD71" s="249"/>
      <c r="GE71" s="250"/>
      <c r="GF71" s="250"/>
      <c r="GG71" s="250"/>
      <c r="GH71" s="250"/>
      <c r="GI71" s="250"/>
      <c r="GJ71" s="251"/>
      <c r="GK71" s="249"/>
      <c r="GL71" s="250"/>
      <c r="GM71" s="250"/>
      <c r="GN71" s="250"/>
      <c r="GO71" s="250"/>
      <c r="GP71" s="250"/>
      <c r="GQ71" s="251"/>
      <c r="GR71" s="280"/>
      <c r="GS71" s="280"/>
      <c r="GT71" s="280"/>
      <c r="GU71" s="280"/>
      <c r="GV71" s="280"/>
      <c r="GW71" s="280"/>
      <c r="GX71" s="280"/>
      <c r="GY71" s="280"/>
      <c r="GZ71" s="280"/>
      <c r="HA71" s="280"/>
      <c r="HB71" s="280"/>
      <c r="HC71" s="280"/>
      <c r="HD71" s="280"/>
      <c r="HE71" s="280"/>
      <c r="HF71" s="280"/>
      <c r="HG71" s="280"/>
      <c r="HH71" s="280"/>
      <c r="HI71" s="280"/>
      <c r="HJ71" s="252"/>
      <c r="HK71" s="253"/>
      <c r="HL71" s="253"/>
      <c r="HM71" s="253"/>
      <c r="HN71" s="253"/>
      <c r="HO71" s="253"/>
      <c r="HP71" s="253"/>
      <c r="HQ71" s="253"/>
      <c r="HR71" s="253"/>
      <c r="HS71" s="254"/>
      <c r="HT71" s="258"/>
      <c r="HU71" s="259"/>
      <c r="HV71" s="259"/>
      <c r="HW71" s="259"/>
      <c r="HX71" s="259"/>
      <c r="HY71" s="260"/>
      <c r="HZ71" s="252"/>
      <c r="IA71" s="253"/>
      <c r="IB71" s="253"/>
      <c r="IC71" s="253"/>
      <c r="ID71" s="253"/>
      <c r="IE71" s="253"/>
      <c r="IF71" s="253"/>
      <c r="IG71" s="253"/>
      <c r="IH71" s="253"/>
      <c r="II71" s="254"/>
      <c r="IJ71" s="249"/>
      <c r="IK71" s="250"/>
      <c r="IL71" s="250"/>
      <c r="IM71" s="250"/>
      <c r="IN71" s="250"/>
      <c r="IO71" s="250"/>
      <c r="IP71" s="250"/>
      <c r="IQ71" s="250"/>
      <c r="IR71" s="250"/>
      <c r="IS71" s="250"/>
      <c r="IT71" s="250"/>
      <c r="IU71" s="250"/>
      <c r="IV71" s="251"/>
    </row>
    <row r="72" spans="1:256" s="61" customFormat="1" ht="19.5" customHeight="1" thickBot="1" x14ac:dyDescent="0.25">
      <c r="A72" s="261">
        <v>4</v>
      </c>
      <c r="B72" s="261"/>
      <c r="C72" s="261"/>
      <c r="D72" s="261"/>
      <c r="E72" s="261"/>
      <c r="F72" s="261"/>
      <c r="G72" s="267"/>
      <c r="H72" s="268"/>
      <c r="I72" s="268"/>
      <c r="J72" s="268"/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9"/>
      <c r="Y72" s="273"/>
      <c r="Z72" s="274"/>
      <c r="AA72" s="274"/>
      <c r="AB72" s="274"/>
      <c r="AC72" s="274"/>
      <c r="AD72" s="274"/>
      <c r="AE72" s="274"/>
      <c r="AF72" s="274"/>
      <c r="AG72" s="274"/>
      <c r="AH72" s="274"/>
      <c r="AI72" s="274"/>
      <c r="AJ72" s="274"/>
      <c r="AK72" s="275"/>
      <c r="AL72" s="228"/>
      <c r="AM72" s="229"/>
      <c r="AN72" s="230"/>
      <c r="AO72" s="228"/>
      <c r="AP72" s="229"/>
      <c r="AQ72" s="230"/>
      <c r="AR72" s="228"/>
      <c r="AS72" s="229"/>
      <c r="AT72" s="230"/>
      <c r="AU72" s="228"/>
      <c r="AV72" s="229"/>
      <c r="AW72" s="230"/>
      <c r="AX72" s="228"/>
      <c r="AY72" s="229"/>
      <c r="AZ72" s="230"/>
      <c r="BA72" s="228"/>
      <c r="BB72" s="229"/>
      <c r="BC72" s="230"/>
      <c r="BD72" s="228"/>
      <c r="BE72" s="229"/>
      <c r="BF72" s="229"/>
      <c r="BG72" s="230"/>
      <c r="BH72" s="228"/>
      <c r="BI72" s="229"/>
      <c r="BJ72" s="229"/>
      <c r="BK72" s="230"/>
      <c r="BL72" s="228"/>
      <c r="BM72" s="229"/>
      <c r="BN72" s="229"/>
      <c r="BO72" s="230"/>
      <c r="BP72" s="228"/>
      <c r="BQ72" s="229"/>
      <c r="BR72" s="229"/>
      <c r="BS72" s="230"/>
      <c r="BT72" s="228"/>
      <c r="BU72" s="229"/>
      <c r="BV72" s="229"/>
      <c r="BW72" s="230"/>
      <c r="BX72" s="228"/>
      <c r="BY72" s="229"/>
      <c r="BZ72" s="229"/>
      <c r="CA72" s="230"/>
      <c r="CB72" s="228"/>
      <c r="CC72" s="229"/>
      <c r="CD72" s="229"/>
      <c r="CE72" s="230"/>
      <c r="CF72" s="228"/>
      <c r="CG72" s="229"/>
      <c r="CH72" s="229"/>
      <c r="CI72" s="230"/>
      <c r="CJ72" s="228"/>
      <c r="CK72" s="229"/>
      <c r="CL72" s="229"/>
      <c r="CM72" s="230"/>
      <c r="CN72" s="228"/>
      <c r="CO72" s="229"/>
      <c r="CP72" s="229"/>
      <c r="CQ72" s="229"/>
      <c r="CR72" s="229"/>
      <c r="CS72" s="229"/>
      <c r="CT72" s="230"/>
      <c r="CU72" s="228"/>
      <c r="CV72" s="229"/>
      <c r="CW72" s="229"/>
      <c r="CX72" s="230"/>
      <c r="CY72" s="228"/>
      <c r="CZ72" s="229"/>
      <c r="DA72" s="229"/>
      <c r="DB72" s="230"/>
      <c r="DC72" s="228"/>
      <c r="DD72" s="229"/>
      <c r="DE72" s="229"/>
      <c r="DF72" s="230"/>
      <c r="DG72" s="228"/>
      <c r="DH72" s="229"/>
      <c r="DI72" s="229"/>
      <c r="DJ72" s="230"/>
      <c r="DK72" s="228"/>
      <c r="DL72" s="229"/>
      <c r="DM72" s="229"/>
      <c r="DN72" s="230"/>
      <c r="DO72" s="228"/>
      <c r="DP72" s="229"/>
      <c r="DQ72" s="229"/>
      <c r="DR72" s="230"/>
      <c r="DS72" s="228"/>
      <c r="DT72" s="229"/>
      <c r="DU72" s="229"/>
      <c r="DV72" s="230"/>
      <c r="DW72" s="228"/>
      <c r="DX72" s="229"/>
      <c r="DY72" s="229"/>
      <c r="DZ72" s="230"/>
      <c r="EA72" s="228"/>
      <c r="EB72" s="229"/>
      <c r="EC72" s="229"/>
      <c r="ED72" s="230"/>
      <c r="EE72" s="228"/>
      <c r="EF72" s="229"/>
      <c r="EG72" s="229"/>
      <c r="EH72" s="230"/>
      <c r="EI72" s="228"/>
      <c r="EJ72" s="229"/>
      <c r="EK72" s="229"/>
      <c r="EL72" s="230"/>
      <c r="EM72" s="228"/>
      <c r="EN72" s="229"/>
      <c r="EO72" s="229"/>
      <c r="EP72" s="230"/>
      <c r="EQ72" s="228"/>
      <c r="ER72" s="229"/>
      <c r="ES72" s="229"/>
      <c r="ET72" s="230"/>
      <c r="EU72" s="228"/>
      <c r="EV72" s="229"/>
      <c r="EW72" s="229"/>
      <c r="EX72" s="230"/>
      <c r="EY72" s="228"/>
      <c r="EZ72" s="229"/>
      <c r="FA72" s="229"/>
      <c r="FB72" s="230"/>
      <c r="FC72" s="228"/>
      <c r="FD72" s="229"/>
      <c r="FE72" s="229"/>
      <c r="FF72" s="230"/>
      <c r="FG72" s="246"/>
      <c r="FH72" s="247"/>
      <c r="FI72" s="247"/>
      <c r="FJ72" s="247"/>
      <c r="FK72" s="247"/>
      <c r="FL72" s="247"/>
      <c r="FM72" s="247"/>
      <c r="FN72" s="247"/>
      <c r="FO72" s="248"/>
      <c r="FP72" s="246"/>
      <c r="FQ72" s="247"/>
      <c r="FR72" s="247"/>
      <c r="FS72" s="247"/>
      <c r="FT72" s="247"/>
      <c r="FU72" s="248"/>
      <c r="FV72" s="246"/>
      <c r="FW72" s="247"/>
      <c r="FX72" s="247"/>
      <c r="FY72" s="247"/>
      <c r="FZ72" s="247"/>
      <c r="GA72" s="247"/>
      <c r="GB72" s="247"/>
      <c r="GC72" s="248"/>
      <c r="GD72" s="246"/>
      <c r="GE72" s="247"/>
      <c r="GF72" s="247"/>
      <c r="GG72" s="247"/>
      <c r="GH72" s="247"/>
      <c r="GI72" s="247"/>
      <c r="GJ72" s="248"/>
      <c r="GK72" s="246"/>
      <c r="GL72" s="247"/>
      <c r="GM72" s="247"/>
      <c r="GN72" s="247"/>
      <c r="GO72" s="247"/>
      <c r="GP72" s="247"/>
      <c r="GQ72" s="248"/>
      <c r="GR72" s="280"/>
      <c r="GS72" s="280"/>
      <c r="GT72" s="280"/>
      <c r="GU72" s="280"/>
      <c r="GV72" s="280"/>
      <c r="GW72" s="280"/>
      <c r="GX72" s="280"/>
      <c r="GY72" s="280"/>
      <c r="GZ72" s="280"/>
      <c r="HA72" s="280"/>
      <c r="HB72" s="280"/>
      <c r="HC72" s="280"/>
      <c r="HD72" s="280"/>
      <c r="HE72" s="280"/>
      <c r="HF72" s="280"/>
      <c r="HG72" s="280"/>
      <c r="HH72" s="280"/>
      <c r="HI72" s="280"/>
      <c r="HJ72" s="228"/>
      <c r="HK72" s="229"/>
      <c r="HL72" s="229"/>
      <c r="HM72" s="229"/>
      <c r="HN72" s="229"/>
      <c r="HO72" s="229"/>
      <c r="HP72" s="229"/>
      <c r="HQ72" s="229"/>
      <c r="HR72" s="229"/>
      <c r="HS72" s="230"/>
      <c r="HT72" s="255"/>
      <c r="HU72" s="256"/>
      <c r="HV72" s="256"/>
      <c r="HW72" s="256"/>
      <c r="HX72" s="256"/>
      <c r="HY72" s="257"/>
      <c r="HZ72" s="228"/>
      <c r="IA72" s="229"/>
      <c r="IB72" s="229"/>
      <c r="IC72" s="229"/>
      <c r="ID72" s="229"/>
      <c r="IE72" s="229"/>
      <c r="IF72" s="229"/>
      <c r="IG72" s="229"/>
      <c r="IH72" s="229"/>
      <c r="II72" s="230"/>
      <c r="IJ72" s="246"/>
      <c r="IK72" s="247"/>
      <c r="IL72" s="247"/>
      <c r="IM72" s="247"/>
      <c r="IN72" s="247"/>
      <c r="IO72" s="247"/>
      <c r="IP72" s="247"/>
      <c r="IQ72" s="247"/>
      <c r="IR72" s="247"/>
      <c r="IS72" s="247"/>
      <c r="IT72" s="247"/>
      <c r="IU72" s="247"/>
      <c r="IV72" s="248"/>
    </row>
    <row r="73" spans="1:256" s="62" customFormat="1" ht="19.5" customHeight="1" thickBot="1" x14ac:dyDescent="0.25">
      <c r="A73" s="261"/>
      <c r="B73" s="265"/>
      <c r="C73" s="265"/>
      <c r="D73" s="265"/>
      <c r="E73" s="265"/>
      <c r="F73" s="266"/>
      <c r="G73" s="270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  <c r="X73" s="272"/>
      <c r="Y73" s="276"/>
      <c r="Z73" s="277"/>
      <c r="AA73" s="277"/>
      <c r="AB73" s="277"/>
      <c r="AC73" s="277"/>
      <c r="AD73" s="277"/>
      <c r="AE73" s="277"/>
      <c r="AF73" s="277"/>
      <c r="AG73" s="277"/>
      <c r="AH73" s="277"/>
      <c r="AI73" s="277"/>
      <c r="AJ73" s="277"/>
      <c r="AK73" s="278"/>
      <c r="AL73" s="252"/>
      <c r="AM73" s="253"/>
      <c r="AN73" s="254"/>
      <c r="AO73" s="252"/>
      <c r="AP73" s="253"/>
      <c r="AQ73" s="254"/>
      <c r="AR73" s="252"/>
      <c r="AS73" s="253"/>
      <c r="AT73" s="254"/>
      <c r="AU73" s="252"/>
      <c r="AV73" s="253"/>
      <c r="AW73" s="254"/>
      <c r="AX73" s="252"/>
      <c r="AY73" s="253"/>
      <c r="AZ73" s="254"/>
      <c r="BA73" s="252"/>
      <c r="BB73" s="253"/>
      <c r="BC73" s="254"/>
      <c r="BD73" s="252"/>
      <c r="BE73" s="253"/>
      <c r="BF73" s="253"/>
      <c r="BG73" s="254"/>
      <c r="BH73" s="252"/>
      <c r="BI73" s="253"/>
      <c r="BJ73" s="253"/>
      <c r="BK73" s="254"/>
      <c r="BL73" s="252"/>
      <c r="BM73" s="253"/>
      <c r="BN73" s="253"/>
      <c r="BO73" s="254"/>
      <c r="BP73" s="252"/>
      <c r="BQ73" s="253"/>
      <c r="BR73" s="253"/>
      <c r="BS73" s="254"/>
      <c r="BT73" s="252"/>
      <c r="BU73" s="253"/>
      <c r="BV73" s="253"/>
      <c r="BW73" s="254"/>
      <c r="BX73" s="252"/>
      <c r="BY73" s="253"/>
      <c r="BZ73" s="253"/>
      <c r="CA73" s="254"/>
      <c r="CB73" s="252"/>
      <c r="CC73" s="253"/>
      <c r="CD73" s="253"/>
      <c r="CE73" s="254"/>
      <c r="CF73" s="252"/>
      <c r="CG73" s="253"/>
      <c r="CH73" s="253"/>
      <c r="CI73" s="254"/>
      <c r="CJ73" s="252"/>
      <c r="CK73" s="253"/>
      <c r="CL73" s="253"/>
      <c r="CM73" s="254"/>
      <c r="CN73" s="252"/>
      <c r="CO73" s="253"/>
      <c r="CP73" s="253"/>
      <c r="CQ73" s="253"/>
      <c r="CR73" s="253"/>
      <c r="CS73" s="253"/>
      <c r="CT73" s="254"/>
      <c r="CU73" s="252"/>
      <c r="CV73" s="253"/>
      <c r="CW73" s="253"/>
      <c r="CX73" s="254"/>
      <c r="CY73" s="252"/>
      <c r="CZ73" s="253"/>
      <c r="DA73" s="253"/>
      <c r="DB73" s="254"/>
      <c r="DC73" s="252"/>
      <c r="DD73" s="253"/>
      <c r="DE73" s="253"/>
      <c r="DF73" s="254"/>
      <c r="DG73" s="252"/>
      <c r="DH73" s="253"/>
      <c r="DI73" s="253"/>
      <c r="DJ73" s="254"/>
      <c r="DK73" s="252"/>
      <c r="DL73" s="253"/>
      <c r="DM73" s="253"/>
      <c r="DN73" s="254"/>
      <c r="DO73" s="252"/>
      <c r="DP73" s="253"/>
      <c r="DQ73" s="253"/>
      <c r="DR73" s="254"/>
      <c r="DS73" s="252"/>
      <c r="DT73" s="253"/>
      <c r="DU73" s="253"/>
      <c r="DV73" s="254"/>
      <c r="DW73" s="252"/>
      <c r="DX73" s="253"/>
      <c r="DY73" s="253"/>
      <c r="DZ73" s="254"/>
      <c r="EA73" s="252"/>
      <c r="EB73" s="253"/>
      <c r="EC73" s="253"/>
      <c r="ED73" s="254"/>
      <c r="EE73" s="252"/>
      <c r="EF73" s="253"/>
      <c r="EG73" s="253"/>
      <c r="EH73" s="254"/>
      <c r="EI73" s="252"/>
      <c r="EJ73" s="253"/>
      <c r="EK73" s="253"/>
      <c r="EL73" s="254"/>
      <c r="EM73" s="252"/>
      <c r="EN73" s="253"/>
      <c r="EO73" s="253"/>
      <c r="EP73" s="254"/>
      <c r="EQ73" s="252"/>
      <c r="ER73" s="253"/>
      <c r="ES73" s="253"/>
      <c r="ET73" s="254"/>
      <c r="EU73" s="252"/>
      <c r="EV73" s="253"/>
      <c r="EW73" s="253"/>
      <c r="EX73" s="254"/>
      <c r="EY73" s="252"/>
      <c r="EZ73" s="253"/>
      <c r="FA73" s="253"/>
      <c r="FB73" s="254"/>
      <c r="FC73" s="252"/>
      <c r="FD73" s="253"/>
      <c r="FE73" s="253"/>
      <c r="FF73" s="254"/>
      <c r="FG73" s="249"/>
      <c r="FH73" s="250"/>
      <c r="FI73" s="250"/>
      <c r="FJ73" s="250"/>
      <c r="FK73" s="250"/>
      <c r="FL73" s="250"/>
      <c r="FM73" s="250"/>
      <c r="FN73" s="250"/>
      <c r="FO73" s="251"/>
      <c r="FP73" s="249"/>
      <c r="FQ73" s="250"/>
      <c r="FR73" s="250"/>
      <c r="FS73" s="250"/>
      <c r="FT73" s="250"/>
      <c r="FU73" s="251"/>
      <c r="FV73" s="249"/>
      <c r="FW73" s="250"/>
      <c r="FX73" s="250"/>
      <c r="FY73" s="250"/>
      <c r="FZ73" s="250"/>
      <c r="GA73" s="250"/>
      <c r="GB73" s="250"/>
      <c r="GC73" s="251"/>
      <c r="GD73" s="249"/>
      <c r="GE73" s="250"/>
      <c r="GF73" s="250"/>
      <c r="GG73" s="250"/>
      <c r="GH73" s="250"/>
      <c r="GI73" s="250"/>
      <c r="GJ73" s="251"/>
      <c r="GK73" s="249"/>
      <c r="GL73" s="250"/>
      <c r="GM73" s="250"/>
      <c r="GN73" s="250"/>
      <c r="GO73" s="250"/>
      <c r="GP73" s="250"/>
      <c r="GQ73" s="251"/>
      <c r="GR73" s="280"/>
      <c r="GS73" s="280"/>
      <c r="GT73" s="280"/>
      <c r="GU73" s="280"/>
      <c r="GV73" s="280"/>
      <c r="GW73" s="280"/>
      <c r="GX73" s="280"/>
      <c r="GY73" s="280"/>
      <c r="GZ73" s="280"/>
      <c r="HA73" s="280"/>
      <c r="HB73" s="280"/>
      <c r="HC73" s="280"/>
      <c r="HD73" s="280"/>
      <c r="HE73" s="280"/>
      <c r="HF73" s="280"/>
      <c r="HG73" s="280"/>
      <c r="HH73" s="280"/>
      <c r="HI73" s="280"/>
      <c r="HJ73" s="252"/>
      <c r="HK73" s="253"/>
      <c r="HL73" s="253"/>
      <c r="HM73" s="253"/>
      <c r="HN73" s="253"/>
      <c r="HO73" s="253"/>
      <c r="HP73" s="253"/>
      <c r="HQ73" s="253"/>
      <c r="HR73" s="253"/>
      <c r="HS73" s="254"/>
      <c r="HT73" s="258"/>
      <c r="HU73" s="259"/>
      <c r="HV73" s="259"/>
      <c r="HW73" s="259"/>
      <c r="HX73" s="259"/>
      <c r="HY73" s="260"/>
      <c r="HZ73" s="252"/>
      <c r="IA73" s="253"/>
      <c r="IB73" s="253"/>
      <c r="IC73" s="253"/>
      <c r="ID73" s="253"/>
      <c r="IE73" s="253"/>
      <c r="IF73" s="253"/>
      <c r="IG73" s="253"/>
      <c r="IH73" s="253"/>
      <c r="II73" s="254"/>
      <c r="IJ73" s="249"/>
      <c r="IK73" s="250"/>
      <c r="IL73" s="250"/>
      <c r="IM73" s="250"/>
      <c r="IN73" s="250"/>
      <c r="IO73" s="250"/>
      <c r="IP73" s="250"/>
      <c r="IQ73" s="250"/>
      <c r="IR73" s="250"/>
      <c r="IS73" s="250"/>
      <c r="IT73" s="250"/>
      <c r="IU73" s="250"/>
      <c r="IV73" s="251"/>
    </row>
    <row r="74" spans="1:256" s="61" customFormat="1" ht="19.5" customHeight="1" thickBot="1" x14ac:dyDescent="0.25">
      <c r="A74" s="261">
        <v>5</v>
      </c>
      <c r="B74" s="261"/>
      <c r="C74" s="261"/>
      <c r="D74" s="261"/>
      <c r="E74" s="261"/>
      <c r="F74" s="261"/>
      <c r="G74" s="267"/>
      <c r="H74" s="268"/>
      <c r="I74" s="268"/>
      <c r="J74" s="268"/>
      <c r="K74" s="268"/>
      <c r="L74" s="268"/>
      <c r="M74" s="268"/>
      <c r="N74" s="268"/>
      <c r="O74" s="268"/>
      <c r="P74" s="268"/>
      <c r="Q74" s="268"/>
      <c r="R74" s="268"/>
      <c r="S74" s="268"/>
      <c r="T74" s="268"/>
      <c r="U74" s="268"/>
      <c r="V74" s="268"/>
      <c r="W74" s="268"/>
      <c r="X74" s="269"/>
      <c r="Y74" s="273"/>
      <c r="Z74" s="274"/>
      <c r="AA74" s="274"/>
      <c r="AB74" s="274"/>
      <c r="AC74" s="274"/>
      <c r="AD74" s="274"/>
      <c r="AE74" s="274"/>
      <c r="AF74" s="274"/>
      <c r="AG74" s="274"/>
      <c r="AH74" s="274"/>
      <c r="AI74" s="274"/>
      <c r="AJ74" s="274"/>
      <c r="AK74" s="275"/>
      <c r="AL74" s="228"/>
      <c r="AM74" s="229"/>
      <c r="AN74" s="230"/>
      <c r="AO74" s="228"/>
      <c r="AP74" s="229"/>
      <c r="AQ74" s="230"/>
      <c r="AR74" s="228"/>
      <c r="AS74" s="229"/>
      <c r="AT74" s="230"/>
      <c r="AU74" s="228"/>
      <c r="AV74" s="229"/>
      <c r="AW74" s="230"/>
      <c r="AX74" s="228"/>
      <c r="AY74" s="229"/>
      <c r="AZ74" s="230"/>
      <c r="BA74" s="228"/>
      <c r="BB74" s="229"/>
      <c r="BC74" s="230"/>
      <c r="BD74" s="228"/>
      <c r="BE74" s="229"/>
      <c r="BF74" s="229"/>
      <c r="BG74" s="230"/>
      <c r="BH74" s="228"/>
      <c r="BI74" s="229"/>
      <c r="BJ74" s="229"/>
      <c r="BK74" s="230"/>
      <c r="BL74" s="228"/>
      <c r="BM74" s="229"/>
      <c r="BN74" s="229"/>
      <c r="BO74" s="230"/>
      <c r="BP74" s="228"/>
      <c r="BQ74" s="229"/>
      <c r="BR74" s="229"/>
      <c r="BS74" s="230"/>
      <c r="BT74" s="228"/>
      <c r="BU74" s="229"/>
      <c r="BV74" s="229"/>
      <c r="BW74" s="230"/>
      <c r="BX74" s="228"/>
      <c r="BY74" s="229"/>
      <c r="BZ74" s="229"/>
      <c r="CA74" s="230"/>
      <c r="CB74" s="228"/>
      <c r="CC74" s="229"/>
      <c r="CD74" s="229"/>
      <c r="CE74" s="230"/>
      <c r="CF74" s="228"/>
      <c r="CG74" s="229"/>
      <c r="CH74" s="229"/>
      <c r="CI74" s="230"/>
      <c r="CJ74" s="228"/>
      <c r="CK74" s="229"/>
      <c r="CL74" s="229"/>
      <c r="CM74" s="230"/>
      <c r="CN74" s="228"/>
      <c r="CO74" s="229"/>
      <c r="CP74" s="229"/>
      <c r="CQ74" s="229"/>
      <c r="CR74" s="229"/>
      <c r="CS74" s="229"/>
      <c r="CT74" s="230"/>
      <c r="CU74" s="228"/>
      <c r="CV74" s="229"/>
      <c r="CW74" s="229"/>
      <c r="CX74" s="230"/>
      <c r="CY74" s="228"/>
      <c r="CZ74" s="229"/>
      <c r="DA74" s="229"/>
      <c r="DB74" s="230"/>
      <c r="DC74" s="228"/>
      <c r="DD74" s="229"/>
      <c r="DE74" s="229"/>
      <c r="DF74" s="230"/>
      <c r="DG74" s="228"/>
      <c r="DH74" s="229"/>
      <c r="DI74" s="229"/>
      <c r="DJ74" s="230"/>
      <c r="DK74" s="228"/>
      <c r="DL74" s="229"/>
      <c r="DM74" s="229"/>
      <c r="DN74" s="230"/>
      <c r="DO74" s="228"/>
      <c r="DP74" s="229"/>
      <c r="DQ74" s="229"/>
      <c r="DR74" s="230"/>
      <c r="DS74" s="228"/>
      <c r="DT74" s="229"/>
      <c r="DU74" s="229"/>
      <c r="DV74" s="230"/>
      <c r="DW74" s="228"/>
      <c r="DX74" s="229"/>
      <c r="DY74" s="229"/>
      <c r="DZ74" s="230"/>
      <c r="EA74" s="228"/>
      <c r="EB74" s="229"/>
      <c r="EC74" s="229"/>
      <c r="ED74" s="230"/>
      <c r="EE74" s="228"/>
      <c r="EF74" s="229"/>
      <c r="EG74" s="229"/>
      <c r="EH74" s="230"/>
      <c r="EI74" s="228"/>
      <c r="EJ74" s="229"/>
      <c r="EK74" s="229"/>
      <c r="EL74" s="230"/>
      <c r="EM74" s="228"/>
      <c r="EN74" s="229"/>
      <c r="EO74" s="229"/>
      <c r="EP74" s="230"/>
      <c r="EQ74" s="228"/>
      <c r="ER74" s="229"/>
      <c r="ES74" s="229"/>
      <c r="ET74" s="230"/>
      <c r="EU74" s="228"/>
      <c r="EV74" s="229"/>
      <c r="EW74" s="229"/>
      <c r="EX74" s="230"/>
      <c r="EY74" s="228"/>
      <c r="EZ74" s="229"/>
      <c r="FA74" s="229"/>
      <c r="FB74" s="230"/>
      <c r="FC74" s="228"/>
      <c r="FD74" s="229"/>
      <c r="FE74" s="229"/>
      <c r="FF74" s="230"/>
      <c r="FG74" s="246"/>
      <c r="FH74" s="247"/>
      <c r="FI74" s="247"/>
      <c r="FJ74" s="247"/>
      <c r="FK74" s="247"/>
      <c r="FL74" s="247"/>
      <c r="FM74" s="247"/>
      <c r="FN74" s="247"/>
      <c r="FO74" s="248"/>
      <c r="FP74" s="246"/>
      <c r="FQ74" s="247"/>
      <c r="FR74" s="247"/>
      <c r="FS74" s="247"/>
      <c r="FT74" s="247"/>
      <c r="FU74" s="248"/>
      <c r="FV74" s="246"/>
      <c r="FW74" s="247"/>
      <c r="FX74" s="247"/>
      <c r="FY74" s="247"/>
      <c r="FZ74" s="247"/>
      <c r="GA74" s="247"/>
      <c r="GB74" s="247"/>
      <c r="GC74" s="248"/>
      <c r="GD74" s="246"/>
      <c r="GE74" s="247"/>
      <c r="GF74" s="247"/>
      <c r="GG74" s="247"/>
      <c r="GH74" s="247"/>
      <c r="GI74" s="247"/>
      <c r="GJ74" s="248"/>
      <c r="GK74" s="246"/>
      <c r="GL74" s="247"/>
      <c r="GM74" s="247"/>
      <c r="GN74" s="247"/>
      <c r="GO74" s="247"/>
      <c r="GP74" s="247"/>
      <c r="GQ74" s="248"/>
      <c r="GR74" s="280"/>
      <c r="GS74" s="280"/>
      <c r="GT74" s="280"/>
      <c r="GU74" s="280"/>
      <c r="GV74" s="280"/>
      <c r="GW74" s="280"/>
      <c r="GX74" s="280"/>
      <c r="GY74" s="280"/>
      <c r="GZ74" s="280"/>
      <c r="HA74" s="280"/>
      <c r="HB74" s="280"/>
      <c r="HC74" s="280"/>
      <c r="HD74" s="280"/>
      <c r="HE74" s="280"/>
      <c r="HF74" s="280"/>
      <c r="HG74" s="280"/>
      <c r="HH74" s="280"/>
      <c r="HI74" s="280"/>
      <c r="HJ74" s="228"/>
      <c r="HK74" s="229"/>
      <c r="HL74" s="229"/>
      <c r="HM74" s="229"/>
      <c r="HN74" s="229"/>
      <c r="HO74" s="229"/>
      <c r="HP74" s="229"/>
      <c r="HQ74" s="229"/>
      <c r="HR74" s="229"/>
      <c r="HS74" s="230"/>
      <c r="HT74" s="255"/>
      <c r="HU74" s="256"/>
      <c r="HV74" s="256"/>
      <c r="HW74" s="256"/>
      <c r="HX74" s="256"/>
      <c r="HY74" s="257"/>
      <c r="HZ74" s="228"/>
      <c r="IA74" s="229"/>
      <c r="IB74" s="229"/>
      <c r="IC74" s="229"/>
      <c r="ID74" s="229"/>
      <c r="IE74" s="229"/>
      <c r="IF74" s="229"/>
      <c r="IG74" s="229"/>
      <c r="IH74" s="229"/>
      <c r="II74" s="230"/>
      <c r="IJ74" s="246"/>
      <c r="IK74" s="247"/>
      <c r="IL74" s="247"/>
      <c r="IM74" s="247"/>
      <c r="IN74" s="247"/>
      <c r="IO74" s="247"/>
      <c r="IP74" s="247"/>
      <c r="IQ74" s="247"/>
      <c r="IR74" s="247"/>
      <c r="IS74" s="247"/>
      <c r="IT74" s="247"/>
      <c r="IU74" s="247"/>
      <c r="IV74" s="248"/>
    </row>
    <row r="75" spans="1:256" s="62" customFormat="1" ht="19.5" customHeight="1" thickBot="1" x14ac:dyDescent="0.25">
      <c r="A75" s="261"/>
      <c r="B75" s="265"/>
      <c r="C75" s="265"/>
      <c r="D75" s="265"/>
      <c r="E75" s="265"/>
      <c r="F75" s="266"/>
      <c r="G75" s="270"/>
      <c r="H75" s="271"/>
      <c r="I75" s="271"/>
      <c r="J75" s="271"/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1"/>
      <c r="W75" s="271"/>
      <c r="X75" s="272"/>
      <c r="Y75" s="276"/>
      <c r="Z75" s="277"/>
      <c r="AA75" s="277"/>
      <c r="AB75" s="277"/>
      <c r="AC75" s="277"/>
      <c r="AD75" s="277"/>
      <c r="AE75" s="277"/>
      <c r="AF75" s="277"/>
      <c r="AG75" s="277"/>
      <c r="AH75" s="277"/>
      <c r="AI75" s="277"/>
      <c r="AJ75" s="277"/>
      <c r="AK75" s="278"/>
      <c r="AL75" s="252"/>
      <c r="AM75" s="253"/>
      <c r="AN75" s="254"/>
      <c r="AO75" s="252"/>
      <c r="AP75" s="253"/>
      <c r="AQ75" s="254"/>
      <c r="AR75" s="252"/>
      <c r="AS75" s="253"/>
      <c r="AT75" s="254"/>
      <c r="AU75" s="252"/>
      <c r="AV75" s="253"/>
      <c r="AW75" s="254"/>
      <c r="AX75" s="252"/>
      <c r="AY75" s="253"/>
      <c r="AZ75" s="254"/>
      <c r="BA75" s="252"/>
      <c r="BB75" s="253"/>
      <c r="BC75" s="254"/>
      <c r="BD75" s="252"/>
      <c r="BE75" s="253"/>
      <c r="BF75" s="253"/>
      <c r="BG75" s="254"/>
      <c r="BH75" s="252"/>
      <c r="BI75" s="253"/>
      <c r="BJ75" s="253"/>
      <c r="BK75" s="254"/>
      <c r="BL75" s="252"/>
      <c r="BM75" s="253"/>
      <c r="BN75" s="253"/>
      <c r="BO75" s="254"/>
      <c r="BP75" s="252"/>
      <c r="BQ75" s="253"/>
      <c r="BR75" s="253"/>
      <c r="BS75" s="254"/>
      <c r="BT75" s="252"/>
      <c r="BU75" s="253"/>
      <c r="BV75" s="253"/>
      <c r="BW75" s="254"/>
      <c r="BX75" s="252"/>
      <c r="BY75" s="253"/>
      <c r="BZ75" s="253"/>
      <c r="CA75" s="254"/>
      <c r="CB75" s="252"/>
      <c r="CC75" s="253"/>
      <c r="CD75" s="253"/>
      <c r="CE75" s="254"/>
      <c r="CF75" s="252"/>
      <c r="CG75" s="253"/>
      <c r="CH75" s="253"/>
      <c r="CI75" s="254"/>
      <c r="CJ75" s="252"/>
      <c r="CK75" s="253"/>
      <c r="CL75" s="253"/>
      <c r="CM75" s="254"/>
      <c r="CN75" s="252"/>
      <c r="CO75" s="253"/>
      <c r="CP75" s="253"/>
      <c r="CQ75" s="253"/>
      <c r="CR75" s="253"/>
      <c r="CS75" s="253"/>
      <c r="CT75" s="254"/>
      <c r="CU75" s="252"/>
      <c r="CV75" s="253"/>
      <c r="CW75" s="253"/>
      <c r="CX75" s="254"/>
      <c r="CY75" s="252"/>
      <c r="CZ75" s="253"/>
      <c r="DA75" s="253"/>
      <c r="DB75" s="254"/>
      <c r="DC75" s="252"/>
      <c r="DD75" s="253"/>
      <c r="DE75" s="253"/>
      <c r="DF75" s="254"/>
      <c r="DG75" s="252"/>
      <c r="DH75" s="253"/>
      <c r="DI75" s="253"/>
      <c r="DJ75" s="254"/>
      <c r="DK75" s="252"/>
      <c r="DL75" s="253"/>
      <c r="DM75" s="253"/>
      <c r="DN75" s="254"/>
      <c r="DO75" s="252"/>
      <c r="DP75" s="253"/>
      <c r="DQ75" s="253"/>
      <c r="DR75" s="254"/>
      <c r="DS75" s="252"/>
      <c r="DT75" s="253"/>
      <c r="DU75" s="253"/>
      <c r="DV75" s="254"/>
      <c r="DW75" s="252"/>
      <c r="DX75" s="253"/>
      <c r="DY75" s="253"/>
      <c r="DZ75" s="254"/>
      <c r="EA75" s="252"/>
      <c r="EB75" s="253"/>
      <c r="EC75" s="253"/>
      <c r="ED75" s="254"/>
      <c r="EE75" s="252"/>
      <c r="EF75" s="253"/>
      <c r="EG75" s="253"/>
      <c r="EH75" s="254"/>
      <c r="EI75" s="252"/>
      <c r="EJ75" s="253"/>
      <c r="EK75" s="253"/>
      <c r="EL75" s="254"/>
      <c r="EM75" s="252"/>
      <c r="EN75" s="253"/>
      <c r="EO75" s="253"/>
      <c r="EP75" s="254"/>
      <c r="EQ75" s="252"/>
      <c r="ER75" s="253"/>
      <c r="ES75" s="253"/>
      <c r="ET75" s="254"/>
      <c r="EU75" s="252"/>
      <c r="EV75" s="253"/>
      <c r="EW75" s="253"/>
      <c r="EX75" s="254"/>
      <c r="EY75" s="252"/>
      <c r="EZ75" s="253"/>
      <c r="FA75" s="253"/>
      <c r="FB75" s="254"/>
      <c r="FC75" s="252"/>
      <c r="FD75" s="253"/>
      <c r="FE75" s="253"/>
      <c r="FF75" s="254"/>
      <c r="FG75" s="249"/>
      <c r="FH75" s="250"/>
      <c r="FI75" s="250"/>
      <c r="FJ75" s="250"/>
      <c r="FK75" s="250"/>
      <c r="FL75" s="250"/>
      <c r="FM75" s="250"/>
      <c r="FN75" s="250"/>
      <c r="FO75" s="251"/>
      <c r="FP75" s="249"/>
      <c r="FQ75" s="250"/>
      <c r="FR75" s="250"/>
      <c r="FS75" s="250"/>
      <c r="FT75" s="250"/>
      <c r="FU75" s="251"/>
      <c r="FV75" s="249"/>
      <c r="FW75" s="250"/>
      <c r="FX75" s="250"/>
      <c r="FY75" s="250"/>
      <c r="FZ75" s="250"/>
      <c r="GA75" s="250"/>
      <c r="GB75" s="250"/>
      <c r="GC75" s="251"/>
      <c r="GD75" s="249"/>
      <c r="GE75" s="250"/>
      <c r="GF75" s="250"/>
      <c r="GG75" s="250"/>
      <c r="GH75" s="250"/>
      <c r="GI75" s="250"/>
      <c r="GJ75" s="251"/>
      <c r="GK75" s="249"/>
      <c r="GL75" s="250"/>
      <c r="GM75" s="250"/>
      <c r="GN75" s="250"/>
      <c r="GO75" s="250"/>
      <c r="GP75" s="250"/>
      <c r="GQ75" s="251"/>
      <c r="GR75" s="280"/>
      <c r="GS75" s="280"/>
      <c r="GT75" s="280"/>
      <c r="GU75" s="280"/>
      <c r="GV75" s="280"/>
      <c r="GW75" s="280"/>
      <c r="GX75" s="280"/>
      <c r="GY75" s="280"/>
      <c r="GZ75" s="280"/>
      <c r="HA75" s="280"/>
      <c r="HB75" s="280"/>
      <c r="HC75" s="280"/>
      <c r="HD75" s="280"/>
      <c r="HE75" s="280"/>
      <c r="HF75" s="280"/>
      <c r="HG75" s="280"/>
      <c r="HH75" s="280"/>
      <c r="HI75" s="280"/>
      <c r="HJ75" s="252"/>
      <c r="HK75" s="253"/>
      <c r="HL75" s="253"/>
      <c r="HM75" s="253"/>
      <c r="HN75" s="253"/>
      <c r="HO75" s="253"/>
      <c r="HP75" s="253"/>
      <c r="HQ75" s="253"/>
      <c r="HR75" s="253"/>
      <c r="HS75" s="254"/>
      <c r="HT75" s="258"/>
      <c r="HU75" s="259"/>
      <c r="HV75" s="259"/>
      <c r="HW75" s="259"/>
      <c r="HX75" s="259"/>
      <c r="HY75" s="260"/>
      <c r="HZ75" s="252"/>
      <c r="IA75" s="253"/>
      <c r="IB75" s="253"/>
      <c r="IC75" s="253"/>
      <c r="ID75" s="253"/>
      <c r="IE75" s="253"/>
      <c r="IF75" s="253"/>
      <c r="IG75" s="253"/>
      <c r="IH75" s="253"/>
      <c r="II75" s="254"/>
      <c r="IJ75" s="249"/>
      <c r="IK75" s="250"/>
      <c r="IL75" s="250"/>
      <c r="IM75" s="250"/>
      <c r="IN75" s="250"/>
      <c r="IO75" s="250"/>
      <c r="IP75" s="250"/>
      <c r="IQ75" s="250"/>
      <c r="IR75" s="250"/>
      <c r="IS75" s="250"/>
      <c r="IT75" s="250"/>
      <c r="IU75" s="250"/>
      <c r="IV75" s="251"/>
    </row>
    <row r="76" spans="1:256" s="61" customFormat="1" ht="19.5" customHeight="1" thickBot="1" x14ac:dyDescent="0.25">
      <c r="A76" s="261">
        <v>6</v>
      </c>
      <c r="B76" s="261"/>
      <c r="C76" s="261"/>
      <c r="D76" s="261"/>
      <c r="E76" s="261"/>
      <c r="F76" s="261"/>
      <c r="G76" s="267"/>
      <c r="H76" s="268"/>
      <c r="I76" s="268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  <c r="X76" s="269"/>
      <c r="Y76" s="273"/>
      <c r="Z76" s="274"/>
      <c r="AA76" s="274"/>
      <c r="AB76" s="274"/>
      <c r="AC76" s="274"/>
      <c r="AD76" s="274"/>
      <c r="AE76" s="274"/>
      <c r="AF76" s="274"/>
      <c r="AG76" s="274"/>
      <c r="AH76" s="274"/>
      <c r="AI76" s="274"/>
      <c r="AJ76" s="274"/>
      <c r="AK76" s="275"/>
      <c r="AL76" s="228"/>
      <c r="AM76" s="229"/>
      <c r="AN76" s="230"/>
      <c r="AO76" s="228"/>
      <c r="AP76" s="229"/>
      <c r="AQ76" s="230"/>
      <c r="AR76" s="228"/>
      <c r="AS76" s="229"/>
      <c r="AT76" s="230"/>
      <c r="AU76" s="228"/>
      <c r="AV76" s="229"/>
      <c r="AW76" s="230"/>
      <c r="AX76" s="228"/>
      <c r="AY76" s="229"/>
      <c r="AZ76" s="230"/>
      <c r="BA76" s="228"/>
      <c r="BB76" s="229"/>
      <c r="BC76" s="230"/>
      <c r="BD76" s="228"/>
      <c r="BE76" s="229"/>
      <c r="BF76" s="229"/>
      <c r="BG76" s="230"/>
      <c r="BH76" s="228"/>
      <c r="BI76" s="229"/>
      <c r="BJ76" s="229"/>
      <c r="BK76" s="230"/>
      <c r="BL76" s="228"/>
      <c r="BM76" s="229"/>
      <c r="BN76" s="229"/>
      <c r="BO76" s="230"/>
      <c r="BP76" s="228"/>
      <c r="BQ76" s="229"/>
      <c r="BR76" s="229"/>
      <c r="BS76" s="230"/>
      <c r="BT76" s="228"/>
      <c r="BU76" s="229"/>
      <c r="BV76" s="229"/>
      <c r="BW76" s="230"/>
      <c r="BX76" s="228"/>
      <c r="BY76" s="229"/>
      <c r="BZ76" s="229"/>
      <c r="CA76" s="230"/>
      <c r="CB76" s="228"/>
      <c r="CC76" s="229"/>
      <c r="CD76" s="229"/>
      <c r="CE76" s="230"/>
      <c r="CF76" s="228"/>
      <c r="CG76" s="229"/>
      <c r="CH76" s="229"/>
      <c r="CI76" s="230"/>
      <c r="CJ76" s="228"/>
      <c r="CK76" s="229"/>
      <c r="CL76" s="229"/>
      <c r="CM76" s="230"/>
      <c r="CN76" s="228"/>
      <c r="CO76" s="229"/>
      <c r="CP76" s="229"/>
      <c r="CQ76" s="229"/>
      <c r="CR76" s="229"/>
      <c r="CS76" s="229"/>
      <c r="CT76" s="230"/>
      <c r="CU76" s="228"/>
      <c r="CV76" s="229"/>
      <c r="CW76" s="229"/>
      <c r="CX76" s="230"/>
      <c r="CY76" s="228"/>
      <c r="CZ76" s="229"/>
      <c r="DA76" s="229"/>
      <c r="DB76" s="230"/>
      <c r="DC76" s="228"/>
      <c r="DD76" s="229"/>
      <c r="DE76" s="229"/>
      <c r="DF76" s="230"/>
      <c r="DG76" s="228"/>
      <c r="DH76" s="229"/>
      <c r="DI76" s="229"/>
      <c r="DJ76" s="230"/>
      <c r="DK76" s="228"/>
      <c r="DL76" s="229"/>
      <c r="DM76" s="229"/>
      <c r="DN76" s="230"/>
      <c r="DO76" s="228"/>
      <c r="DP76" s="229"/>
      <c r="DQ76" s="229"/>
      <c r="DR76" s="230"/>
      <c r="DS76" s="228"/>
      <c r="DT76" s="229"/>
      <c r="DU76" s="229"/>
      <c r="DV76" s="230"/>
      <c r="DW76" s="228"/>
      <c r="DX76" s="229"/>
      <c r="DY76" s="229"/>
      <c r="DZ76" s="230"/>
      <c r="EA76" s="228"/>
      <c r="EB76" s="229"/>
      <c r="EC76" s="229"/>
      <c r="ED76" s="230"/>
      <c r="EE76" s="228"/>
      <c r="EF76" s="229"/>
      <c r="EG76" s="229"/>
      <c r="EH76" s="230"/>
      <c r="EI76" s="228"/>
      <c r="EJ76" s="229"/>
      <c r="EK76" s="229"/>
      <c r="EL76" s="230"/>
      <c r="EM76" s="228"/>
      <c r="EN76" s="229"/>
      <c r="EO76" s="229"/>
      <c r="EP76" s="230"/>
      <c r="EQ76" s="228"/>
      <c r="ER76" s="229"/>
      <c r="ES76" s="229"/>
      <c r="ET76" s="230"/>
      <c r="EU76" s="228"/>
      <c r="EV76" s="229"/>
      <c r="EW76" s="229"/>
      <c r="EX76" s="230"/>
      <c r="EY76" s="228"/>
      <c r="EZ76" s="229"/>
      <c r="FA76" s="229"/>
      <c r="FB76" s="230"/>
      <c r="FC76" s="228"/>
      <c r="FD76" s="229"/>
      <c r="FE76" s="229"/>
      <c r="FF76" s="230"/>
      <c r="FG76" s="246"/>
      <c r="FH76" s="247"/>
      <c r="FI76" s="247"/>
      <c r="FJ76" s="247"/>
      <c r="FK76" s="247"/>
      <c r="FL76" s="247"/>
      <c r="FM76" s="247"/>
      <c r="FN76" s="247"/>
      <c r="FO76" s="248"/>
      <c r="FP76" s="246"/>
      <c r="FQ76" s="247"/>
      <c r="FR76" s="247"/>
      <c r="FS76" s="247"/>
      <c r="FT76" s="247"/>
      <c r="FU76" s="248"/>
      <c r="FV76" s="246"/>
      <c r="FW76" s="247"/>
      <c r="FX76" s="247"/>
      <c r="FY76" s="247"/>
      <c r="FZ76" s="247"/>
      <c r="GA76" s="247"/>
      <c r="GB76" s="247"/>
      <c r="GC76" s="248"/>
      <c r="GD76" s="246"/>
      <c r="GE76" s="247"/>
      <c r="GF76" s="247"/>
      <c r="GG76" s="247"/>
      <c r="GH76" s="247"/>
      <c r="GI76" s="247"/>
      <c r="GJ76" s="248"/>
      <c r="GK76" s="246"/>
      <c r="GL76" s="247"/>
      <c r="GM76" s="247"/>
      <c r="GN76" s="247"/>
      <c r="GO76" s="247"/>
      <c r="GP76" s="247"/>
      <c r="GQ76" s="248"/>
      <c r="GR76" s="280"/>
      <c r="GS76" s="280"/>
      <c r="GT76" s="280"/>
      <c r="GU76" s="280"/>
      <c r="GV76" s="280"/>
      <c r="GW76" s="280"/>
      <c r="GX76" s="280"/>
      <c r="GY76" s="280"/>
      <c r="GZ76" s="280"/>
      <c r="HA76" s="280"/>
      <c r="HB76" s="280"/>
      <c r="HC76" s="280"/>
      <c r="HD76" s="280"/>
      <c r="HE76" s="280"/>
      <c r="HF76" s="280"/>
      <c r="HG76" s="280"/>
      <c r="HH76" s="280"/>
      <c r="HI76" s="280"/>
      <c r="HJ76" s="228"/>
      <c r="HK76" s="229"/>
      <c r="HL76" s="229"/>
      <c r="HM76" s="229"/>
      <c r="HN76" s="229"/>
      <c r="HO76" s="229"/>
      <c r="HP76" s="229"/>
      <c r="HQ76" s="229"/>
      <c r="HR76" s="229"/>
      <c r="HS76" s="230"/>
      <c r="HT76" s="255"/>
      <c r="HU76" s="256"/>
      <c r="HV76" s="256"/>
      <c r="HW76" s="256"/>
      <c r="HX76" s="256"/>
      <c r="HY76" s="257"/>
      <c r="HZ76" s="228"/>
      <c r="IA76" s="229"/>
      <c r="IB76" s="229"/>
      <c r="IC76" s="229"/>
      <c r="ID76" s="229"/>
      <c r="IE76" s="229"/>
      <c r="IF76" s="229"/>
      <c r="IG76" s="229"/>
      <c r="IH76" s="229"/>
      <c r="II76" s="230"/>
      <c r="IJ76" s="246"/>
      <c r="IK76" s="247"/>
      <c r="IL76" s="247"/>
      <c r="IM76" s="247"/>
      <c r="IN76" s="247"/>
      <c r="IO76" s="247"/>
      <c r="IP76" s="247"/>
      <c r="IQ76" s="247"/>
      <c r="IR76" s="247"/>
      <c r="IS76" s="247"/>
      <c r="IT76" s="247"/>
      <c r="IU76" s="247"/>
      <c r="IV76" s="248"/>
    </row>
    <row r="77" spans="1:256" s="62" customFormat="1" ht="19.5" customHeight="1" thickBot="1" x14ac:dyDescent="0.25">
      <c r="A77" s="261"/>
      <c r="B77" s="265"/>
      <c r="C77" s="265"/>
      <c r="D77" s="265"/>
      <c r="E77" s="265"/>
      <c r="F77" s="266"/>
      <c r="G77" s="270"/>
      <c r="H77" s="271"/>
      <c r="I77" s="271"/>
      <c r="J77" s="271"/>
      <c r="K77" s="271"/>
      <c r="L77" s="271"/>
      <c r="M77" s="271"/>
      <c r="N77" s="271"/>
      <c r="O77" s="271"/>
      <c r="P77" s="271"/>
      <c r="Q77" s="271"/>
      <c r="R77" s="271"/>
      <c r="S77" s="271"/>
      <c r="T77" s="271"/>
      <c r="U77" s="271"/>
      <c r="V77" s="271"/>
      <c r="W77" s="271"/>
      <c r="X77" s="272"/>
      <c r="Y77" s="276"/>
      <c r="Z77" s="277"/>
      <c r="AA77" s="277"/>
      <c r="AB77" s="277"/>
      <c r="AC77" s="277"/>
      <c r="AD77" s="277"/>
      <c r="AE77" s="277"/>
      <c r="AF77" s="277"/>
      <c r="AG77" s="277"/>
      <c r="AH77" s="277"/>
      <c r="AI77" s="277"/>
      <c r="AJ77" s="277"/>
      <c r="AK77" s="278"/>
      <c r="AL77" s="252"/>
      <c r="AM77" s="253"/>
      <c r="AN77" s="254"/>
      <c r="AO77" s="252"/>
      <c r="AP77" s="253"/>
      <c r="AQ77" s="254"/>
      <c r="AR77" s="252"/>
      <c r="AS77" s="253"/>
      <c r="AT77" s="254"/>
      <c r="AU77" s="252"/>
      <c r="AV77" s="253"/>
      <c r="AW77" s="254"/>
      <c r="AX77" s="252"/>
      <c r="AY77" s="253"/>
      <c r="AZ77" s="254"/>
      <c r="BA77" s="252"/>
      <c r="BB77" s="253"/>
      <c r="BC77" s="254"/>
      <c r="BD77" s="252"/>
      <c r="BE77" s="253"/>
      <c r="BF77" s="253"/>
      <c r="BG77" s="254"/>
      <c r="BH77" s="252"/>
      <c r="BI77" s="253"/>
      <c r="BJ77" s="253"/>
      <c r="BK77" s="254"/>
      <c r="BL77" s="252"/>
      <c r="BM77" s="253"/>
      <c r="BN77" s="253"/>
      <c r="BO77" s="254"/>
      <c r="BP77" s="252"/>
      <c r="BQ77" s="253"/>
      <c r="BR77" s="253"/>
      <c r="BS77" s="254"/>
      <c r="BT77" s="252"/>
      <c r="BU77" s="253"/>
      <c r="BV77" s="253"/>
      <c r="BW77" s="254"/>
      <c r="BX77" s="252"/>
      <c r="BY77" s="253"/>
      <c r="BZ77" s="253"/>
      <c r="CA77" s="254"/>
      <c r="CB77" s="252"/>
      <c r="CC77" s="253"/>
      <c r="CD77" s="253"/>
      <c r="CE77" s="254"/>
      <c r="CF77" s="252"/>
      <c r="CG77" s="253"/>
      <c r="CH77" s="253"/>
      <c r="CI77" s="254"/>
      <c r="CJ77" s="252"/>
      <c r="CK77" s="253"/>
      <c r="CL77" s="253"/>
      <c r="CM77" s="254"/>
      <c r="CN77" s="252"/>
      <c r="CO77" s="253"/>
      <c r="CP77" s="253"/>
      <c r="CQ77" s="253"/>
      <c r="CR77" s="253"/>
      <c r="CS77" s="253"/>
      <c r="CT77" s="254"/>
      <c r="CU77" s="252"/>
      <c r="CV77" s="253"/>
      <c r="CW77" s="253"/>
      <c r="CX77" s="254"/>
      <c r="CY77" s="252"/>
      <c r="CZ77" s="253"/>
      <c r="DA77" s="253"/>
      <c r="DB77" s="254"/>
      <c r="DC77" s="252"/>
      <c r="DD77" s="253"/>
      <c r="DE77" s="253"/>
      <c r="DF77" s="254"/>
      <c r="DG77" s="252"/>
      <c r="DH77" s="253"/>
      <c r="DI77" s="253"/>
      <c r="DJ77" s="254"/>
      <c r="DK77" s="252"/>
      <c r="DL77" s="253"/>
      <c r="DM77" s="253"/>
      <c r="DN77" s="254"/>
      <c r="DO77" s="252"/>
      <c r="DP77" s="253"/>
      <c r="DQ77" s="253"/>
      <c r="DR77" s="254"/>
      <c r="DS77" s="252"/>
      <c r="DT77" s="253"/>
      <c r="DU77" s="253"/>
      <c r="DV77" s="254"/>
      <c r="DW77" s="252"/>
      <c r="DX77" s="253"/>
      <c r="DY77" s="253"/>
      <c r="DZ77" s="254"/>
      <c r="EA77" s="252"/>
      <c r="EB77" s="253"/>
      <c r="EC77" s="253"/>
      <c r="ED77" s="254"/>
      <c r="EE77" s="252"/>
      <c r="EF77" s="253"/>
      <c r="EG77" s="253"/>
      <c r="EH77" s="254"/>
      <c r="EI77" s="252"/>
      <c r="EJ77" s="253"/>
      <c r="EK77" s="253"/>
      <c r="EL77" s="254"/>
      <c r="EM77" s="252"/>
      <c r="EN77" s="253"/>
      <c r="EO77" s="253"/>
      <c r="EP77" s="254"/>
      <c r="EQ77" s="252"/>
      <c r="ER77" s="253"/>
      <c r="ES77" s="253"/>
      <c r="ET77" s="254"/>
      <c r="EU77" s="252"/>
      <c r="EV77" s="253"/>
      <c r="EW77" s="253"/>
      <c r="EX77" s="254"/>
      <c r="EY77" s="252"/>
      <c r="EZ77" s="253"/>
      <c r="FA77" s="253"/>
      <c r="FB77" s="254"/>
      <c r="FC77" s="252"/>
      <c r="FD77" s="253"/>
      <c r="FE77" s="253"/>
      <c r="FF77" s="254"/>
      <c r="FG77" s="249"/>
      <c r="FH77" s="250"/>
      <c r="FI77" s="250"/>
      <c r="FJ77" s="250"/>
      <c r="FK77" s="250"/>
      <c r="FL77" s="250"/>
      <c r="FM77" s="250"/>
      <c r="FN77" s="250"/>
      <c r="FO77" s="251"/>
      <c r="FP77" s="249"/>
      <c r="FQ77" s="250"/>
      <c r="FR77" s="250"/>
      <c r="FS77" s="250"/>
      <c r="FT77" s="250"/>
      <c r="FU77" s="251"/>
      <c r="FV77" s="249"/>
      <c r="FW77" s="250"/>
      <c r="FX77" s="250"/>
      <c r="FY77" s="250"/>
      <c r="FZ77" s="250"/>
      <c r="GA77" s="250"/>
      <c r="GB77" s="250"/>
      <c r="GC77" s="251"/>
      <c r="GD77" s="249"/>
      <c r="GE77" s="250"/>
      <c r="GF77" s="250"/>
      <c r="GG77" s="250"/>
      <c r="GH77" s="250"/>
      <c r="GI77" s="250"/>
      <c r="GJ77" s="251"/>
      <c r="GK77" s="249"/>
      <c r="GL77" s="250"/>
      <c r="GM77" s="250"/>
      <c r="GN77" s="250"/>
      <c r="GO77" s="250"/>
      <c r="GP77" s="250"/>
      <c r="GQ77" s="251"/>
      <c r="GR77" s="280"/>
      <c r="GS77" s="280"/>
      <c r="GT77" s="280"/>
      <c r="GU77" s="280"/>
      <c r="GV77" s="280"/>
      <c r="GW77" s="280"/>
      <c r="GX77" s="280"/>
      <c r="GY77" s="280"/>
      <c r="GZ77" s="280"/>
      <c r="HA77" s="280"/>
      <c r="HB77" s="280"/>
      <c r="HC77" s="280"/>
      <c r="HD77" s="280"/>
      <c r="HE77" s="280"/>
      <c r="HF77" s="280"/>
      <c r="HG77" s="280"/>
      <c r="HH77" s="280"/>
      <c r="HI77" s="280"/>
      <c r="HJ77" s="252"/>
      <c r="HK77" s="253"/>
      <c r="HL77" s="253"/>
      <c r="HM77" s="253"/>
      <c r="HN77" s="253"/>
      <c r="HO77" s="253"/>
      <c r="HP77" s="253"/>
      <c r="HQ77" s="253"/>
      <c r="HR77" s="253"/>
      <c r="HS77" s="254"/>
      <c r="HT77" s="258"/>
      <c r="HU77" s="259"/>
      <c r="HV77" s="259"/>
      <c r="HW77" s="259"/>
      <c r="HX77" s="259"/>
      <c r="HY77" s="260"/>
      <c r="HZ77" s="252"/>
      <c r="IA77" s="253"/>
      <c r="IB77" s="253"/>
      <c r="IC77" s="253"/>
      <c r="ID77" s="253"/>
      <c r="IE77" s="253"/>
      <c r="IF77" s="253"/>
      <c r="IG77" s="253"/>
      <c r="IH77" s="253"/>
      <c r="II77" s="254"/>
      <c r="IJ77" s="249"/>
      <c r="IK77" s="250"/>
      <c r="IL77" s="250"/>
      <c r="IM77" s="250"/>
      <c r="IN77" s="250"/>
      <c r="IO77" s="250"/>
      <c r="IP77" s="250"/>
      <c r="IQ77" s="250"/>
      <c r="IR77" s="250"/>
      <c r="IS77" s="250"/>
      <c r="IT77" s="250"/>
      <c r="IU77" s="250"/>
      <c r="IV77" s="251"/>
    </row>
    <row r="78" spans="1:256" s="61" customFormat="1" ht="19.5" customHeight="1" thickBot="1" x14ac:dyDescent="0.25">
      <c r="A78" s="261">
        <v>7</v>
      </c>
      <c r="B78" s="261"/>
      <c r="C78" s="261"/>
      <c r="D78" s="261"/>
      <c r="E78" s="261"/>
      <c r="F78" s="261"/>
      <c r="G78" s="267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  <c r="X78" s="269"/>
      <c r="Y78" s="273"/>
      <c r="Z78" s="274"/>
      <c r="AA78" s="274"/>
      <c r="AB78" s="274"/>
      <c r="AC78" s="274"/>
      <c r="AD78" s="274"/>
      <c r="AE78" s="274"/>
      <c r="AF78" s="274"/>
      <c r="AG78" s="274"/>
      <c r="AH78" s="274"/>
      <c r="AI78" s="274"/>
      <c r="AJ78" s="274"/>
      <c r="AK78" s="275"/>
      <c r="AL78" s="228"/>
      <c r="AM78" s="229"/>
      <c r="AN78" s="230"/>
      <c r="AO78" s="228"/>
      <c r="AP78" s="229"/>
      <c r="AQ78" s="230"/>
      <c r="AR78" s="228"/>
      <c r="AS78" s="229"/>
      <c r="AT78" s="230"/>
      <c r="AU78" s="228"/>
      <c r="AV78" s="229"/>
      <c r="AW78" s="230"/>
      <c r="AX78" s="228"/>
      <c r="AY78" s="229"/>
      <c r="AZ78" s="230"/>
      <c r="BA78" s="228"/>
      <c r="BB78" s="229"/>
      <c r="BC78" s="230"/>
      <c r="BD78" s="228"/>
      <c r="BE78" s="229"/>
      <c r="BF78" s="229"/>
      <c r="BG78" s="230"/>
      <c r="BH78" s="228"/>
      <c r="BI78" s="229"/>
      <c r="BJ78" s="229"/>
      <c r="BK78" s="230"/>
      <c r="BL78" s="228"/>
      <c r="BM78" s="229"/>
      <c r="BN78" s="229"/>
      <c r="BO78" s="230"/>
      <c r="BP78" s="228"/>
      <c r="BQ78" s="229"/>
      <c r="BR78" s="229"/>
      <c r="BS78" s="230"/>
      <c r="BT78" s="228"/>
      <c r="BU78" s="229"/>
      <c r="BV78" s="229"/>
      <c r="BW78" s="230"/>
      <c r="BX78" s="228"/>
      <c r="BY78" s="229"/>
      <c r="BZ78" s="229"/>
      <c r="CA78" s="230"/>
      <c r="CB78" s="228"/>
      <c r="CC78" s="229"/>
      <c r="CD78" s="229"/>
      <c r="CE78" s="230"/>
      <c r="CF78" s="228"/>
      <c r="CG78" s="229"/>
      <c r="CH78" s="229"/>
      <c r="CI78" s="230"/>
      <c r="CJ78" s="228"/>
      <c r="CK78" s="229"/>
      <c r="CL78" s="229"/>
      <c r="CM78" s="230"/>
      <c r="CN78" s="228"/>
      <c r="CO78" s="229"/>
      <c r="CP78" s="229"/>
      <c r="CQ78" s="229"/>
      <c r="CR78" s="229"/>
      <c r="CS78" s="229"/>
      <c r="CT78" s="230"/>
      <c r="CU78" s="228"/>
      <c r="CV78" s="229"/>
      <c r="CW78" s="229"/>
      <c r="CX78" s="230"/>
      <c r="CY78" s="228"/>
      <c r="CZ78" s="229"/>
      <c r="DA78" s="229"/>
      <c r="DB78" s="230"/>
      <c r="DC78" s="228"/>
      <c r="DD78" s="229"/>
      <c r="DE78" s="229"/>
      <c r="DF78" s="230"/>
      <c r="DG78" s="228"/>
      <c r="DH78" s="229"/>
      <c r="DI78" s="229"/>
      <c r="DJ78" s="230"/>
      <c r="DK78" s="228"/>
      <c r="DL78" s="229"/>
      <c r="DM78" s="229"/>
      <c r="DN78" s="230"/>
      <c r="DO78" s="228"/>
      <c r="DP78" s="229"/>
      <c r="DQ78" s="229"/>
      <c r="DR78" s="230"/>
      <c r="DS78" s="228"/>
      <c r="DT78" s="229"/>
      <c r="DU78" s="229"/>
      <c r="DV78" s="230"/>
      <c r="DW78" s="228"/>
      <c r="DX78" s="229"/>
      <c r="DY78" s="229"/>
      <c r="DZ78" s="230"/>
      <c r="EA78" s="228"/>
      <c r="EB78" s="229"/>
      <c r="EC78" s="229"/>
      <c r="ED78" s="230"/>
      <c r="EE78" s="228"/>
      <c r="EF78" s="229"/>
      <c r="EG78" s="229"/>
      <c r="EH78" s="230"/>
      <c r="EI78" s="228"/>
      <c r="EJ78" s="229"/>
      <c r="EK78" s="229"/>
      <c r="EL78" s="230"/>
      <c r="EM78" s="228"/>
      <c r="EN78" s="229"/>
      <c r="EO78" s="229"/>
      <c r="EP78" s="230"/>
      <c r="EQ78" s="228"/>
      <c r="ER78" s="229"/>
      <c r="ES78" s="229"/>
      <c r="ET78" s="230"/>
      <c r="EU78" s="228"/>
      <c r="EV78" s="229"/>
      <c r="EW78" s="229"/>
      <c r="EX78" s="230"/>
      <c r="EY78" s="228"/>
      <c r="EZ78" s="229"/>
      <c r="FA78" s="229"/>
      <c r="FB78" s="230"/>
      <c r="FC78" s="228"/>
      <c r="FD78" s="229"/>
      <c r="FE78" s="229"/>
      <c r="FF78" s="230"/>
      <c r="FG78" s="246"/>
      <c r="FH78" s="247"/>
      <c r="FI78" s="247"/>
      <c r="FJ78" s="247"/>
      <c r="FK78" s="247"/>
      <c r="FL78" s="247"/>
      <c r="FM78" s="247"/>
      <c r="FN78" s="247"/>
      <c r="FO78" s="248"/>
      <c r="FP78" s="246"/>
      <c r="FQ78" s="247"/>
      <c r="FR78" s="247"/>
      <c r="FS78" s="247"/>
      <c r="FT78" s="247"/>
      <c r="FU78" s="248"/>
      <c r="FV78" s="246"/>
      <c r="FW78" s="247"/>
      <c r="FX78" s="247"/>
      <c r="FY78" s="247"/>
      <c r="FZ78" s="247"/>
      <c r="GA78" s="247"/>
      <c r="GB78" s="247"/>
      <c r="GC78" s="248"/>
      <c r="GD78" s="246"/>
      <c r="GE78" s="247"/>
      <c r="GF78" s="247"/>
      <c r="GG78" s="247"/>
      <c r="GH78" s="247"/>
      <c r="GI78" s="247"/>
      <c r="GJ78" s="248"/>
      <c r="GK78" s="246"/>
      <c r="GL78" s="247"/>
      <c r="GM78" s="247"/>
      <c r="GN78" s="247"/>
      <c r="GO78" s="247"/>
      <c r="GP78" s="247"/>
      <c r="GQ78" s="248"/>
      <c r="GR78" s="280"/>
      <c r="GS78" s="280"/>
      <c r="GT78" s="280"/>
      <c r="GU78" s="280"/>
      <c r="GV78" s="280"/>
      <c r="GW78" s="280"/>
      <c r="GX78" s="280"/>
      <c r="GY78" s="280"/>
      <c r="GZ78" s="280"/>
      <c r="HA78" s="280"/>
      <c r="HB78" s="280"/>
      <c r="HC78" s="280"/>
      <c r="HD78" s="280"/>
      <c r="HE78" s="280"/>
      <c r="HF78" s="280"/>
      <c r="HG78" s="280"/>
      <c r="HH78" s="280"/>
      <c r="HI78" s="280"/>
      <c r="HJ78" s="228"/>
      <c r="HK78" s="229"/>
      <c r="HL78" s="229"/>
      <c r="HM78" s="229"/>
      <c r="HN78" s="229"/>
      <c r="HO78" s="229"/>
      <c r="HP78" s="229"/>
      <c r="HQ78" s="229"/>
      <c r="HR78" s="229"/>
      <c r="HS78" s="230"/>
      <c r="HT78" s="255"/>
      <c r="HU78" s="256"/>
      <c r="HV78" s="256"/>
      <c r="HW78" s="256"/>
      <c r="HX78" s="256"/>
      <c r="HY78" s="257"/>
      <c r="HZ78" s="228"/>
      <c r="IA78" s="229"/>
      <c r="IB78" s="229"/>
      <c r="IC78" s="229"/>
      <c r="ID78" s="229"/>
      <c r="IE78" s="229"/>
      <c r="IF78" s="229"/>
      <c r="IG78" s="229"/>
      <c r="IH78" s="229"/>
      <c r="II78" s="230"/>
      <c r="IJ78" s="246"/>
      <c r="IK78" s="247"/>
      <c r="IL78" s="247"/>
      <c r="IM78" s="247"/>
      <c r="IN78" s="247"/>
      <c r="IO78" s="247"/>
      <c r="IP78" s="247"/>
      <c r="IQ78" s="247"/>
      <c r="IR78" s="247"/>
      <c r="IS78" s="247"/>
      <c r="IT78" s="247"/>
      <c r="IU78" s="247"/>
      <c r="IV78" s="248"/>
    </row>
    <row r="79" spans="1:256" s="62" customFormat="1" ht="19.5" customHeight="1" thickBot="1" x14ac:dyDescent="0.25">
      <c r="A79" s="261"/>
      <c r="B79" s="265"/>
      <c r="C79" s="265"/>
      <c r="D79" s="265"/>
      <c r="E79" s="265"/>
      <c r="F79" s="266"/>
      <c r="G79" s="270"/>
      <c r="H79" s="271"/>
      <c r="I79" s="271"/>
      <c r="J79" s="271"/>
      <c r="K79" s="271"/>
      <c r="L79" s="271"/>
      <c r="M79" s="271"/>
      <c r="N79" s="271"/>
      <c r="O79" s="271"/>
      <c r="P79" s="271"/>
      <c r="Q79" s="271"/>
      <c r="R79" s="271"/>
      <c r="S79" s="271"/>
      <c r="T79" s="271"/>
      <c r="U79" s="271"/>
      <c r="V79" s="271"/>
      <c r="W79" s="271"/>
      <c r="X79" s="272"/>
      <c r="Y79" s="276"/>
      <c r="Z79" s="277"/>
      <c r="AA79" s="277"/>
      <c r="AB79" s="277"/>
      <c r="AC79" s="277"/>
      <c r="AD79" s="277"/>
      <c r="AE79" s="277"/>
      <c r="AF79" s="277"/>
      <c r="AG79" s="277"/>
      <c r="AH79" s="277"/>
      <c r="AI79" s="277"/>
      <c r="AJ79" s="277"/>
      <c r="AK79" s="278"/>
      <c r="AL79" s="252"/>
      <c r="AM79" s="253"/>
      <c r="AN79" s="254"/>
      <c r="AO79" s="252"/>
      <c r="AP79" s="253"/>
      <c r="AQ79" s="254"/>
      <c r="AR79" s="252"/>
      <c r="AS79" s="253"/>
      <c r="AT79" s="254"/>
      <c r="AU79" s="252"/>
      <c r="AV79" s="253"/>
      <c r="AW79" s="254"/>
      <c r="AX79" s="252"/>
      <c r="AY79" s="253"/>
      <c r="AZ79" s="254"/>
      <c r="BA79" s="252"/>
      <c r="BB79" s="253"/>
      <c r="BC79" s="254"/>
      <c r="BD79" s="252"/>
      <c r="BE79" s="253"/>
      <c r="BF79" s="253"/>
      <c r="BG79" s="254"/>
      <c r="BH79" s="252"/>
      <c r="BI79" s="253"/>
      <c r="BJ79" s="253"/>
      <c r="BK79" s="254"/>
      <c r="BL79" s="252"/>
      <c r="BM79" s="253"/>
      <c r="BN79" s="253"/>
      <c r="BO79" s="254"/>
      <c r="BP79" s="252"/>
      <c r="BQ79" s="253"/>
      <c r="BR79" s="253"/>
      <c r="BS79" s="254"/>
      <c r="BT79" s="252"/>
      <c r="BU79" s="253"/>
      <c r="BV79" s="253"/>
      <c r="BW79" s="254"/>
      <c r="BX79" s="252"/>
      <c r="BY79" s="253"/>
      <c r="BZ79" s="253"/>
      <c r="CA79" s="254"/>
      <c r="CB79" s="252"/>
      <c r="CC79" s="253"/>
      <c r="CD79" s="253"/>
      <c r="CE79" s="254"/>
      <c r="CF79" s="252"/>
      <c r="CG79" s="253"/>
      <c r="CH79" s="253"/>
      <c r="CI79" s="254"/>
      <c r="CJ79" s="252"/>
      <c r="CK79" s="253"/>
      <c r="CL79" s="253"/>
      <c r="CM79" s="254"/>
      <c r="CN79" s="252"/>
      <c r="CO79" s="253"/>
      <c r="CP79" s="253"/>
      <c r="CQ79" s="253"/>
      <c r="CR79" s="253"/>
      <c r="CS79" s="253"/>
      <c r="CT79" s="254"/>
      <c r="CU79" s="252"/>
      <c r="CV79" s="253"/>
      <c r="CW79" s="253"/>
      <c r="CX79" s="254"/>
      <c r="CY79" s="252"/>
      <c r="CZ79" s="253"/>
      <c r="DA79" s="253"/>
      <c r="DB79" s="254"/>
      <c r="DC79" s="252"/>
      <c r="DD79" s="253"/>
      <c r="DE79" s="253"/>
      <c r="DF79" s="254"/>
      <c r="DG79" s="252"/>
      <c r="DH79" s="253"/>
      <c r="DI79" s="253"/>
      <c r="DJ79" s="254"/>
      <c r="DK79" s="252"/>
      <c r="DL79" s="253"/>
      <c r="DM79" s="253"/>
      <c r="DN79" s="254"/>
      <c r="DO79" s="252"/>
      <c r="DP79" s="253"/>
      <c r="DQ79" s="253"/>
      <c r="DR79" s="254"/>
      <c r="DS79" s="252"/>
      <c r="DT79" s="253"/>
      <c r="DU79" s="253"/>
      <c r="DV79" s="254"/>
      <c r="DW79" s="252"/>
      <c r="DX79" s="253"/>
      <c r="DY79" s="253"/>
      <c r="DZ79" s="254"/>
      <c r="EA79" s="252"/>
      <c r="EB79" s="253"/>
      <c r="EC79" s="253"/>
      <c r="ED79" s="254"/>
      <c r="EE79" s="252"/>
      <c r="EF79" s="253"/>
      <c r="EG79" s="253"/>
      <c r="EH79" s="254"/>
      <c r="EI79" s="252"/>
      <c r="EJ79" s="253"/>
      <c r="EK79" s="253"/>
      <c r="EL79" s="254"/>
      <c r="EM79" s="252"/>
      <c r="EN79" s="253"/>
      <c r="EO79" s="253"/>
      <c r="EP79" s="254"/>
      <c r="EQ79" s="252"/>
      <c r="ER79" s="253"/>
      <c r="ES79" s="253"/>
      <c r="ET79" s="254"/>
      <c r="EU79" s="252"/>
      <c r="EV79" s="253"/>
      <c r="EW79" s="253"/>
      <c r="EX79" s="254"/>
      <c r="EY79" s="252"/>
      <c r="EZ79" s="253"/>
      <c r="FA79" s="253"/>
      <c r="FB79" s="254"/>
      <c r="FC79" s="252"/>
      <c r="FD79" s="253"/>
      <c r="FE79" s="253"/>
      <c r="FF79" s="254"/>
      <c r="FG79" s="249"/>
      <c r="FH79" s="250"/>
      <c r="FI79" s="250"/>
      <c r="FJ79" s="250"/>
      <c r="FK79" s="250"/>
      <c r="FL79" s="250"/>
      <c r="FM79" s="250"/>
      <c r="FN79" s="250"/>
      <c r="FO79" s="251"/>
      <c r="FP79" s="249"/>
      <c r="FQ79" s="250"/>
      <c r="FR79" s="250"/>
      <c r="FS79" s="250"/>
      <c r="FT79" s="250"/>
      <c r="FU79" s="251"/>
      <c r="FV79" s="249"/>
      <c r="FW79" s="250"/>
      <c r="FX79" s="250"/>
      <c r="FY79" s="250"/>
      <c r="FZ79" s="250"/>
      <c r="GA79" s="250"/>
      <c r="GB79" s="250"/>
      <c r="GC79" s="251"/>
      <c r="GD79" s="249"/>
      <c r="GE79" s="250"/>
      <c r="GF79" s="250"/>
      <c r="GG79" s="250"/>
      <c r="GH79" s="250"/>
      <c r="GI79" s="250"/>
      <c r="GJ79" s="251"/>
      <c r="GK79" s="249"/>
      <c r="GL79" s="250"/>
      <c r="GM79" s="250"/>
      <c r="GN79" s="250"/>
      <c r="GO79" s="250"/>
      <c r="GP79" s="250"/>
      <c r="GQ79" s="251"/>
      <c r="GR79" s="280"/>
      <c r="GS79" s="280"/>
      <c r="GT79" s="280"/>
      <c r="GU79" s="280"/>
      <c r="GV79" s="280"/>
      <c r="GW79" s="280"/>
      <c r="GX79" s="280"/>
      <c r="GY79" s="280"/>
      <c r="GZ79" s="280"/>
      <c r="HA79" s="280"/>
      <c r="HB79" s="280"/>
      <c r="HC79" s="280"/>
      <c r="HD79" s="280"/>
      <c r="HE79" s="280"/>
      <c r="HF79" s="280"/>
      <c r="HG79" s="280"/>
      <c r="HH79" s="280"/>
      <c r="HI79" s="280"/>
      <c r="HJ79" s="252"/>
      <c r="HK79" s="253"/>
      <c r="HL79" s="253"/>
      <c r="HM79" s="253"/>
      <c r="HN79" s="253"/>
      <c r="HO79" s="253"/>
      <c r="HP79" s="253"/>
      <c r="HQ79" s="253"/>
      <c r="HR79" s="253"/>
      <c r="HS79" s="254"/>
      <c r="HT79" s="258"/>
      <c r="HU79" s="259"/>
      <c r="HV79" s="259"/>
      <c r="HW79" s="259"/>
      <c r="HX79" s="259"/>
      <c r="HY79" s="260"/>
      <c r="HZ79" s="252"/>
      <c r="IA79" s="253"/>
      <c r="IB79" s="253"/>
      <c r="IC79" s="253"/>
      <c r="ID79" s="253"/>
      <c r="IE79" s="253"/>
      <c r="IF79" s="253"/>
      <c r="IG79" s="253"/>
      <c r="IH79" s="253"/>
      <c r="II79" s="254"/>
      <c r="IJ79" s="249"/>
      <c r="IK79" s="250"/>
      <c r="IL79" s="250"/>
      <c r="IM79" s="250"/>
      <c r="IN79" s="250"/>
      <c r="IO79" s="250"/>
      <c r="IP79" s="250"/>
      <c r="IQ79" s="250"/>
      <c r="IR79" s="250"/>
      <c r="IS79" s="250"/>
      <c r="IT79" s="250"/>
      <c r="IU79" s="250"/>
      <c r="IV79" s="251"/>
    </row>
    <row r="80" spans="1:256" s="61" customFormat="1" ht="19.5" customHeight="1" thickBot="1" x14ac:dyDescent="0.25">
      <c r="A80" s="261">
        <v>8</v>
      </c>
      <c r="B80" s="261"/>
      <c r="C80" s="261"/>
      <c r="D80" s="261"/>
      <c r="E80" s="261"/>
      <c r="F80" s="261"/>
      <c r="G80" s="267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  <c r="X80" s="269"/>
      <c r="Y80" s="273"/>
      <c r="Z80" s="274"/>
      <c r="AA80" s="274"/>
      <c r="AB80" s="274"/>
      <c r="AC80" s="274"/>
      <c r="AD80" s="274"/>
      <c r="AE80" s="274"/>
      <c r="AF80" s="274"/>
      <c r="AG80" s="274"/>
      <c r="AH80" s="274"/>
      <c r="AI80" s="274"/>
      <c r="AJ80" s="274"/>
      <c r="AK80" s="275"/>
      <c r="AL80" s="228"/>
      <c r="AM80" s="229"/>
      <c r="AN80" s="230"/>
      <c r="AO80" s="228"/>
      <c r="AP80" s="229"/>
      <c r="AQ80" s="230"/>
      <c r="AR80" s="228"/>
      <c r="AS80" s="229"/>
      <c r="AT80" s="230"/>
      <c r="AU80" s="228"/>
      <c r="AV80" s="229"/>
      <c r="AW80" s="230"/>
      <c r="AX80" s="228"/>
      <c r="AY80" s="229"/>
      <c r="AZ80" s="230"/>
      <c r="BA80" s="228"/>
      <c r="BB80" s="229"/>
      <c r="BC80" s="230"/>
      <c r="BD80" s="228"/>
      <c r="BE80" s="229"/>
      <c r="BF80" s="229"/>
      <c r="BG80" s="230"/>
      <c r="BH80" s="228"/>
      <c r="BI80" s="229"/>
      <c r="BJ80" s="229"/>
      <c r="BK80" s="230"/>
      <c r="BL80" s="228"/>
      <c r="BM80" s="229"/>
      <c r="BN80" s="229"/>
      <c r="BO80" s="230"/>
      <c r="BP80" s="228"/>
      <c r="BQ80" s="229"/>
      <c r="BR80" s="229"/>
      <c r="BS80" s="230"/>
      <c r="BT80" s="228"/>
      <c r="BU80" s="229"/>
      <c r="BV80" s="229"/>
      <c r="BW80" s="230"/>
      <c r="BX80" s="228"/>
      <c r="BY80" s="229"/>
      <c r="BZ80" s="229"/>
      <c r="CA80" s="230"/>
      <c r="CB80" s="228"/>
      <c r="CC80" s="229"/>
      <c r="CD80" s="229"/>
      <c r="CE80" s="230"/>
      <c r="CF80" s="228"/>
      <c r="CG80" s="229"/>
      <c r="CH80" s="229"/>
      <c r="CI80" s="230"/>
      <c r="CJ80" s="228"/>
      <c r="CK80" s="229"/>
      <c r="CL80" s="229"/>
      <c r="CM80" s="230"/>
      <c r="CN80" s="228"/>
      <c r="CO80" s="229"/>
      <c r="CP80" s="229"/>
      <c r="CQ80" s="229"/>
      <c r="CR80" s="229"/>
      <c r="CS80" s="229"/>
      <c r="CT80" s="230"/>
      <c r="CU80" s="228"/>
      <c r="CV80" s="229"/>
      <c r="CW80" s="229"/>
      <c r="CX80" s="230"/>
      <c r="CY80" s="228"/>
      <c r="CZ80" s="229"/>
      <c r="DA80" s="229"/>
      <c r="DB80" s="230"/>
      <c r="DC80" s="228"/>
      <c r="DD80" s="229"/>
      <c r="DE80" s="229"/>
      <c r="DF80" s="230"/>
      <c r="DG80" s="228"/>
      <c r="DH80" s="229"/>
      <c r="DI80" s="229"/>
      <c r="DJ80" s="230"/>
      <c r="DK80" s="228"/>
      <c r="DL80" s="229"/>
      <c r="DM80" s="229"/>
      <c r="DN80" s="230"/>
      <c r="DO80" s="228"/>
      <c r="DP80" s="229"/>
      <c r="DQ80" s="229"/>
      <c r="DR80" s="230"/>
      <c r="DS80" s="228"/>
      <c r="DT80" s="229"/>
      <c r="DU80" s="229"/>
      <c r="DV80" s="230"/>
      <c r="DW80" s="228"/>
      <c r="DX80" s="229"/>
      <c r="DY80" s="229"/>
      <c r="DZ80" s="230"/>
      <c r="EA80" s="228"/>
      <c r="EB80" s="229"/>
      <c r="EC80" s="229"/>
      <c r="ED80" s="230"/>
      <c r="EE80" s="228"/>
      <c r="EF80" s="229"/>
      <c r="EG80" s="229"/>
      <c r="EH80" s="230"/>
      <c r="EI80" s="228"/>
      <c r="EJ80" s="229"/>
      <c r="EK80" s="229"/>
      <c r="EL80" s="230"/>
      <c r="EM80" s="228"/>
      <c r="EN80" s="229"/>
      <c r="EO80" s="229"/>
      <c r="EP80" s="230"/>
      <c r="EQ80" s="228"/>
      <c r="ER80" s="229"/>
      <c r="ES80" s="229"/>
      <c r="ET80" s="230"/>
      <c r="EU80" s="228"/>
      <c r="EV80" s="229"/>
      <c r="EW80" s="229"/>
      <c r="EX80" s="230"/>
      <c r="EY80" s="228"/>
      <c r="EZ80" s="229"/>
      <c r="FA80" s="229"/>
      <c r="FB80" s="230"/>
      <c r="FC80" s="228"/>
      <c r="FD80" s="229"/>
      <c r="FE80" s="229"/>
      <c r="FF80" s="230"/>
      <c r="FG80" s="246"/>
      <c r="FH80" s="247"/>
      <c r="FI80" s="247"/>
      <c r="FJ80" s="247"/>
      <c r="FK80" s="247"/>
      <c r="FL80" s="247"/>
      <c r="FM80" s="247"/>
      <c r="FN80" s="247"/>
      <c r="FO80" s="248"/>
      <c r="FP80" s="246"/>
      <c r="FQ80" s="247"/>
      <c r="FR80" s="247"/>
      <c r="FS80" s="247"/>
      <c r="FT80" s="247"/>
      <c r="FU80" s="248"/>
      <c r="FV80" s="246"/>
      <c r="FW80" s="247"/>
      <c r="FX80" s="247"/>
      <c r="FY80" s="247"/>
      <c r="FZ80" s="247"/>
      <c r="GA80" s="247"/>
      <c r="GB80" s="247"/>
      <c r="GC80" s="248"/>
      <c r="GD80" s="246"/>
      <c r="GE80" s="247"/>
      <c r="GF80" s="247"/>
      <c r="GG80" s="247"/>
      <c r="GH80" s="247"/>
      <c r="GI80" s="247"/>
      <c r="GJ80" s="248"/>
      <c r="GK80" s="246"/>
      <c r="GL80" s="247"/>
      <c r="GM80" s="247"/>
      <c r="GN80" s="247"/>
      <c r="GO80" s="247"/>
      <c r="GP80" s="247"/>
      <c r="GQ80" s="248"/>
      <c r="GR80" s="280"/>
      <c r="GS80" s="280"/>
      <c r="GT80" s="280"/>
      <c r="GU80" s="280"/>
      <c r="GV80" s="280"/>
      <c r="GW80" s="280"/>
      <c r="GX80" s="280"/>
      <c r="GY80" s="280"/>
      <c r="GZ80" s="280"/>
      <c r="HA80" s="280"/>
      <c r="HB80" s="280"/>
      <c r="HC80" s="280"/>
      <c r="HD80" s="280"/>
      <c r="HE80" s="280"/>
      <c r="HF80" s="280"/>
      <c r="HG80" s="280"/>
      <c r="HH80" s="280"/>
      <c r="HI80" s="280"/>
      <c r="HJ80" s="228"/>
      <c r="HK80" s="229"/>
      <c r="HL80" s="229"/>
      <c r="HM80" s="229"/>
      <c r="HN80" s="229"/>
      <c r="HO80" s="229"/>
      <c r="HP80" s="229"/>
      <c r="HQ80" s="229"/>
      <c r="HR80" s="229"/>
      <c r="HS80" s="230"/>
      <c r="HT80" s="255"/>
      <c r="HU80" s="256"/>
      <c r="HV80" s="256"/>
      <c r="HW80" s="256"/>
      <c r="HX80" s="256"/>
      <c r="HY80" s="257"/>
      <c r="HZ80" s="228"/>
      <c r="IA80" s="229"/>
      <c r="IB80" s="229"/>
      <c r="IC80" s="229"/>
      <c r="ID80" s="229"/>
      <c r="IE80" s="229"/>
      <c r="IF80" s="229"/>
      <c r="IG80" s="229"/>
      <c r="IH80" s="229"/>
      <c r="II80" s="230"/>
      <c r="IJ80" s="246"/>
      <c r="IK80" s="247"/>
      <c r="IL80" s="247"/>
      <c r="IM80" s="247"/>
      <c r="IN80" s="247"/>
      <c r="IO80" s="247"/>
      <c r="IP80" s="247"/>
      <c r="IQ80" s="247"/>
      <c r="IR80" s="247"/>
      <c r="IS80" s="247"/>
      <c r="IT80" s="247"/>
      <c r="IU80" s="247"/>
      <c r="IV80" s="248"/>
    </row>
    <row r="81" spans="1:256" s="62" customFormat="1" ht="19.5" customHeight="1" thickBot="1" x14ac:dyDescent="0.25">
      <c r="A81" s="261"/>
      <c r="B81" s="265"/>
      <c r="C81" s="265"/>
      <c r="D81" s="265"/>
      <c r="E81" s="265"/>
      <c r="F81" s="266"/>
      <c r="G81" s="270"/>
      <c r="H81" s="271"/>
      <c r="I81" s="271"/>
      <c r="J81" s="271"/>
      <c r="K81" s="271"/>
      <c r="L81" s="271"/>
      <c r="M81" s="271"/>
      <c r="N81" s="271"/>
      <c r="O81" s="271"/>
      <c r="P81" s="271"/>
      <c r="Q81" s="271"/>
      <c r="R81" s="271"/>
      <c r="S81" s="271"/>
      <c r="T81" s="271"/>
      <c r="U81" s="271"/>
      <c r="V81" s="271"/>
      <c r="W81" s="271"/>
      <c r="X81" s="272"/>
      <c r="Y81" s="276"/>
      <c r="Z81" s="277"/>
      <c r="AA81" s="277"/>
      <c r="AB81" s="277"/>
      <c r="AC81" s="277"/>
      <c r="AD81" s="277"/>
      <c r="AE81" s="277"/>
      <c r="AF81" s="277"/>
      <c r="AG81" s="277"/>
      <c r="AH81" s="277"/>
      <c r="AI81" s="277"/>
      <c r="AJ81" s="277"/>
      <c r="AK81" s="278"/>
      <c r="AL81" s="252"/>
      <c r="AM81" s="253"/>
      <c r="AN81" s="254"/>
      <c r="AO81" s="252"/>
      <c r="AP81" s="253"/>
      <c r="AQ81" s="254"/>
      <c r="AR81" s="252"/>
      <c r="AS81" s="253"/>
      <c r="AT81" s="254"/>
      <c r="AU81" s="252"/>
      <c r="AV81" s="253"/>
      <c r="AW81" s="254"/>
      <c r="AX81" s="252"/>
      <c r="AY81" s="253"/>
      <c r="AZ81" s="254"/>
      <c r="BA81" s="252"/>
      <c r="BB81" s="253"/>
      <c r="BC81" s="254"/>
      <c r="BD81" s="252"/>
      <c r="BE81" s="253"/>
      <c r="BF81" s="253"/>
      <c r="BG81" s="254"/>
      <c r="BH81" s="252"/>
      <c r="BI81" s="253"/>
      <c r="BJ81" s="253"/>
      <c r="BK81" s="254"/>
      <c r="BL81" s="252"/>
      <c r="BM81" s="253"/>
      <c r="BN81" s="253"/>
      <c r="BO81" s="254"/>
      <c r="BP81" s="252"/>
      <c r="BQ81" s="253"/>
      <c r="BR81" s="253"/>
      <c r="BS81" s="254"/>
      <c r="BT81" s="252"/>
      <c r="BU81" s="253"/>
      <c r="BV81" s="253"/>
      <c r="BW81" s="254"/>
      <c r="BX81" s="252"/>
      <c r="BY81" s="253"/>
      <c r="BZ81" s="253"/>
      <c r="CA81" s="254"/>
      <c r="CB81" s="252"/>
      <c r="CC81" s="253"/>
      <c r="CD81" s="253"/>
      <c r="CE81" s="254"/>
      <c r="CF81" s="252"/>
      <c r="CG81" s="253"/>
      <c r="CH81" s="253"/>
      <c r="CI81" s="254"/>
      <c r="CJ81" s="252"/>
      <c r="CK81" s="253"/>
      <c r="CL81" s="253"/>
      <c r="CM81" s="254"/>
      <c r="CN81" s="252"/>
      <c r="CO81" s="253"/>
      <c r="CP81" s="253"/>
      <c r="CQ81" s="253"/>
      <c r="CR81" s="253"/>
      <c r="CS81" s="253"/>
      <c r="CT81" s="254"/>
      <c r="CU81" s="252"/>
      <c r="CV81" s="253"/>
      <c r="CW81" s="253"/>
      <c r="CX81" s="254"/>
      <c r="CY81" s="252"/>
      <c r="CZ81" s="253"/>
      <c r="DA81" s="253"/>
      <c r="DB81" s="254"/>
      <c r="DC81" s="252"/>
      <c r="DD81" s="253"/>
      <c r="DE81" s="253"/>
      <c r="DF81" s="254"/>
      <c r="DG81" s="252"/>
      <c r="DH81" s="253"/>
      <c r="DI81" s="253"/>
      <c r="DJ81" s="254"/>
      <c r="DK81" s="252"/>
      <c r="DL81" s="253"/>
      <c r="DM81" s="253"/>
      <c r="DN81" s="254"/>
      <c r="DO81" s="252"/>
      <c r="DP81" s="253"/>
      <c r="DQ81" s="253"/>
      <c r="DR81" s="254"/>
      <c r="DS81" s="252"/>
      <c r="DT81" s="253"/>
      <c r="DU81" s="253"/>
      <c r="DV81" s="254"/>
      <c r="DW81" s="252"/>
      <c r="DX81" s="253"/>
      <c r="DY81" s="253"/>
      <c r="DZ81" s="254"/>
      <c r="EA81" s="252"/>
      <c r="EB81" s="253"/>
      <c r="EC81" s="253"/>
      <c r="ED81" s="254"/>
      <c r="EE81" s="252"/>
      <c r="EF81" s="253"/>
      <c r="EG81" s="253"/>
      <c r="EH81" s="254"/>
      <c r="EI81" s="252"/>
      <c r="EJ81" s="253"/>
      <c r="EK81" s="253"/>
      <c r="EL81" s="254"/>
      <c r="EM81" s="252"/>
      <c r="EN81" s="253"/>
      <c r="EO81" s="253"/>
      <c r="EP81" s="254"/>
      <c r="EQ81" s="252"/>
      <c r="ER81" s="253"/>
      <c r="ES81" s="253"/>
      <c r="ET81" s="254"/>
      <c r="EU81" s="252"/>
      <c r="EV81" s="253"/>
      <c r="EW81" s="253"/>
      <c r="EX81" s="254"/>
      <c r="EY81" s="252"/>
      <c r="EZ81" s="253"/>
      <c r="FA81" s="253"/>
      <c r="FB81" s="254"/>
      <c r="FC81" s="252"/>
      <c r="FD81" s="253"/>
      <c r="FE81" s="253"/>
      <c r="FF81" s="254"/>
      <c r="FG81" s="249"/>
      <c r="FH81" s="250"/>
      <c r="FI81" s="250"/>
      <c r="FJ81" s="250"/>
      <c r="FK81" s="250"/>
      <c r="FL81" s="250"/>
      <c r="FM81" s="250"/>
      <c r="FN81" s="250"/>
      <c r="FO81" s="251"/>
      <c r="FP81" s="249"/>
      <c r="FQ81" s="250"/>
      <c r="FR81" s="250"/>
      <c r="FS81" s="250"/>
      <c r="FT81" s="250"/>
      <c r="FU81" s="251"/>
      <c r="FV81" s="249"/>
      <c r="FW81" s="250"/>
      <c r="FX81" s="250"/>
      <c r="FY81" s="250"/>
      <c r="FZ81" s="250"/>
      <c r="GA81" s="250"/>
      <c r="GB81" s="250"/>
      <c r="GC81" s="251"/>
      <c r="GD81" s="249"/>
      <c r="GE81" s="250"/>
      <c r="GF81" s="250"/>
      <c r="GG81" s="250"/>
      <c r="GH81" s="250"/>
      <c r="GI81" s="250"/>
      <c r="GJ81" s="251"/>
      <c r="GK81" s="249"/>
      <c r="GL81" s="250"/>
      <c r="GM81" s="250"/>
      <c r="GN81" s="250"/>
      <c r="GO81" s="250"/>
      <c r="GP81" s="250"/>
      <c r="GQ81" s="251"/>
      <c r="GR81" s="280"/>
      <c r="GS81" s="280"/>
      <c r="GT81" s="280"/>
      <c r="GU81" s="280"/>
      <c r="GV81" s="280"/>
      <c r="GW81" s="280"/>
      <c r="GX81" s="280"/>
      <c r="GY81" s="280"/>
      <c r="GZ81" s="280"/>
      <c r="HA81" s="280"/>
      <c r="HB81" s="280"/>
      <c r="HC81" s="280"/>
      <c r="HD81" s="280"/>
      <c r="HE81" s="280"/>
      <c r="HF81" s="280"/>
      <c r="HG81" s="280"/>
      <c r="HH81" s="280"/>
      <c r="HI81" s="280"/>
      <c r="HJ81" s="252"/>
      <c r="HK81" s="253"/>
      <c r="HL81" s="253"/>
      <c r="HM81" s="253"/>
      <c r="HN81" s="253"/>
      <c r="HO81" s="253"/>
      <c r="HP81" s="253"/>
      <c r="HQ81" s="253"/>
      <c r="HR81" s="253"/>
      <c r="HS81" s="254"/>
      <c r="HT81" s="258"/>
      <c r="HU81" s="259"/>
      <c r="HV81" s="259"/>
      <c r="HW81" s="259"/>
      <c r="HX81" s="259"/>
      <c r="HY81" s="260"/>
      <c r="HZ81" s="252"/>
      <c r="IA81" s="253"/>
      <c r="IB81" s="253"/>
      <c r="IC81" s="253"/>
      <c r="ID81" s="253"/>
      <c r="IE81" s="253"/>
      <c r="IF81" s="253"/>
      <c r="IG81" s="253"/>
      <c r="IH81" s="253"/>
      <c r="II81" s="254"/>
      <c r="IJ81" s="249"/>
      <c r="IK81" s="250"/>
      <c r="IL81" s="250"/>
      <c r="IM81" s="250"/>
      <c r="IN81" s="250"/>
      <c r="IO81" s="250"/>
      <c r="IP81" s="250"/>
      <c r="IQ81" s="250"/>
      <c r="IR81" s="250"/>
      <c r="IS81" s="250"/>
      <c r="IT81" s="250"/>
      <c r="IU81" s="250"/>
      <c r="IV81" s="251"/>
    </row>
    <row r="82" spans="1:256" s="61" customFormat="1" ht="19.5" customHeight="1" thickBot="1" x14ac:dyDescent="0.25">
      <c r="A82" s="261">
        <v>9</v>
      </c>
      <c r="B82" s="261"/>
      <c r="C82" s="261"/>
      <c r="D82" s="261"/>
      <c r="E82" s="261"/>
      <c r="F82" s="261"/>
      <c r="G82" s="267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  <c r="X82" s="269"/>
      <c r="Y82" s="273"/>
      <c r="Z82" s="274"/>
      <c r="AA82" s="274"/>
      <c r="AB82" s="274"/>
      <c r="AC82" s="274"/>
      <c r="AD82" s="274"/>
      <c r="AE82" s="274"/>
      <c r="AF82" s="274"/>
      <c r="AG82" s="274"/>
      <c r="AH82" s="274"/>
      <c r="AI82" s="274"/>
      <c r="AJ82" s="274"/>
      <c r="AK82" s="275"/>
      <c r="AL82" s="228"/>
      <c r="AM82" s="229"/>
      <c r="AN82" s="230"/>
      <c r="AO82" s="228"/>
      <c r="AP82" s="229"/>
      <c r="AQ82" s="230"/>
      <c r="AR82" s="228"/>
      <c r="AS82" s="229"/>
      <c r="AT82" s="230"/>
      <c r="AU82" s="228"/>
      <c r="AV82" s="229"/>
      <c r="AW82" s="230"/>
      <c r="AX82" s="228"/>
      <c r="AY82" s="229"/>
      <c r="AZ82" s="230"/>
      <c r="BA82" s="228"/>
      <c r="BB82" s="229"/>
      <c r="BC82" s="230"/>
      <c r="BD82" s="228"/>
      <c r="BE82" s="229"/>
      <c r="BF82" s="229"/>
      <c r="BG82" s="230"/>
      <c r="BH82" s="228"/>
      <c r="BI82" s="229"/>
      <c r="BJ82" s="229"/>
      <c r="BK82" s="230"/>
      <c r="BL82" s="228"/>
      <c r="BM82" s="229"/>
      <c r="BN82" s="229"/>
      <c r="BO82" s="230"/>
      <c r="BP82" s="228"/>
      <c r="BQ82" s="229"/>
      <c r="BR82" s="229"/>
      <c r="BS82" s="230"/>
      <c r="BT82" s="228"/>
      <c r="BU82" s="229"/>
      <c r="BV82" s="229"/>
      <c r="BW82" s="230"/>
      <c r="BX82" s="228"/>
      <c r="BY82" s="229"/>
      <c r="BZ82" s="229"/>
      <c r="CA82" s="230"/>
      <c r="CB82" s="228"/>
      <c r="CC82" s="229"/>
      <c r="CD82" s="229"/>
      <c r="CE82" s="230"/>
      <c r="CF82" s="228"/>
      <c r="CG82" s="229"/>
      <c r="CH82" s="229"/>
      <c r="CI82" s="230"/>
      <c r="CJ82" s="228"/>
      <c r="CK82" s="229"/>
      <c r="CL82" s="229"/>
      <c r="CM82" s="230"/>
      <c r="CN82" s="228"/>
      <c r="CO82" s="229"/>
      <c r="CP82" s="229"/>
      <c r="CQ82" s="229"/>
      <c r="CR82" s="229"/>
      <c r="CS82" s="229"/>
      <c r="CT82" s="230"/>
      <c r="CU82" s="228"/>
      <c r="CV82" s="229"/>
      <c r="CW82" s="229"/>
      <c r="CX82" s="230"/>
      <c r="CY82" s="228"/>
      <c r="CZ82" s="229"/>
      <c r="DA82" s="229"/>
      <c r="DB82" s="230"/>
      <c r="DC82" s="228"/>
      <c r="DD82" s="229"/>
      <c r="DE82" s="229"/>
      <c r="DF82" s="230"/>
      <c r="DG82" s="228"/>
      <c r="DH82" s="229"/>
      <c r="DI82" s="229"/>
      <c r="DJ82" s="230"/>
      <c r="DK82" s="228"/>
      <c r="DL82" s="229"/>
      <c r="DM82" s="229"/>
      <c r="DN82" s="230"/>
      <c r="DO82" s="228"/>
      <c r="DP82" s="229"/>
      <c r="DQ82" s="229"/>
      <c r="DR82" s="230"/>
      <c r="DS82" s="228"/>
      <c r="DT82" s="229"/>
      <c r="DU82" s="229"/>
      <c r="DV82" s="230"/>
      <c r="DW82" s="228"/>
      <c r="DX82" s="229"/>
      <c r="DY82" s="229"/>
      <c r="DZ82" s="230"/>
      <c r="EA82" s="228"/>
      <c r="EB82" s="229"/>
      <c r="EC82" s="229"/>
      <c r="ED82" s="230"/>
      <c r="EE82" s="228"/>
      <c r="EF82" s="229"/>
      <c r="EG82" s="229"/>
      <c r="EH82" s="230"/>
      <c r="EI82" s="228"/>
      <c r="EJ82" s="229"/>
      <c r="EK82" s="229"/>
      <c r="EL82" s="230"/>
      <c r="EM82" s="228"/>
      <c r="EN82" s="229"/>
      <c r="EO82" s="229"/>
      <c r="EP82" s="230"/>
      <c r="EQ82" s="228"/>
      <c r="ER82" s="229"/>
      <c r="ES82" s="229"/>
      <c r="ET82" s="230"/>
      <c r="EU82" s="228"/>
      <c r="EV82" s="229"/>
      <c r="EW82" s="229"/>
      <c r="EX82" s="230"/>
      <c r="EY82" s="228"/>
      <c r="EZ82" s="229"/>
      <c r="FA82" s="229"/>
      <c r="FB82" s="230"/>
      <c r="FC82" s="228"/>
      <c r="FD82" s="229"/>
      <c r="FE82" s="229"/>
      <c r="FF82" s="230"/>
      <c r="FG82" s="246"/>
      <c r="FH82" s="247"/>
      <c r="FI82" s="247"/>
      <c r="FJ82" s="247"/>
      <c r="FK82" s="247"/>
      <c r="FL82" s="247"/>
      <c r="FM82" s="247"/>
      <c r="FN82" s="247"/>
      <c r="FO82" s="248"/>
      <c r="FP82" s="246"/>
      <c r="FQ82" s="247"/>
      <c r="FR82" s="247"/>
      <c r="FS82" s="247"/>
      <c r="FT82" s="247"/>
      <c r="FU82" s="248"/>
      <c r="FV82" s="246"/>
      <c r="FW82" s="247"/>
      <c r="FX82" s="247"/>
      <c r="FY82" s="247"/>
      <c r="FZ82" s="247"/>
      <c r="GA82" s="247"/>
      <c r="GB82" s="247"/>
      <c r="GC82" s="248"/>
      <c r="GD82" s="246"/>
      <c r="GE82" s="247"/>
      <c r="GF82" s="247"/>
      <c r="GG82" s="247"/>
      <c r="GH82" s="247"/>
      <c r="GI82" s="247"/>
      <c r="GJ82" s="248"/>
      <c r="GK82" s="246"/>
      <c r="GL82" s="247"/>
      <c r="GM82" s="247"/>
      <c r="GN82" s="247"/>
      <c r="GO82" s="247"/>
      <c r="GP82" s="247"/>
      <c r="GQ82" s="248"/>
      <c r="GR82" s="280"/>
      <c r="GS82" s="280"/>
      <c r="GT82" s="280"/>
      <c r="GU82" s="280"/>
      <c r="GV82" s="280"/>
      <c r="GW82" s="280"/>
      <c r="GX82" s="280"/>
      <c r="GY82" s="280"/>
      <c r="GZ82" s="280"/>
      <c r="HA82" s="280"/>
      <c r="HB82" s="280"/>
      <c r="HC82" s="280"/>
      <c r="HD82" s="280"/>
      <c r="HE82" s="280"/>
      <c r="HF82" s="280"/>
      <c r="HG82" s="280"/>
      <c r="HH82" s="280"/>
      <c r="HI82" s="280"/>
      <c r="HJ82" s="228"/>
      <c r="HK82" s="229"/>
      <c r="HL82" s="229"/>
      <c r="HM82" s="229"/>
      <c r="HN82" s="229"/>
      <c r="HO82" s="229"/>
      <c r="HP82" s="229"/>
      <c r="HQ82" s="229"/>
      <c r="HR82" s="229"/>
      <c r="HS82" s="230"/>
      <c r="HT82" s="255"/>
      <c r="HU82" s="256"/>
      <c r="HV82" s="256"/>
      <c r="HW82" s="256"/>
      <c r="HX82" s="256"/>
      <c r="HY82" s="257"/>
      <c r="HZ82" s="228"/>
      <c r="IA82" s="229"/>
      <c r="IB82" s="229"/>
      <c r="IC82" s="229"/>
      <c r="ID82" s="229"/>
      <c r="IE82" s="229"/>
      <c r="IF82" s="229"/>
      <c r="IG82" s="229"/>
      <c r="IH82" s="229"/>
      <c r="II82" s="230"/>
      <c r="IJ82" s="246"/>
      <c r="IK82" s="247"/>
      <c r="IL82" s="247"/>
      <c r="IM82" s="247"/>
      <c r="IN82" s="247"/>
      <c r="IO82" s="247"/>
      <c r="IP82" s="247"/>
      <c r="IQ82" s="247"/>
      <c r="IR82" s="247"/>
      <c r="IS82" s="247"/>
      <c r="IT82" s="247"/>
      <c r="IU82" s="247"/>
      <c r="IV82" s="248"/>
    </row>
    <row r="83" spans="1:256" s="62" customFormat="1" ht="19.5" customHeight="1" thickBot="1" x14ac:dyDescent="0.25">
      <c r="A83" s="261"/>
      <c r="B83" s="265"/>
      <c r="C83" s="265"/>
      <c r="D83" s="265"/>
      <c r="E83" s="265"/>
      <c r="F83" s="266"/>
      <c r="G83" s="270"/>
      <c r="H83" s="271"/>
      <c r="I83" s="271"/>
      <c r="J83" s="271"/>
      <c r="K83" s="271"/>
      <c r="L83" s="271"/>
      <c r="M83" s="271"/>
      <c r="N83" s="271"/>
      <c r="O83" s="271"/>
      <c r="P83" s="271"/>
      <c r="Q83" s="271"/>
      <c r="R83" s="271"/>
      <c r="S83" s="271"/>
      <c r="T83" s="271"/>
      <c r="U83" s="271"/>
      <c r="V83" s="271"/>
      <c r="W83" s="271"/>
      <c r="X83" s="272"/>
      <c r="Y83" s="276"/>
      <c r="Z83" s="277"/>
      <c r="AA83" s="277"/>
      <c r="AB83" s="277"/>
      <c r="AC83" s="277"/>
      <c r="AD83" s="277"/>
      <c r="AE83" s="277"/>
      <c r="AF83" s="277"/>
      <c r="AG83" s="277"/>
      <c r="AH83" s="277"/>
      <c r="AI83" s="277"/>
      <c r="AJ83" s="277"/>
      <c r="AK83" s="278"/>
      <c r="AL83" s="252"/>
      <c r="AM83" s="253"/>
      <c r="AN83" s="254"/>
      <c r="AO83" s="252"/>
      <c r="AP83" s="253"/>
      <c r="AQ83" s="254"/>
      <c r="AR83" s="252"/>
      <c r="AS83" s="253"/>
      <c r="AT83" s="254"/>
      <c r="AU83" s="252"/>
      <c r="AV83" s="253"/>
      <c r="AW83" s="254"/>
      <c r="AX83" s="252"/>
      <c r="AY83" s="253"/>
      <c r="AZ83" s="254"/>
      <c r="BA83" s="252"/>
      <c r="BB83" s="253"/>
      <c r="BC83" s="254"/>
      <c r="BD83" s="252"/>
      <c r="BE83" s="253"/>
      <c r="BF83" s="253"/>
      <c r="BG83" s="254"/>
      <c r="BH83" s="252"/>
      <c r="BI83" s="253"/>
      <c r="BJ83" s="253"/>
      <c r="BK83" s="254"/>
      <c r="BL83" s="252"/>
      <c r="BM83" s="253"/>
      <c r="BN83" s="253"/>
      <c r="BO83" s="254"/>
      <c r="BP83" s="252"/>
      <c r="BQ83" s="253"/>
      <c r="BR83" s="253"/>
      <c r="BS83" s="254"/>
      <c r="BT83" s="252"/>
      <c r="BU83" s="253"/>
      <c r="BV83" s="253"/>
      <c r="BW83" s="254"/>
      <c r="BX83" s="252"/>
      <c r="BY83" s="253"/>
      <c r="BZ83" s="253"/>
      <c r="CA83" s="254"/>
      <c r="CB83" s="252"/>
      <c r="CC83" s="253"/>
      <c r="CD83" s="253"/>
      <c r="CE83" s="254"/>
      <c r="CF83" s="252"/>
      <c r="CG83" s="253"/>
      <c r="CH83" s="253"/>
      <c r="CI83" s="254"/>
      <c r="CJ83" s="252"/>
      <c r="CK83" s="253"/>
      <c r="CL83" s="253"/>
      <c r="CM83" s="254"/>
      <c r="CN83" s="252"/>
      <c r="CO83" s="253"/>
      <c r="CP83" s="253"/>
      <c r="CQ83" s="253"/>
      <c r="CR83" s="253"/>
      <c r="CS83" s="253"/>
      <c r="CT83" s="254"/>
      <c r="CU83" s="252"/>
      <c r="CV83" s="253"/>
      <c r="CW83" s="253"/>
      <c r="CX83" s="254"/>
      <c r="CY83" s="252"/>
      <c r="CZ83" s="253"/>
      <c r="DA83" s="253"/>
      <c r="DB83" s="254"/>
      <c r="DC83" s="252"/>
      <c r="DD83" s="253"/>
      <c r="DE83" s="253"/>
      <c r="DF83" s="254"/>
      <c r="DG83" s="252"/>
      <c r="DH83" s="253"/>
      <c r="DI83" s="253"/>
      <c r="DJ83" s="254"/>
      <c r="DK83" s="252"/>
      <c r="DL83" s="253"/>
      <c r="DM83" s="253"/>
      <c r="DN83" s="254"/>
      <c r="DO83" s="252"/>
      <c r="DP83" s="253"/>
      <c r="DQ83" s="253"/>
      <c r="DR83" s="254"/>
      <c r="DS83" s="252"/>
      <c r="DT83" s="253"/>
      <c r="DU83" s="253"/>
      <c r="DV83" s="254"/>
      <c r="DW83" s="252"/>
      <c r="DX83" s="253"/>
      <c r="DY83" s="253"/>
      <c r="DZ83" s="254"/>
      <c r="EA83" s="252"/>
      <c r="EB83" s="253"/>
      <c r="EC83" s="253"/>
      <c r="ED83" s="254"/>
      <c r="EE83" s="252"/>
      <c r="EF83" s="253"/>
      <c r="EG83" s="253"/>
      <c r="EH83" s="254"/>
      <c r="EI83" s="252"/>
      <c r="EJ83" s="253"/>
      <c r="EK83" s="253"/>
      <c r="EL83" s="254"/>
      <c r="EM83" s="252"/>
      <c r="EN83" s="253"/>
      <c r="EO83" s="253"/>
      <c r="EP83" s="254"/>
      <c r="EQ83" s="252"/>
      <c r="ER83" s="253"/>
      <c r="ES83" s="253"/>
      <c r="ET83" s="254"/>
      <c r="EU83" s="252"/>
      <c r="EV83" s="253"/>
      <c r="EW83" s="253"/>
      <c r="EX83" s="254"/>
      <c r="EY83" s="252"/>
      <c r="EZ83" s="253"/>
      <c r="FA83" s="253"/>
      <c r="FB83" s="254"/>
      <c r="FC83" s="252"/>
      <c r="FD83" s="253"/>
      <c r="FE83" s="253"/>
      <c r="FF83" s="254"/>
      <c r="FG83" s="249"/>
      <c r="FH83" s="250"/>
      <c r="FI83" s="250"/>
      <c r="FJ83" s="250"/>
      <c r="FK83" s="250"/>
      <c r="FL83" s="250"/>
      <c r="FM83" s="250"/>
      <c r="FN83" s="250"/>
      <c r="FO83" s="251"/>
      <c r="FP83" s="249"/>
      <c r="FQ83" s="250"/>
      <c r="FR83" s="250"/>
      <c r="FS83" s="250"/>
      <c r="FT83" s="250"/>
      <c r="FU83" s="251"/>
      <c r="FV83" s="249"/>
      <c r="FW83" s="250"/>
      <c r="FX83" s="250"/>
      <c r="FY83" s="250"/>
      <c r="FZ83" s="250"/>
      <c r="GA83" s="250"/>
      <c r="GB83" s="250"/>
      <c r="GC83" s="251"/>
      <c r="GD83" s="249"/>
      <c r="GE83" s="250"/>
      <c r="GF83" s="250"/>
      <c r="GG83" s="250"/>
      <c r="GH83" s="250"/>
      <c r="GI83" s="250"/>
      <c r="GJ83" s="251"/>
      <c r="GK83" s="249"/>
      <c r="GL83" s="250"/>
      <c r="GM83" s="250"/>
      <c r="GN83" s="250"/>
      <c r="GO83" s="250"/>
      <c r="GP83" s="250"/>
      <c r="GQ83" s="251"/>
      <c r="GR83" s="280"/>
      <c r="GS83" s="280"/>
      <c r="GT83" s="280"/>
      <c r="GU83" s="280"/>
      <c r="GV83" s="280"/>
      <c r="GW83" s="280"/>
      <c r="GX83" s="280"/>
      <c r="GY83" s="280"/>
      <c r="GZ83" s="280"/>
      <c r="HA83" s="280"/>
      <c r="HB83" s="280"/>
      <c r="HC83" s="280"/>
      <c r="HD83" s="280"/>
      <c r="HE83" s="280"/>
      <c r="HF83" s="280"/>
      <c r="HG83" s="280"/>
      <c r="HH83" s="280"/>
      <c r="HI83" s="280"/>
      <c r="HJ83" s="252"/>
      <c r="HK83" s="253"/>
      <c r="HL83" s="253"/>
      <c r="HM83" s="253"/>
      <c r="HN83" s="253"/>
      <c r="HO83" s="253"/>
      <c r="HP83" s="253"/>
      <c r="HQ83" s="253"/>
      <c r="HR83" s="253"/>
      <c r="HS83" s="254"/>
      <c r="HT83" s="258"/>
      <c r="HU83" s="259"/>
      <c r="HV83" s="259"/>
      <c r="HW83" s="259"/>
      <c r="HX83" s="259"/>
      <c r="HY83" s="260"/>
      <c r="HZ83" s="252"/>
      <c r="IA83" s="253"/>
      <c r="IB83" s="253"/>
      <c r="IC83" s="253"/>
      <c r="ID83" s="253"/>
      <c r="IE83" s="253"/>
      <c r="IF83" s="253"/>
      <c r="IG83" s="253"/>
      <c r="IH83" s="253"/>
      <c r="II83" s="254"/>
      <c r="IJ83" s="249"/>
      <c r="IK83" s="250"/>
      <c r="IL83" s="250"/>
      <c r="IM83" s="250"/>
      <c r="IN83" s="250"/>
      <c r="IO83" s="250"/>
      <c r="IP83" s="250"/>
      <c r="IQ83" s="250"/>
      <c r="IR83" s="250"/>
      <c r="IS83" s="250"/>
      <c r="IT83" s="250"/>
      <c r="IU83" s="250"/>
      <c r="IV83" s="251"/>
    </row>
    <row r="84" spans="1:256" s="61" customFormat="1" ht="19.5" customHeight="1" thickBot="1" x14ac:dyDescent="0.25">
      <c r="A84" s="261">
        <v>10</v>
      </c>
      <c r="B84" s="261"/>
      <c r="C84" s="261"/>
      <c r="D84" s="261"/>
      <c r="E84" s="261"/>
      <c r="F84" s="261"/>
      <c r="G84" s="267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8"/>
      <c r="W84" s="268"/>
      <c r="X84" s="269"/>
      <c r="Y84" s="273"/>
      <c r="Z84" s="274"/>
      <c r="AA84" s="274"/>
      <c r="AB84" s="274"/>
      <c r="AC84" s="274"/>
      <c r="AD84" s="274"/>
      <c r="AE84" s="274"/>
      <c r="AF84" s="274"/>
      <c r="AG84" s="274"/>
      <c r="AH84" s="274"/>
      <c r="AI84" s="274"/>
      <c r="AJ84" s="274"/>
      <c r="AK84" s="275"/>
      <c r="AL84" s="228"/>
      <c r="AM84" s="229"/>
      <c r="AN84" s="230"/>
      <c r="AO84" s="228"/>
      <c r="AP84" s="229"/>
      <c r="AQ84" s="230"/>
      <c r="AR84" s="228"/>
      <c r="AS84" s="229"/>
      <c r="AT84" s="230"/>
      <c r="AU84" s="228"/>
      <c r="AV84" s="229"/>
      <c r="AW84" s="230"/>
      <c r="AX84" s="228"/>
      <c r="AY84" s="229"/>
      <c r="AZ84" s="230"/>
      <c r="BA84" s="228"/>
      <c r="BB84" s="229"/>
      <c r="BC84" s="230"/>
      <c r="BD84" s="228"/>
      <c r="BE84" s="229"/>
      <c r="BF84" s="229"/>
      <c r="BG84" s="230"/>
      <c r="BH84" s="228"/>
      <c r="BI84" s="229"/>
      <c r="BJ84" s="229"/>
      <c r="BK84" s="230"/>
      <c r="BL84" s="228"/>
      <c r="BM84" s="229"/>
      <c r="BN84" s="229"/>
      <c r="BO84" s="230"/>
      <c r="BP84" s="228"/>
      <c r="BQ84" s="229"/>
      <c r="BR84" s="229"/>
      <c r="BS84" s="230"/>
      <c r="BT84" s="228"/>
      <c r="BU84" s="229"/>
      <c r="BV84" s="229"/>
      <c r="BW84" s="230"/>
      <c r="BX84" s="228"/>
      <c r="BY84" s="229"/>
      <c r="BZ84" s="229"/>
      <c r="CA84" s="230"/>
      <c r="CB84" s="228"/>
      <c r="CC84" s="229"/>
      <c r="CD84" s="229"/>
      <c r="CE84" s="230"/>
      <c r="CF84" s="228"/>
      <c r="CG84" s="229"/>
      <c r="CH84" s="229"/>
      <c r="CI84" s="230"/>
      <c r="CJ84" s="228"/>
      <c r="CK84" s="229"/>
      <c r="CL84" s="229"/>
      <c r="CM84" s="230"/>
      <c r="CN84" s="228"/>
      <c r="CO84" s="229"/>
      <c r="CP84" s="229"/>
      <c r="CQ84" s="229"/>
      <c r="CR84" s="229"/>
      <c r="CS84" s="229"/>
      <c r="CT84" s="230"/>
      <c r="CU84" s="228"/>
      <c r="CV84" s="229"/>
      <c r="CW84" s="229"/>
      <c r="CX84" s="230"/>
      <c r="CY84" s="228"/>
      <c r="CZ84" s="229"/>
      <c r="DA84" s="229"/>
      <c r="DB84" s="230"/>
      <c r="DC84" s="228"/>
      <c r="DD84" s="229"/>
      <c r="DE84" s="229"/>
      <c r="DF84" s="230"/>
      <c r="DG84" s="228"/>
      <c r="DH84" s="229"/>
      <c r="DI84" s="229"/>
      <c r="DJ84" s="230"/>
      <c r="DK84" s="228"/>
      <c r="DL84" s="229"/>
      <c r="DM84" s="229"/>
      <c r="DN84" s="230"/>
      <c r="DO84" s="228"/>
      <c r="DP84" s="229"/>
      <c r="DQ84" s="229"/>
      <c r="DR84" s="230"/>
      <c r="DS84" s="228"/>
      <c r="DT84" s="229"/>
      <c r="DU84" s="229"/>
      <c r="DV84" s="230"/>
      <c r="DW84" s="228"/>
      <c r="DX84" s="229"/>
      <c r="DY84" s="229"/>
      <c r="DZ84" s="230"/>
      <c r="EA84" s="228"/>
      <c r="EB84" s="229"/>
      <c r="EC84" s="229"/>
      <c r="ED84" s="230"/>
      <c r="EE84" s="228"/>
      <c r="EF84" s="229"/>
      <c r="EG84" s="229"/>
      <c r="EH84" s="230"/>
      <c r="EI84" s="228"/>
      <c r="EJ84" s="229"/>
      <c r="EK84" s="229"/>
      <c r="EL84" s="230"/>
      <c r="EM84" s="228"/>
      <c r="EN84" s="229"/>
      <c r="EO84" s="229"/>
      <c r="EP84" s="230"/>
      <c r="EQ84" s="228"/>
      <c r="ER84" s="229"/>
      <c r="ES84" s="229"/>
      <c r="ET84" s="230"/>
      <c r="EU84" s="228"/>
      <c r="EV84" s="229"/>
      <c r="EW84" s="229"/>
      <c r="EX84" s="230"/>
      <c r="EY84" s="228"/>
      <c r="EZ84" s="229"/>
      <c r="FA84" s="229"/>
      <c r="FB84" s="230"/>
      <c r="FC84" s="228"/>
      <c r="FD84" s="229"/>
      <c r="FE84" s="229"/>
      <c r="FF84" s="230"/>
      <c r="FG84" s="246"/>
      <c r="FH84" s="247"/>
      <c r="FI84" s="247"/>
      <c r="FJ84" s="247"/>
      <c r="FK84" s="247"/>
      <c r="FL84" s="247"/>
      <c r="FM84" s="247"/>
      <c r="FN84" s="247"/>
      <c r="FO84" s="248"/>
      <c r="FP84" s="246"/>
      <c r="FQ84" s="247"/>
      <c r="FR84" s="247"/>
      <c r="FS84" s="247"/>
      <c r="FT84" s="247"/>
      <c r="FU84" s="248"/>
      <c r="FV84" s="246"/>
      <c r="FW84" s="247"/>
      <c r="FX84" s="247"/>
      <c r="FY84" s="247"/>
      <c r="FZ84" s="247"/>
      <c r="GA84" s="247"/>
      <c r="GB84" s="247"/>
      <c r="GC84" s="248"/>
      <c r="GD84" s="246"/>
      <c r="GE84" s="247"/>
      <c r="GF84" s="247"/>
      <c r="GG84" s="247"/>
      <c r="GH84" s="247"/>
      <c r="GI84" s="247"/>
      <c r="GJ84" s="248"/>
      <c r="GK84" s="246"/>
      <c r="GL84" s="247"/>
      <c r="GM84" s="247"/>
      <c r="GN84" s="247"/>
      <c r="GO84" s="247"/>
      <c r="GP84" s="247"/>
      <c r="GQ84" s="248"/>
      <c r="GR84" s="280"/>
      <c r="GS84" s="280"/>
      <c r="GT84" s="280"/>
      <c r="GU84" s="280"/>
      <c r="GV84" s="280"/>
      <c r="GW84" s="280"/>
      <c r="GX84" s="280"/>
      <c r="GY84" s="280"/>
      <c r="GZ84" s="280"/>
      <c r="HA84" s="280"/>
      <c r="HB84" s="280"/>
      <c r="HC84" s="280"/>
      <c r="HD84" s="280"/>
      <c r="HE84" s="280"/>
      <c r="HF84" s="280"/>
      <c r="HG84" s="280"/>
      <c r="HH84" s="280"/>
      <c r="HI84" s="280"/>
      <c r="HJ84" s="228"/>
      <c r="HK84" s="229"/>
      <c r="HL84" s="229"/>
      <c r="HM84" s="229"/>
      <c r="HN84" s="229"/>
      <c r="HO84" s="229"/>
      <c r="HP84" s="229"/>
      <c r="HQ84" s="229"/>
      <c r="HR84" s="229"/>
      <c r="HS84" s="230"/>
      <c r="HT84" s="255"/>
      <c r="HU84" s="256"/>
      <c r="HV84" s="256"/>
      <c r="HW84" s="256"/>
      <c r="HX84" s="256"/>
      <c r="HY84" s="257"/>
      <c r="HZ84" s="228"/>
      <c r="IA84" s="229"/>
      <c r="IB84" s="229"/>
      <c r="IC84" s="229"/>
      <c r="ID84" s="229"/>
      <c r="IE84" s="229"/>
      <c r="IF84" s="229"/>
      <c r="IG84" s="229"/>
      <c r="IH84" s="229"/>
      <c r="II84" s="230"/>
      <c r="IJ84" s="246"/>
      <c r="IK84" s="247"/>
      <c r="IL84" s="247"/>
      <c r="IM84" s="247"/>
      <c r="IN84" s="247"/>
      <c r="IO84" s="247"/>
      <c r="IP84" s="247"/>
      <c r="IQ84" s="247"/>
      <c r="IR84" s="247"/>
      <c r="IS84" s="247"/>
      <c r="IT84" s="247"/>
      <c r="IU84" s="247"/>
      <c r="IV84" s="248"/>
    </row>
    <row r="85" spans="1:256" s="62" customFormat="1" ht="19.5" customHeight="1" thickBot="1" x14ac:dyDescent="0.25">
      <c r="A85" s="261"/>
      <c r="B85" s="265"/>
      <c r="C85" s="265"/>
      <c r="D85" s="265"/>
      <c r="E85" s="265"/>
      <c r="F85" s="266"/>
      <c r="G85" s="270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2"/>
      <c r="Y85" s="276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8"/>
      <c r="AL85" s="252"/>
      <c r="AM85" s="253"/>
      <c r="AN85" s="254"/>
      <c r="AO85" s="252"/>
      <c r="AP85" s="253"/>
      <c r="AQ85" s="254"/>
      <c r="AR85" s="252"/>
      <c r="AS85" s="253"/>
      <c r="AT85" s="254"/>
      <c r="AU85" s="252"/>
      <c r="AV85" s="253"/>
      <c r="AW85" s="254"/>
      <c r="AX85" s="252"/>
      <c r="AY85" s="253"/>
      <c r="AZ85" s="254"/>
      <c r="BA85" s="252"/>
      <c r="BB85" s="253"/>
      <c r="BC85" s="254"/>
      <c r="BD85" s="252"/>
      <c r="BE85" s="253"/>
      <c r="BF85" s="253"/>
      <c r="BG85" s="254"/>
      <c r="BH85" s="252"/>
      <c r="BI85" s="253"/>
      <c r="BJ85" s="253"/>
      <c r="BK85" s="254"/>
      <c r="BL85" s="252"/>
      <c r="BM85" s="253"/>
      <c r="BN85" s="253"/>
      <c r="BO85" s="254"/>
      <c r="BP85" s="252"/>
      <c r="BQ85" s="253"/>
      <c r="BR85" s="253"/>
      <c r="BS85" s="254"/>
      <c r="BT85" s="252"/>
      <c r="BU85" s="253"/>
      <c r="BV85" s="253"/>
      <c r="BW85" s="254"/>
      <c r="BX85" s="252"/>
      <c r="BY85" s="253"/>
      <c r="BZ85" s="253"/>
      <c r="CA85" s="254"/>
      <c r="CB85" s="252"/>
      <c r="CC85" s="253"/>
      <c r="CD85" s="253"/>
      <c r="CE85" s="254"/>
      <c r="CF85" s="252"/>
      <c r="CG85" s="253"/>
      <c r="CH85" s="253"/>
      <c r="CI85" s="254"/>
      <c r="CJ85" s="252"/>
      <c r="CK85" s="253"/>
      <c r="CL85" s="253"/>
      <c r="CM85" s="254"/>
      <c r="CN85" s="252"/>
      <c r="CO85" s="253"/>
      <c r="CP85" s="253"/>
      <c r="CQ85" s="253"/>
      <c r="CR85" s="253"/>
      <c r="CS85" s="253"/>
      <c r="CT85" s="254"/>
      <c r="CU85" s="252"/>
      <c r="CV85" s="253"/>
      <c r="CW85" s="253"/>
      <c r="CX85" s="254"/>
      <c r="CY85" s="252"/>
      <c r="CZ85" s="253"/>
      <c r="DA85" s="253"/>
      <c r="DB85" s="254"/>
      <c r="DC85" s="252"/>
      <c r="DD85" s="253"/>
      <c r="DE85" s="253"/>
      <c r="DF85" s="254"/>
      <c r="DG85" s="252"/>
      <c r="DH85" s="253"/>
      <c r="DI85" s="253"/>
      <c r="DJ85" s="254"/>
      <c r="DK85" s="252"/>
      <c r="DL85" s="253"/>
      <c r="DM85" s="253"/>
      <c r="DN85" s="254"/>
      <c r="DO85" s="252"/>
      <c r="DP85" s="253"/>
      <c r="DQ85" s="253"/>
      <c r="DR85" s="254"/>
      <c r="DS85" s="252"/>
      <c r="DT85" s="253"/>
      <c r="DU85" s="253"/>
      <c r="DV85" s="254"/>
      <c r="DW85" s="252"/>
      <c r="DX85" s="253"/>
      <c r="DY85" s="253"/>
      <c r="DZ85" s="254"/>
      <c r="EA85" s="252"/>
      <c r="EB85" s="253"/>
      <c r="EC85" s="253"/>
      <c r="ED85" s="254"/>
      <c r="EE85" s="252"/>
      <c r="EF85" s="253"/>
      <c r="EG85" s="253"/>
      <c r="EH85" s="254"/>
      <c r="EI85" s="252"/>
      <c r="EJ85" s="253"/>
      <c r="EK85" s="253"/>
      <c r="EL85" s="254"/>
      <c r="EM85" s="252"/>
      <c r="EN85" s="253"/>
      <c r="EO85" s="253"/>
      <c r="EP85" s="254"/>
      <c r="EQ85" s="252"/>
      <c r="ER85" s="253"/>
      <c r="ES85" s="253"/>
      <c r="ET85" s="254"/>
      <c r="EU85" s="252"/>
      <c r="EV85" s="253"/>
      <c r="EW85" s="253"/>
      <c r="EX85" s="254"/>
      <c r="EY85" s="252"/>
      <c r="EZ85" s="253"/>
      <c r="FA85" s="253"/>
      <c r="FB85" s="254"/>
      <c r="FC85" s="252"/>
      <c r="FD85" s="253"/>
      <c r="FE85" s="253"/>
      <c r="FF85" s="254"/>
      <c r="FG85" s="249"/>
      <c r="FH85" s="250"/>
      <c r="FI85" s="250"/>
      <c r="FJ85" s="250"/>
      <c r="FK85" s="250"/>
      <c r="FL85" s="250"/>
      <c r="FM85" s="250"/>
      <c r="FN85" s="250"/>
      <c r="FO85" s="251"/>
      <c r="FP85" s="249"/>
      <c r="FQ85" s="250"/>
      <c r="FR85" s="250"/>
      <c r="FS85" s="250"/>
      <c r="FT85" s="250"/>
      <c r="FU85" s="251"/>
      <c r="FV85" s="249"/>
      <c r="FW85" s="250"/>
      <c r="FX85" s="250"/>
      <c r="FY85" s="250"/>
      <c r="FZ85" s="250"/>
      <c r="GA85" s="250"/>
      <c r="GB85" s="250"/>
      <c r="GC85" s="251"/>
      <c r="GD85" s="249"/>
      <c r="GE85" s="250"/>
      <c r="GF85" s="250"/>
      <c r="GG85" s="250"/>
      <c r="GH85" s="250"/>
      <c r="GI85" s="250"/>
      <c r="GJ85" s="251"/>
      <c r="GK85" s="249"/>
      <c r="GL85" s="250"/>
      <c r="GM85" s="250"/>
      <c r="GN85" s="250"/>
      <c r="GO85" s="250"/>
      <c r="GP85" s="250"/>
      <c r="GQ85" s="251"/>
      <c r="GR85" s="280"/>
      <c r="GS85" s="280"/>
      <c r="GT85" s="280"/>
      <c r="GU85" s="280"/>
      <c r="GV85" s="280"/>
      <c r="GW85" s="280"/>
      <c r="GX85" s="280"/>
      <c r="GY85" s="280"/>
      <c r="GZ85" s="280"/>
      <c r="HA85" s="280"/>
      <c r="HB85" s="280"/>
      <c r="HC85" s="280"/>
      <c r="HD85" s="280"/>
      <c r="HE85" s="280"/>
      <c r="HF85" s="280"/>
      <c r="HG85" s="280"/>
      <c r="HH85" s="280"/>
      <c r="HI85" s="280"/>
      <c r="HJ85" s="252"/>
      <c r="HK85" s="253"/>
      <c r="HL85" s="253"/>
      <c r="HM85" s="253"/>
      <c r="HN85" s="253"/>
      <c r="HO85" s="253"/>
      <c r="HP85" s="253"/>
      <c r="HQ85" s="253"/>
      <c r="HR85" s="253"/>
      <c r="HS85" s="254"/>
      <c r="HT85" s="258"/>
      <c r="HU85" s="259"/>
      <c r="HV85" s="259"/>
      <c r="HW85" s="259"/>
      <c r="HX85" s="259"/>
      <c r="HY85" s="260"/>
      <c r="HZ85" s="252"/>
      <c r="IA85" s="253"/>
      <c r="IB85" s="253"/>
      <c r="IC85" s="253"/>
      <c r="ID85" s="253"/>
      <c r="IE85" s="253"/>
      <c r="IF85" s="253"/>
      <c r="IG85" s="253"/>
      <c r="IH85" s="253"/>
      <c r="II85" s="254"/>
      <c r="IJ85" s="249"/>
      <c r="IK85" s="250"/>
      <c r="IL85" s="250"/>
      <c r="IM85" s="250"/>
      <c r="IN85" s="250"/>
      <c r="IO85" s="250"/>
      <c r="IP85" s="250"/>
      <c r="IQ85" s="250"/>
      <c r="IR85" s="250"/>
      <c r="IS85" s="250"/>
      <c r="IT85" s="250"/>
      <c r="IU85" s="250"/>
      <c r="IV85" s="251"/>
    </row>
    <row r="86" spans="1:256" s="61" customFormat="1" ht="19.5" customHeight="1" thickBot="1" x14ac:dyDescent="0.25">
      <c r="A86" s="261">
        <v>11</v>
      </c>
      <c r="B86" s="261"/>
      <c r="C86" s="261"/>
      <c r="D86" s="261"/>
      <c r="E86" s="261"/>
      <c r="F86" s="261"/>
      <c r="G86" s="267"/>
      <c r="H86" s="268"/>
      <c r="I86" s="268"/>
      <c r="J86" s="268"/>
      <c r="K86" s="268"/>
      <c r="L86" s="268"/>
      <c r="M86" s="268"/>
      <c r="N86" s="268"/>
      <c r="O86" s="268"/>
      <c r="P86" s="268"/>
      <c r="Q86" s="268"/>
      <c r="R86" s="268"/>
      <c r="S86" s="268"/>
      <c r="T86" s="268"/>
      <c r="U86" s="268"/>
      <c r="V86" s="268"/>
      <c r="W86" s="268"/>
      <c r="X86" s="269"/>
      <c r="Y86" s="273"/>
      <c r="Z86" s="274"/>
      <c r="AA86" s="274"/>
      <c r="AB86" s="274"/>
      <c r="AC86" s="274"/>
      <c r="AD86" s="274"/>
      <c r="AE86" s="274"/>
      <c r="AF86" s="274"/>
      <c r="AG86" s="274"/>
      <c r="AH86" s="274"/>
      <c r="AI86" s="274"/>
      <c r="AJ86" s="274"/>
      <c r="AK86" s="275"/>
      <c r="AL86" s="228"/>
      <c r="AM86" s="229"/>
      <c r="AN86" s="230"/>
      <c r="AO86" s="228"/>
      <c r="AP86" s="229"/>
      <c r="AQ86" s="230"/>
      <c r="AR86" s="228"/>
      <c r="AS86" s="229"/>
      <c r="AT86" s="230"/>
      <c r="AU86" s="228"/>
      <c r="AV86" s="229"/>
      <c r="AW86" s="230"/>
      <c r="AX86" s="228"/>
      <c r="AY86" s="229"/>
      <c r="AZ86" s="230"/>
      <c r="BA86" s="228"/>
      <c r="BB86" s="229"/>
      <c r="BC86" s="230"/>
      <c r="BD86" s="228"/>
      <c r="BE86" s="229"/>
      <c r="BF86" s="229"/>
      <c r="BG86" s="230"/>
      <c r="BH86" s="228"/>
      <c r="BI86" s="229"/>
      <c r="BJ86" s="229"/>
      <c r="BK86" s="230"/>
      <c r="BL86" s="228"/>
      <c r="BM86" s="229"/>
      <c r="BN86" s="229"/>
      <c r="BO86" s="230"/>
      <c r="BP86" s="228"/>
      <c r="BQ86" s="229"/>
      <c r="BR86" s="229"/>
      <c r="BS86" s="230"/>
      <c r="BT86" s="228"/>
      <c r="BU86" s="229"/>
      <c r="BV86" s="229"/>
      <c r="BW86" s="230"/>
      <c r="BX86" s="228"/>
      <c r="BY86" s="229"/>
      <c r="BZ86" s="229"/>
      <c r="CA86" s="230"/>
      <c r="CB86" s="228"/>
      <c r="CC86" s="229"/>
      <c r="CD86" s="229"/>
      <c r="CE86" s="230"/>
      <c r="CF86" s="228"/>
      <c r="CG86" s="229"/>
      <c r="CH86" s="229"/>
      <c r="CI86" s="230"/>
      <c r="CJ86" s="228"/>
      <c r="CK86" s="229"/>
      <c r="CL86" s="229"/>
      <c r="CM86" s="230"/>
      <c r="CN86" s="228"/>
      <c r="CO86" s="229"/>
      <c r="CP86" s="229"/>
      <c r="CQ86" s="229"/>
      <c r="CR86" s="229"/>
      <c r="CS86" s="229"/>
      <c r="CT86" s="230"/>
      <c r="CU86" s="228"/>
      <c r="CV86" s="229"/>
      <c r="CW86" s="229"/>
      <c r="CX86" s="230"/>
      <c r="CY86" s="228"/>
      <c r="CZ86" s="229"/>
      <c r="DA86" s="229"/>
      <c r="DB86" s="230"/>
      <c r="DC86" s="228"/>
      <c r="DD86" s="229"/>
      <c r="DE86" s="229"/>
      <c r="DF86" s="230"/>
      <c r="DG86" s="228"/>
      <c r="DH86" s="229"/>
      <c r="DI86" s="229"/>
      <c r="DJ86" s="230"/>
      <c r="DK86" s="228"/>
      <c r="DL86" s="229"/>
      <c r="DM86" s="229"/>
      <c r="DN86" s="230"/>
      <c r="DO86" s="228"/>
      <c r="DP86" s="229"/>
      <c r="DQ86" s="229"/>
      <c r="DR86" s="230"/>
      <c r="DS86" s="228"/>
      <c r="DT86" s="229"/>
      <c r="DU86" s="229"/>
      <c r="DV86" s="230"/>
      <c r="DW86" s="228"/>
      <c r="DX86" s="229"/>
      <c r="DY86" s="229"/>
      <c r="DZ86" s="230"/>
      <c r="EA86" s="228"/>
      <c r="EB86" s="229"/>
      <c r="EC86" s="229"/>
      <c r="ED86" s="230"/>
      <c r="EE86" s="228"/>
      <c r="EF86" s="229"/>
      <c r="EG86" s="229"/>
      <c r="EH86" s="230"/>
      <c r="EI86" s="228"/>
      <c r="EJ86" s="229"/>
      <c r="EK86" s="229"/>
      <c r="EL86" s="230"/>
      <c r="EM86" s="228"/>
      <c r="EN86" s="229"/>
      <c r="EO86" s="229"/>
      <c r="EP86" s="230"/>
      <c r="EQ86" s="228"/>
      <c r="ER86" s="229"/>
      <c r="ES86" s="229"/>
      <c r="ET86" s="230"/>
      <c r="EU86" s="228"/>
      <c r="EV86" s="229"/>
      <c r="EW86" s="229"/>
      <c r="EX86" s="230"/>
      <c r="EY86" s="228"/>
      <c r="EZ86" s="229"/>
      <c r="FA86" s="229"/>
      <c r="FB86" s="230"/>
      <c r="FC86" s="228"/>
      <c r="FD86" s="229"/>
      <c r="FE86" s="229"/>
      <c r="FF86" s="230"/>
      <c r="FG86" s="246"/>
      <c r="FH86" s="247"/>
      <c r="FI86" s="247"/>
      <c r="FJ86" s="247"/>
      <c r="FK86" s="247"/>
      <c r="FL86" s="247"/>
      <c r="FM86" s="247"/>
      <c r="FN86" s="247"/>
      <c r="FO86" s="248"/>
      <c r="FP86" s="246"/>
      <c r="FQ86" s="247"/>
      <c r="FR86" s="247"/>
      <c r="FS86" s="247"/>
      <c r="FT86" s="247"/>
      <c r="FU86" s="248"/>
      <c r="FV86" s="246"/>
      <c r="FW86" s="247"/>
      <c r="FX86" s="247"/>
      <c r="FY86" s="247"/>
      <c r="FZ86" s="247"/>
      <c r="GA86" s="247"/>
      <c r="GB86" s="247"/>
      <c r="GC86" s="248"/>
      <c r="GD86" s="246"/>
      <c r="GE86" s="247"/>
      <c r="GF86" s="247"/>
      <c r="GG86" s="247"/>
      <c r="GH86" s="247"/>
      <c r="GI86" s="247"/>
      <c r="GJ86" s="248"/>
      <c r="GK86" s="246"/>
      <c r="GL86" s="247"/>
      <c r="GM86" s="247"/>
      <c r="GN86" s="247"/>
      <c r="GO86" s="247"/>
      <c r="GP86" s="247"/>
      <c r="GQ86" s="248"/>
      <c r="GR86" s="280"/>
      <c r="GS86" s="280"/>
      <c r="GT86" s="280"/>
      <c r="GU86" s="280"/>
      <c r="GV86" s="280"/>
      <c r="GW86" s="280"/>
      <c r="GX86" s="280"/>
      <c r="GY86" s="280"/>
      <c r="GZ86" s="280"/>
      <c r="HA86" s="280"/>
      <c r="HB86" s="280"/>
      <c r="HC86" s="280"/>
      <c r="HD86" s="280"/>
      <c r="HE86" s="280"/>
      <c r="HF86" s="280"/>
      <c r="HG86" s="280"/>
      <c r="HH86" s="280"/>
      <c r="HI86" s="280"/>
      <c r="HJ86" s="228"/>
      <c r="HK86" s="229"/>
      <c r="HL86" s="229"/>
      <c r="HM86" s="229"/>
      <c r="HN86" s="229"/>
      <c r="HO86" s="229"/>
      <c r="HP86" s="229"/>
      <c r="HQ86" s="229"/>
      <c r="HR86" s="229"/>
      <c r="HS86" s="230"/>
      <c r="HT86" s="255"/>
      <c r="HU86" s="256"/>
      <c r="HV86" s="256"/>
      <c r="HW86" s="256"/>
      <c r="HX86" s="256"/>
      <c r="HY86" s="257"/>
      <c r="HZ86" s="228"/>
      <c r="IA86" s="229"/>
      <c r="IB86" s="229"/>
      <c r="IC86" s="229"/>
      <c r="ID86" s="229"/>
      <c r="IE86" s="229"/>
      <c r="IF86" s="229"/>
      <c r="IG86" s="229"/>
      <c r="IH86" s="229"/>
      <c r="II86" s="230"/>
      <c r="IJ86" s="246"/>
      <c r="IK86" s="247"/>
      <c r="IL86" s="247"/>
      <c r="IM86" s="247"/>
      <c r="IN86" s="247"/>
      <c r="IO86" s="247"/>
      <c r="IP86" s="247"/>
      <c r="IQ86" s="247"/>
      <c r="IR86" s="247"/>
      <c r="IS86" s="247"/>
      <c r="IT86" s="247"/>
      <c r="IU86" s="247"/>
      <c r="IV86" s="248"/>
    </row>
    <row r="87" spans="1:256" s="62" customFormat="1" ht="19.5" customHeight="1" thickBot="1" x14ac:dyDescent="0.25">
      <c r="A87" s="261"/>
      <c r="B87" s="265"/>
      <c r="C87" s="265"/>
      <c r="D87" s="265"/>
      <c r="E87" s="265"/>
      <c r="F87" s="266"/>
      <c r="G87" s="270"/>
      <c r="H87" s="271"/>
      <c r="I87" s="271"/>
      <c r="J87" s="271"/>
      <c r="K87" s="271"/>
      <c r="L87" s="271"/>
      <c r="M87" s="271"/>
      <c r="N87" s="271"/>
      <c r="O87" s="271"/>
      <c r="P87" s="271"/>
      <c r="Q87" s="271"/>
      <c r="R87" s="271"/>
      <c r="S87" s="271"/>
      <c r="T87" s="271"/>
      <c r="U87" s="271"/>
      <c r="V87" s="271"/>
      <c r="W87" s="271"/>
      <c r="X87" s="272"/>
      <c r="Y87" s="276"/>
      <c r="Z87" s="277"/>
      <c r="AA87" s="277"/>
      <c r="AB87" s="277"/>
      <c r="AC87" s="277"/>
      <c r="AD87" s="277"/>
      <c r="AE87" s="277"/>
      <c r="AF87" s="277"/>
      <c r="AG87" s="277"/>
      <c r="AH87" s="277"/>
      <c r="AI87" s="277"/>
      <c r="AJ87" s="277"/>
      <c r="AK87" s="278"/>
      <c r="AL87" s="252"/>
      <c r="AM87" s="253"/>
      <c r="AN87" s="254"/>
      <c r="AO87" s="252"/>
      <c r="AP87" s="253"/>
      <c r="AQ87" s="254"/>
      <c r="AR87" s="252"/>
      <c r="AS87" s="253"/>
      <c r="AT87" s="254"/>
      <c r="AU87" s="252"/>
      <c r="AV87" s="253"/>
      <c r="AW87" s="254"/>
      <c r="AX87" s="252"/>
      <c r="AY87" s="253"/>
      <c r="AZ87" s="254"/>
      <c r="BA87" s="252"/>
      <c r="BB87" s="253"/>
      <c r="BC87" s="254"/>
      <c r="BD87" s="252"/>
      <c r="BE87" s="253"/>
      <c r="BF87" s="253"/>
      <c r="BG87" s="254"/>
      <c r="BH87" s="252"/>
      <c r="BI87" s="253"/>
      <c r="BJ87" s="253"/>
      <c r="BK87" s="254"/>
      <c r="BL87" s="252"/>
      <c r="BM87" s="253"/>
      <c r="BN87" s="253"/>
      <c r="BO87" s="254"/>
      <c r="BP87" s="252"/>
      <c r="BQ87" s="253"/>
      <c r="BR87" s="253"/>
      <c r="BS87" s="254"/>
      <c r="BT87" s="252"/>
      <c r="BU87" s="253"/>
      <c r="BV87" s="253"/>
      <c r="BW87" s="254"/>
      <c r="BX87" s="252"/>
      <c r="BY87" s="253"/>
      <c r="BZ87" s="253"/>
      <c r="CA87" s="254"/>
      <c r="CB87" s="252"/>
      <c r="CC87" s="253"/>
      <c r="CD87" s="253"/>
      <c r="CE87" s="254"/>
      <c r="CF87" s="252"/>
      <c r="CG87" s="253"/>
      <c r="CH87" s="253"/>
      <c r="CI87" s="254"/>
      <c r="CJ87" s="252"/>
      <c r="CK87" s="253"/>
      <c r="CL87" s="253"/>
      <c r="CM87" s="254"/>
      <c r="CN87" s="252"/>
      <c r="CO87" s="253"/>
      <c r="CP87" s="253"/>
      <c r="CQ87" s="253"/>
      <c r="CR87" s="253"/>
      <c r="CS87" s="253"/>
      <c r="CT87" s="254"/>
      <c r="CU87" s="252"/>
      <c r="CV87" s="253"/>
      <c r="CW87" s="253"/>
      <c r="CX87" s="254"/>
      <c r="CY87" s="252"/>
      <c r="CZ87" s="253"/>
      <c r="DA87" s="253"/>
      <c r="DB87" s="254"/>
      <c r="DC87" s="252"/>
      <c r="DD87" s="253"/>
      <c r="DE87" s="253"/>
      <c r="DF87" s="254"/>
      <c r="DG87" s="252"/>
      <c r="DH87" s="253"/>
      <c r="DI87" s="253"/>
      <c r="DJ87" s="254"/>
      <c r="DK87" s="252"/>
      <c r="DL87" s="253"/>
      <c r="DM87" s="253"/>
      <c r="DN87" s="254"/>
      <c r="DO87" s="252"/>
      <c r="DP87" s="253"/>
      <c r="DQ87" s="253"/>
      <c r="DR87" s="254"/>
      <c r="DS87" s="252"/>
      <c r="DT87" s="253"/>
      <c r="DU87" s="253"/>
      <c r="DV87" s="254"/>
      <c r="DW87" s="252"/>
      <c r="DX87" s="253"/>
      <c r="DY87" s="253"/>
      <c r="DZ87" s="254"/>
      <c r="EA87" s="252"/>
      <c r="EB87" s="253"/>
      <c r="EC87" s="253"/>
      <c r="ED87" s="254"/>
      <c r="EE87" s="252"/>
      <c r="EF87" s="253"/>
      <c r="EG87" s="253"/>
      <c r="EH87" s="254"/>
      <c r="EI87" s="252"/>
      <c r="EJ87" s="253"/>
      <c r="EK87" s="253"/>
      <c r="EL87" s="254"/>
      <c r="EM87" s="252"/>
      <c r="EN87" s="253"/>
      <c r="EO87" s="253"/>
      <c r="EP87" s="254"/>
      <c r="EQ87" s="252"/>
      <c r="ER87" s="253"/>
      <c r="ES87" s="253"/>
      <c r="ET87" s="254"/>
      <c r="EU87" s="252"/>
      <c r="EV87" s="253"/>
      <c r="EW87" s="253"/>
      <c r="EX87" s="254"/>
      <c r="EY87" s="252"/>
      <c r="EZ87" s="253"/>
      <c r="FA87" s="253"/>
      <c r="FB87" s="254"/>
      <c r="FC87" s="252"/>
      <c r="FD87" s="253"/>
      <c r="FE87" s="253"/>
      <c r="FF87" s="254"/>
      <c r="FG87" s="249"/>
      <c r="FH87" s="250"/>
      <c r="FI87" s="250"/>
      <c r="FJ87" s="250"/>
      <c r="FK87" s="250"/>
      <c r="FL87" s="250"/>
      <c r="FM87" s="250"/>
      <c r="FN87" s="250"/>
      <c r="FO87" s="251"/>
      <c r="FP87" s="249"/>
      <c r="FQ87" s="250"/>
      <c r="FR87" s="250"/>
      <c r="FS87" s="250"/>
      <c r="FT87" s="250"/>
      <c r="FU87" s="251"/>
      <c r="FV87" s="249"/>
      <c r="FW87" s="250"/>
      <c r="FX87" s="250"/>
      <c r="FY87" s="250"/>
      <c r="FZ87" s="250"/>
      <c r="GA87" s="250"/>
      <c r="GB87" s="250"/>
      <c r="GC87" s="251"/>
      <c r="GD87" s="249"/>
      <c r="GE87" s="250"/>
      <c r="GF87" s="250"/>
      <c r="GG87" s="250"/>
      <c r="GH87" s="250"/>
      <c r="GI87" s="250"/>
      <c r="GJ87" s="251"/>
      <c r="GK87" s="249"/>
      <c r="GL87" s="250"/>
      <c r="GM87" s="250"/>
      <c r="GN87" s="250"/>
      <c r="GO87" s="250"/>
      <c r="GP87" s="250"/>
      <c r="GQ87" s="251"/>
      <c r="GR87" s="280"/>
      <c r="GS87" s="280"/>
      <c r="GT87" s="280"/>
      <c r="GU87" s="280"/>
      <c r="GV87" s="280"/>
      <c r="GW87" s="280"/>
      <c r="GX87" s="280"/>
      <c r="GY87" s="280"/>
      <c r="GZ87" s="280"/>
      <c r="HA87" s="280"/>
      <c r="HB87" s="280"/>
      <c r="HC87" s="280"/>
      <c r="HD87" s="280"/>
      <c r="HE87" s="280"/>
      <c r="HF87" s="280"/>
      <c r="HG87" s="280"/>
      <c r="HH87" s="280"/>
      <c r="HI87" s="280"/>
      <c r="HJ87" s="252"/>
      <c r="HK87" s="253"/>
      <c r="HL87" s="253"/>
      <c r="HM87" s="253"/>
      <c r="HN87" s="253"/>
      <c r="HO87" s="253"/>
      <c r="HP87" s="253"/>
      <c r="HQ87" s="253"/>
      <c r="HR87" s="253"/>
      <c r="HS87" s="254"/>
      <c r="HT87" s="258"/>
      <c r="HU87" s="259"/>
      <c r="HV87" s="259"/>
      <c r="HW87" s="259"/>
      <c r="HX87" s="259"/>
      <c r="HY87" s="260"/>
      <c r="HZ87" s="252"/>
      <c r="IA87" s="253"/>
      <c r="IB87" s="253"/>
      <c r="IC87" s="253"/>
      <c r="ID87" s="253"/>
      <c r="IE87" s="253"/>
      <c r="IF87" s="253"/>
      <c r="IG87" s="253"/>
      <c r="IH87" s="253"/>
      <c r="II87" s="254"/>
      <c r="IJ87" s="249"/>
      <c r="IK87" s="250"/>
      <c r="IL87" s="250"/>
      <c r="IM87" s="250"/>
      <c r="IN87" s="250"/>
      <c r="IO87" s="250"/>
      <c r="IP87" s="250"/>
      <c r="IQ87" s="250"/>
      <c r="IR87" s="250"/>
      <c r="IS87" s="250"/>
      <c r="IT87" s="250"/>
      <c r="IU87" s="250"/>
      <c r="IV87" s="251"/>
    </row>
    <row r="88" spans="1:256" s="61" customFormat="1" ht="19.5" customHeight="1" thickBot="1" x14ac:dyDescent="0.25">
      <c r="A88" s="261">
        <v>12</v>
      </c>
      <c r="B88" s="261"/>
      <c r="C88" s="261"/>
      <c r="D88" s="261"/>
      <c r="E88" s="261"/>
      <c r="F88" s="261"/>
      <c r="G88" s="267"/>
      <c r="H88" s="268"/>
      <c r="I88" s="268"/>
      <c r="J88" s="268"/>
      <c r="K88" s="268"/>
      <c r="L88" s="268"/>
      <c r="M88" s="268"/>
      <c r="N88" s="268"/>
      <c r="O88" s="268"/>
      <c r="P88" s="268"/>
      <c r="Q88" s="268"/>
      <c r="R88" s="268"/>
      <c r="S88" s="268"/>
      <c r="T88" s="268"/>
      <c r="U88" s="268"/>
      <c r="V88" s="268"/>
      <c r="W88" s="268"/>
      <c r="X88" s="269"/>
      <c r="Y88" s="273"/>
      <c r="Z88" s="274"/>
      <c r="AA88" s="274"/>
      <c r="AB88" s="274"/>
      <c r="AC88" s="274"/>
      <c r="AD88" s="274"/>
      <c r="AE88" s="274"/>
      <c r="AF88" s="274"/>
      <c r="AG88" s="274"/>
      <c r="AH88" s="274"/>
      <c r="AI88" s="274"/>
      <c r="AJ88" s="274"/>
      <c r="AK88" s="275"/>
      <c r="AL88" s="228"/>
      <c r="AM88" s="229"/>
      <c r="AN88" s="230"/>
      <c r="AO88" s="228"/>
      <c r="AP88" s="229"/>
      <c r="AQ88" s="230"/>
      <c r="AR88" s="228"/>
      <c r="AS88" s="229"/>
      <c r="AT88" s="230"/>
      <c r="AU88" s="228"/>
      <c r="AV88" s="229"/>
      <c r="AW88" s="230"/>
      <c r="AX88" s="228"/>
      <c r="AY88" s="229"/>
      <c r="AZ88" s="230"/>
      <c r="BA88" s="228"/>
      <c r="BB88" s="229"/>
      <c r="BC88" s="230"/>
      <c r="BD88" s="228"/>
      <c r="BE88" s="229"/>
      <c r="BF88" s="229"/>
      <c r="BG88" s="230"/>
      <c r="BH88" s="228"/>
      <c r="BI88" s="229"/>
      <c r="BJ88" s="229"/>
      <c r="BK88" s="230"/>
      <c r="BL88" s="228"/>
      <c r="BM88" s="229"/>
      <c r="BN88" s="229"/>
      <c r="BO88" s="230"/>
      <c r="BP88" s="228"/>
      <c r="BQ88" s="229"/>
      <c r="BR88" s="229"/>
      <c r="BS88" s="230"/>
      <c r="BT88" s="228"/>
      <c r="BU88" s="229"/>
      <c r="BV88" s="229"/>
      <c r="BW88" s="230"/>
      <c r="BX88" s="228"/>
      <c r="BY88" s="229"/>
      <c r="BZ88" s="229"/>
      <c r="CA88" s="230"/>
      <c r="CB88" s="228"/>
      <c r="CC88" s="229"/>
      <c r="CD88" s="229"/>
      <c r="CE88" s="230"/>
      <c r="CF88" s="228"/>
      <c r="CG88" s="229"/>
      <c r="CH88" s="229"/>
      <c r="CI88" s="230"/>
      <c r="CJ88" s="228"/>
      <c r="CK88" s="229"/>
      <c r="CL88" s="229"/>
      <c r="CM88" s="230"/>
      <c r="CN88" s="228"/>
      <c r="CO88" s="229"/>
      <c r="CP88" s="229"/>
      <c r="CQ88" s="229"/>
      <c r="CR88" s="229"/>
      <c r="CS88" s="229"/>
      <c r="CT88" s="230"/>
      <c r="CU88" s="228"/>
      <c r="CV88" s="229"/>
      <c r="CW88" s="229"/>
      <c r="CX88" s="230"/>
      <c r="CY88" s="228"/>
      <c r="CZ88" s="229"/>
      <c r="DA88" s="229"/>
      <c r="DB88" s="230"/>
      <c r="DC88" s="228"/>
      <c r="DD88" s="229"/>
      <c r="DE88" s="229"/>
      <c r="DF88" s="230"/>
      <c r="DG88" s="228"/>
      <c r="DH88" s="229"/>
      <c r="DI88" s="229"/>
      <c r="DJ88" s="230"/>
      <c r="DK88" s="228"/>
      <c r="DL88" s="229"/>
      <c r="DM88" s="229"/>
      <c r="DN88" s="230"/>
      <c r="DO88" s="228"/>
      <c r="DP88" s="229"/>
      <c r="DQ88" s="229"/>
      <c r="DR88" s="230"/>
      <c r="DS88" s="228"/>
      <c r="DT88" s="229"/>
      <c r="DU88" s="229"/>
      <c r="DV88" s="230"/>
      <c r="DW88" s="228"/>
      <c r="DX88" s="229"/>
      <c r="DY88" s="229"/>
      <c r="DZ88" s="230"/>
      <c r="EA88" s="228"/>
      <c r="EB88" s="229"/>
      <c r="EC88" s="229"/>
      <c r="ED88" s="230"/>
      <c r="EE88" s="228"/>
      <c r="EF88" s="229"/>
      <c r="EG88" s="229"/>
      <c r="EH88" s="230"/>
      <c r="EI88" s="228"/>
      <c r="EJ88" s="229"/>
      <c r="EK88" s="229"/>
      <c r="EL88" s="230"/>
      <c r="EM88" s="228"/>
      <c r="EN88" s="229"/>
      <c r="EO88" s="229"/>
      <c r="EP88" s="230"/>
      <c r="EQ88" s="228"/>
      <c r="ER88" s="229"/>
      <c r="ES88" s="229"/>
      <c r="ET88" s="230"/>
      <c r="EU88" s="228"/>
      <c r="EV88" s="229"/>
      <c r="EW88" s="229"/>
      <c r="EX88" s="230"/>
      <c r="EY88" s="228"/>
      <c r="EZ88" s="229"/>
      <c r="FA88" s="229"/>
      <c r="FB88" s="230"/>
      <c r="FC88" s="228"/>
      <c r="FD88" s="229"/>
      <c r="FE88" s="229"/>
      <c r="FF88" s="230"/>
      <c r="FG88" s="246"/>
      <c r="FH88" s="247"/>
      <c r="FI88" s="247"/>
      <c r="FJ88" s="247"/>
      <c r="FK88" s="247"/>
      <c r="FL88" s="247"/>
      <c r="FM88" s="247"/>
      <c r="FN88" s="247"/>
      <c r="FO88" s="248"/>
      <c r="FP88" s="246"/>
      <c r="FQ88" s="247"/>
      <c r="FR88" s="247"/>
      <c r="FS88" s="247"/>
      <c r="FT88" s="247"/>
      <c r="FU88" s="248"/>
      <c r="FV88" s="246"/>
      <c r="FW88" s="247"/>
      <c r="FX88" s="247"/>
      <c r="FY88" s="247"/>
      <c r="FZ88" s="247"/>
      <c r="GA88" s="247"/>
      <c r="GB88" s="247"/>
      <c r="GC88" s="248"/>
      <c r="GD88" s="246"/>
      <c r="GE88" s="247"/>
      <c r="GF88" s="247"/>
      <c r="GG88" s="247"/>
      <c r="GH88" s="247"/>
      <c r="GI88" s="247"/>
      <c r="GJ88" s="248"/>
      <c r="GK88" s="246"/>
      <c r="GL88" s="247"/>
      <c r="GM88" s="247"/>
      <c r="GN88" s="247"/>
      <c r="GO88" s="247"/>
      <c r="GP88" s="247"/>
      <c r="GQ88" s="248"/>
      <c r="GR88" s="280"/>
      <c r="GS88" s="280"/>
      <c r="GT88" s="280"/>
      <c r="GU88" s="280"/>
      <c r="GV88" s="280"/>
      <c r="GW88" s="280"/>
      <c r="GX88" s="280"/>
      <c r="GY88" s="280"/>
      <c r="GZ88" s="280"/>
      <c r="HA88" s="280"/>
      <c r="HB88" s="280"/>
      <c r="HC88" s="280"/>
      <c r="HD88" s="280"/>
      <c r="HE88" s="280"/>
      <c r="HF88" s="280"/>
      <c r="HG88" s="280"/>
      <c r="HH88" s="280"/>
      <c r="HI88" s="280"/>
      <c r="HJ88" s="228"/>
      <c r="HK88" s="229"/>
      <c r="HL88" s="229"/>
      <c r="HM88" s="229"/>
      <c r="HN88" s="229"/>
      <c r="HO88" s="229"/>
      <c r="HP88" s="229"/>
      <c r="HQ88" s="229"/>
      <c r="HR88" s="229"/>
      <c r="HS88" s="230"/>
      <c r="HT88" s="255"/>
      <c r="HU88" s="256"/>
      <c r="HV88" s="256"/>
      <c r="HW88" s="256"/>
      <c r="HX88" s="256"/>
      <c r="HY88" s="257"/>
      <c r="HZ88" s="228"/>
      <c r="IA88" s="229"/>
      <c r="IB88" s="229"/>
      <c r="IC88" s="229"/>
      <c r="ID88" s="229"/>
      <c r="IE88" s="229"/>
      <c r="IF88" s="229"/>
      <c r="IG88" s="229"/>
      <c r="IH88" s="229"/>
      <c r="II88" s="230"/>
      <c r="IJ88" s="246"/>
      <c r="IK88" s="247"/>
      <c r="IL88" s="247"/>
      <c r="IM88" s="247"/>
      <c r="IN88" s="247"/>
      <c r="IO88" s="247"/>
      <c r="IP88" s="247"/>
      <c r="IQ88" s="247"/>
      <c r="IR88" s="247"/>
      <c r="IS88" s="247"/>
      <c r="IT88" s="247"/>
      <c r="IU88" s="247"/>
      <c r="IV88" s="248"/>
    </row>
    <row r="89" spans="1:256" s="62" customFormat="1" ht="19.5" customHeight="1" thickBot="1" x14ac:dyDescent="0.25">
      <c r="A89" s="261"/>
      <c r="B89" s="265"/>
      <c r="C89" s="265"/>
      <c r="D89" s="265"/>
      <c r="E89" s="265"/>
      <c r="F89" s="266"/>
      <c r="G89" s="270"/>
      <c r="H89" s="271"/>
      <c r="I89" s="271"/>
      <c r="J89" s="271"/>
      <c r="K89" s="271"/>
      <c r="L89" s="271"/>
      <c r="M89" s="271"/>
      <c r="N89" s="271"/>
      <c r="O89" s="271"/>
      <c r="P89" s="271"/>
      <c r="Q89" s="271"/>
      <c r="R89" s="271"/>
      <c r="S89" s="271"/>
      <c r="T89" s="271"/>
      <c r="U89" s="271"/>
      <c r="V89" s="271"/>
      <c r="W89" s="271"/>
      <c r="X89" s="272"/>
      <c r="Y89" s="276"/>
      <c r="Z89" s="277"/>
      <c r="AA89" s="277"/>
      <c r="AB89" s="277"/>
      <c r="AC89" s="277"/>
      <c r="AD89" s="277"/>
      <c r="AE89" s="277"/>
      <c r="AF89" s="277"/>
      <c r="AG89" s="277"/>
      <c r="AH89" s="277"/>
      <c r="AI89" s="277"/>
      <c r="AJ89" s="277"/>
      <c r="AK89" s="278"/>
      <c r="AL89" s="252"/>
      <c r="AM89" s="253"/>
      <c r="AN89" s="254"/>
      <c r="AO89" s="252"/>
      <c r="AP89" s="253"/>
      <c r="AQ89" s="254"/>
      <c r="AR89" s="252"/>
      <c r="AS89" s="253"/>
      <c r="AT89" s="254"/>
      <c r="AU89" s="252"/>
      <c r="AV89" s="253"/>
      <c r="AW89" s="254"/>
      <c r="AX89" s="252"/>
      <c r="AY89" s="253"/>
      <c r="AZ89" s="254"/>
      <c r="BA89" s="252"/>
      <c r="BB89" s="253"/>
      <c r="BC89" s="254"/>
      <c r="BD89" s="252"/>
      <c r="BE89" s="253"/>
      <c r="BF89" s="253"/>
      <c r="BG89" s="254"/>
      <c r="BH89" s="252"/>
      <c r="BI89" s="253"/>
      <c r="BJ89" s="253"/>
      <c r="BK89" s="254"/>
      <c r="BL89" s="252"/>
      <c r="BM89" s="253"/>
      <c r="BN89" s="253"/>
      <c r="BO89" s="254"/>
      <c r="BP89" s="252"/>
      <c r="BQ89" s="253"/>
      <c r="BR89" s="253"/>
      <c r="BS89" s="254"/>
      <c r="BT89" s="252"/>
      <c r="BU89" s="253"/>
      <c r="BV89" s="253"/>
      <c r="BW89" s="254"/>
      <c r="BX89" s="252"/>
      <c r="BY89" s="253"/>
      <c r="BZ89" s="253"/>
      <c r="CA89" s="254"/>
      <c r="CB89" s="252"/>
      <c r="CC89" s="253"/>
      <c r="CD89" s="253"/>
      <c r="CE89" s="254"/>
      <c r="CF89" s="252"/>
      <c r="CG89" s="253"/>
      <c r="CH89" s="253"/>
      <c r="CI89" s="254"/>
      <c r="CJ89" s="252"/>
      <c r="CK89" s="253"/>
      <c r="CL89" s="253"/>
      <c r="CM89" s="254"/>
      <c r="CN89" s="252"/>
      <c r="CO89" s="253"/>
      <c r="CP89" s="253"/>
      <c r="CQ89" s="253"/>
      <c r="CR89" s="253"/>
      <c r="CS89" s="253"/>
      <c r="CT89" s="254"/>
      <c r="CU89" s="252"/>
      <c r="CV89" s="253"/>
      <c r="CW89" s="253"/>
      <c r="CX89" s="254"/>
      <c r="CY89" s="252"/>
      <c r="CZ89" s="253"/>
      <c r="DA89" s="253"/>
      <c r="DB89" s="254"/>
      <c r="DC89" s="252"/>
      <c r="DD89" s="253"/>
      <c r="DE89" s="253"/>
      <c r="DF89" s="254"/>
      <c r="DG89" s="252"/>
      <c r="DH89" s="253"/>
      <c r="DI89" s="253"/>
      <c r="DJ89" s="254"/>
      <c r="DK89" s="252"/>
      <c r="DL89" s="253"/>
      <c r="DM89" s="253"/>
      <c r="DN89" s="254"/>
      <c r="DO89" s="252"/>
      <c r="DP89" s="253"/>
      <c r="DQ89" s="253"/>
      <c r="DR89" s="254"/>
      <c r="DS89" s="252"/>
      <c r="DT89" s="253"/>
      <c r="DU89" s="253"/>
      <c r="DV89" s="254"/>
      <c r="DW89" s="252"/>
      <c r="DX89" s="253"/>
      <c r="DY89" s="253"/>
      <c r="DZ89" s="254"/>
      <c r="EA89" s="252"/>
      <c r="EB89" s="253"/>
      <c r="EC89" s="253"/>
      <c r="ED89" s="254"/>
      <c r="EE89" s="252"/>
      <c r="EF89" s="253"/>
      <c r="EG89" s="253"/>
      <c r="EH89" s="254"/>
      <c r="EI89" s="252"/>
      <c r="EJ89" s="253"/>
      <c r="EK89" s="253"/>
      <c r="EL89" s="254"/>
      <c r="EM89" s="252"/>
      <c r="EN89" s="253"/>
      <c r="EO89" s="253"/>
      <c r="EP89" s="254"/>
      <c r="EQ89" s="252"/>
      <c r="ER89" s="253"/>
      <c r="ES89" s="253"/>
      <c r="ET89" s="254"/>
      <c r="EU89" s="252"/>
      <c r="EV89" s="253"/>
      <c r="EW89" s="253"/>
      <c r="EX89" s="254"/>
      <c r="EY89" s="252"/>
      <c r="EZ89" s="253"/>
      <c r="FA89" s="253"/>
      <c r="FB89" s="254"/>
      <c r="FC89" s="252"/>
      <c r="FD89" s="253"/>
      <c r="FE89" s="253"/>
      <c r="FF89" s="254"/>
      <c r="FG89" s="249"/>
      <c r="FH89" s="250"/>
      <c r="FI89" s="250"/>
      <c r="FJ89" s="250"/>
      <c r="FK89" s="250"/>
      <c r="FL89" s="250"/>
      <c r="FM89" s="250"/>
      <c r="FN89" s="250"/>
      <c r="FO89" s="251"/>
      <c r="FP89" s="249"/>
      <c r="FQ89" s="250"/>
      <c r="FR89" s="250"/>
      <c r="FS89" s="250"/>
      <c r="FT89" s="250"/>
      <c r="FU89" s="251"/>
      <c r="FV89" s="249"/>
      <c r="FW89" s="250"/>
      <c r="FX89" s="250"/>
      <c r="FY89" s="250"/>
      <c r="FZ89" s="250"/>
      <c r="GA89" s="250"/>
      <c r="GB89" s="250"/>
      <c r="GC89" s="251"/>
      <c r="GD89" s="249"/>
      <c r="GE89" s="250"/>
      <c r="GF89" s="250"/>
      <c r="GG89" s="250"/>
      <c r="GH89" s="250"/>
      <c r="GI89" s="250"/>
      <c r="GJ89" s="251"/>
      <c r="GK89" s="249"/>
      <c r="GL89" s="250"/>
      <c r="GM89" s="250"/>
      <c r="GN89" s="250"/>
      <c r="GO89" s="250"/>
      <c r="GP89" s="250"/>
      <c r="GQ89" s="251"/>
      <c r="GR89" s="280"/>
      <c r="GS89" s="280"/>
      <c r="GT89" s="280"/>
      <c r="GU89" s="280"/>
      <c r="GV89" s="280"/>
      <c r="GW89" s="280"/>
      <c r="GX89" s="280"/>
      <c r="GY89" s="280"/>
      <c r="GZ89" s="280"/>
      <c r="HA89" s="280"/>
      <c r="HB89" s="280"/>
      <c r="HC89" s="280"/>
      <c r="HD89" s="280"/>
      <c r="HE89" s="280"/>
      <c r="HF89" s="280"/>
      <c r="HG89" s="280"/>
      <c r="HH89" s="280"/>
      <c r="HI89" s="280"/>
      <c r="HJ89" s="252"/>
      <c r="HK89" s="253"/>
      <c r="HL89" s="253"/>
      <c r="HM89" s="253"/>
      <c r="HN89" s="253"/>
      <c r="HO89" s="253"/>
      <c r="HP89" s="253"/>
      <c r="HQ89" s="253"/>
      <c r="HR89" s="253"/>
      <c r="HS89" s="254"/>
      <c r="HT89" s="258"/>
      <c r="HU89" s="259"/>
      <c r="HV89" s="259"/>
      <c r="HW89" s="259"/>
      <c r="HX89" s="259"/>
      <c r="HY89" s="260"/>
      <c r="HZ89" s="252"/>
      <c r="IA89" s="253"/>
      <c r="IB89" s="253"/>
      <c r="IC89" s="253"/>
      <c r="ID89" s="253"/>
      <c r="IE89" s="253"/>
      <c r="IF89" s="253"/>
      <c r="IG89" s="253"/>
      <c r="IH89" s="253"/>
      <c r="II89" s="254"/>
      <c r="IJ89" s="249"/>
      <c r="IK89" s="250"/>
      <c r="IL89" s="250"/>
      <c r="IM89" s="250"/>
      <c r="IN89" s="250"/>
      <c r="IO89" s="250"/>
      <c r="IP89" s="250"/>
      <c r="IQ89" s="250"/>
      <c r="IR89" s="250"/>
      <c r="IS89" s="250"/>
      <c r="IT89" s="250"/>
      <c r="IU89" s="250"/>
      <c r="IV89" s="251"/>
    </row>
    <row r="90" spans="1:256" s="61" customFormat="1" ht="19.5" customHeight="1" thickBot="1" x14ac:dyDescent="0.25">
      <c r="A90" s="261">
        <v>13</v>
      </c>
      <c r="B90" s="261"/>
      <c r="C90" s="261"/>
      <c r="D90" s="261"/>
      <c r="E90" s="261"/>
      <c r="F90" s="261"/>
      <c r="G90" s="267"/>
      <c r="H90" s="268"/>
      <c r="I90" s="268"/>
      <c r="J90" s="268"/>
      <c r="K90" s="268"/>
      <c r="L90" s="268"/>
      <c r="M90" s="268"/>
      <c r="N90" s="268"/>
      <c r="O90" s="268"/>
      <c r="P90" s="268"/>
      <c r="Q90" s="268"/>
      <c r="R90" s="268"/>
      <c r="S90" s="268"/>
      <c r="T90" s="268"/>
      <c r="U90" s="268"/>
      <c r="V90" s="268"/>
      <c r="W90" s="268"/>
      <c r="X90" s="269"/>
      <c r="Y90" s="273"/>
      <c r="Z90" s="274"/>
      <c r="AA90" s="274"/>
      <c r="AB90" s="274"/>
      <c r="AC90" s="274"/>
      <c r="AD90" s="274"/>
      <c r="AE90" s="274"/>
      <c r="AF90" s="274"/>
      <c r="AG90" s="274"/>
      <c r="AH90" s="274"/>
      <c r="AI90" s="274"/>
      <c r="AJ90" s="274"/>
      <c r="AK90" s="275"/>
      <c r="AL90" s="228"/>
      <c r="AM90" s="229"/>
      <c r="AN90" s="230"/>
      <c r="AO90" s="228"/>
      <c r="AP90" s="229"/>
      <c r="AQ90" s="230"/>
      <c r="AR90" s="228"/>
      <c r="AS90" s="229"/>
      <c r="AT90" s="230"/>
      <c r="AU90" s="228"/>
      <c r="AV90" s="229"/>
      <c r="AW90" s="230"/>
      <c r="AX90" s="228"/>
      <c r="AY90" s="229"/>
      <c r="AZ90" s="230"/>
      <c r="BA90" s="228"/>
      <c r="BB90" s="229"/>
      <c r="BC90" s="230"/>
      <c r="BD90" s="228"/>
      <c r="BE90" s="229"/>
      <c r="BF90" s="229"/>
      <c r="BG90" s="230"/>
      <c r="BH90" s="228"/>
      <c r="BI90" s="229"/>
      <c r="BJ90" s="229"/>
      <c r="BK90" s="230"/>
      <c r="BL90" s="228"/>
      <c r="BM90" s="229"/>
      <c r="BN90" s="229"/>
      <c r="BO90" s="230"/>
      <c r="BP90" s="228"/>
      <c r="BQ90" s="229"/>
      <c r="BR90" s="229"/>
      <c r="BS90" s="230"/>
      <c r="BT90" s="228"/>
      <c r="BU90" s="229"/>
      <c r="BV90" s="229"/>
      <c r="BW90" s="230"/>
      <c r="BX90" s="228"/>
      <c r="BY90" s="229"/>
      <c r="BZ90" s="229"/>
      <c r="CA90" s="230"/>
      <c r="CB90" s="228"/>
      <c r="CC90" s="229"/>
      <c r="CD90" s="229"/>
      <c r="CE90" s="230"/>
      <c r="CF90" s="228"/>
      <c r="CG90" s="229"/>
      <c r="CH90" s="229"/>
      <c r="CI90" s="230"/>
      <c r="CJ90" s="228"/>
      <c r="CK90" s="229"/>
      <c r="CL90" s="229"/>
      <c r="CM90" s="230"/>
      <c r="CN90" s="228"/>
      <c r="CO90" s="229"/>
      <c r="CP90" s="229"/>
      <c r="CQ90" s="229"/>
      <c r="CR90" s="229"/>
      <c r="CS90" s="229"/>
      <c r="CT90" s="230"/>
      <c r="CU90" s="228"/>
      <c r="CV90" s="229"/>
      <c r="CW90" s="229"/>
      <c r="CX90" s="230"/>
      <c r="CY90" s="228"/>
      <c r="CZ90" s="229"/>
      <c r="DA90" s="229"/>
      <c r="DB90" s="230"/>
      <c r="DC90" s="228"/>
      <c r="DD90" s="229"/>
      <c r="DE90" s="229"/>
      <c r="DF90" s="230"/>
      <c r="DG90" s="228"/>
      <c r="DH90" s="229"/>
      <c r="DI90" s="229"/>
      <c r="DJ90" s="230"/>
      <c r="DK90" s="228"/>
      <c r="DL90" s="229"/>
      <c r="DM90" s="229"/>
      <c r="DN90" s="230"/>
      <c r="DO90" s="228"/>
      <c r="DP90" s="229"/>
      <c r="DQ90" s="229"/>
      <c r="DR90" s="230"/>
      <c r="DS90" s="228"/>
      <c r="DT90" s="229"/>
      <c r="DU90" s="229"/>
      <c r="DV90" s="230"/>
      <c r="DW90" s="228"/>
      <c r="DX90" s="229"/>
      <c r="DY90" s="229"/>
      <c r="DZ90" s="230"/>
      <c r="EA90" s="228"/>
      <c r="EB90" s="229"/>
      <c r="EC90" s="229"/>
      <c r="ED90" s="230"/>
      <c r="EE90" s="228"/>
      <c r="EF90" s="229"/>
      <c r="EG90" s="229"/>
      <c r="EH90" s="230"/>
      <c r="EI90" s="228"/>
      <c r="EJ90" s="229"/>
      <c r="EK90" s="229"/>
      <c r="EL90" s="230"/>
      <c r="EM90" s="228"/>
      <c r="EN90" s="229"/>
      <c r="EO90" s="229"/>
      <c r="EP90" s="230"/>
      <c r="EQ90" s="228"/>
      <c r="ER90" s="229"/>
      <c r="ES90" s="229"/>
      <c r="ET90" s="230"/>
      <c r="EU90" s="228"/>
      <c r="EV90" s="229"/>
      <c r="EW90" s="229"/>
      <c r="EX90" s="230"/>
      <c r="EY90" s="228"/>
      <c r="EZ90" s="229"/>
      <c r="FA90" s="229"/>
      <c r="FB90" s="230"/>
      <c r="FC90" s="228"/>
      <c r="FD90" s="229"/>
      <c r="FE90" s="229"/>
      <c r="FF90" s="230"/>
      <c r="FG90" s="246"/>
      <c r="FH90" s="247"/>
      <c r="FI90" s="247"/>
      <c r="FJ90" s="247"/>
      <c r="FK90" s="247"/>
      <c r="FL90" s="247"/>
      <c r="FM90" s="247"/>
      <c r="FN90" s="247"/>
      <c r="FO90" s="248"/>
      <c r="FP90" s="246"/>
      <c r="FQ90" s="247"/>
      <c r="FR90" s="247"/>
      <c r="FS90" s="247"/>
      <c r="FT90" s="247"/>
      <c r="FU90" s="248"/>
      <c r="FV90" s="246"/>
      <c r="FW90" s="247"/>
      <c r="FX90" s="247"/>
      <c r="FY90" s="247"/>
      <c r="FZ90" s="247"/>
      <c r="GA90" s="247"/>
      <c r="GB90" s="247"/>
      <c r="GC90" s="248"/>
      <c r="GD90" s="246"/>
      <c r="GE90" s="247"/>
      <c r="GF90" s="247"/>
      <c r="GG90" s="247"/>
      <c r="GH90" s="247"/>
      <c r="GI90" s="247"/>
      <c r="GJ90" s="248"/>
      <c r="GK90" s="246"/>
      <c r="GL90" s="247"/>
      <c r="GM90" s="247"/>
      <c r="GN90" s="247"/>
      <c r="GO90" s="247"/>
      <c r="GP90" s="247"/>
      <c r="GQ90" s="248"/>
      <c r="GR90" s="280"/>
      <c r="GS90" s="280"/>
      <c r="GT90" s="280"/>
      <c r="GU90" s="280"/>
      <c r="GV90" s="280"/>
      <c r="GW90" s="280"/>
      <c r="GX90" s="280"/>
      <c r="GY90" s="280"/>
      <c r="GZ90" s="280"/>
      <c r="HA90" s="280"/>
      <c r="HB90" s="280"/>
      <c r="HC90" s="280"/>
      <c r="HD90" s="280"/>
      <c r="HE90" s="280"/>
      <c r="HF90" s="280"/>
      <c r="HG90" s="280"/>
      <c r="HH90" s="280"/>
      <c r="HI90" s="280"/>
      <c r="HJ90" s="228"/>
      <c r="HK90" s="229"/>
      <c r="HL90" s="229"/>
      <c r="HM90" s="229"/>
      <c r="HN90" s="229"/>
      <c r="HO90" s="229"/>
      <c r="HP90" s="229"/>
      <c r="HQ90" s="229"/>
      <c r="HR90" s="229"/>
      <c r="HS90" s="230"/>
      <c r="HT90" s="255"/>
      <c r="HU90" s="256"/>
      <c r="HV90" s="256"/>
      <c r="HW90" s="256"/>
      <c r="HX90" s="256"/>
      <c r="HY90" s="257"/>
      <c r="HZ90" s="228"/>
      <c r="IA90" s="229"/>
      <c r="IB90" s="229"/>
      <c r="IC90" s="229"/>
      <c r="ID90" s="229"/>
      <c r="IE90" s="229"/>
      <c r="IF90" s="229"/>
      <c r="IG90" s="229"/>
      <c r="IH90" s="229"/>
      <c r="II90" s="230"/>
      <c r="IJ90" s="246"/>
      <c r="IK90" s="247"/>
      <c r="IL90" s="247"/>
      <c r="IM90" s="247"/>
      <c r="IN90" s="247"/>
      <c r="IO90" s="247"/>
      <c r="IP90" s="247"/>
      <c r="IQ90" s="247"/>
      <c r="IR90" s="247"/>
      <c r="IS90" s="247"/>
      <c r="IT90" s="247"/>
      <c r="IU90" s="247"/>
      <c r="IV90" s="248"/>
    </row>
    <row r="91" spans="1:256" s="62" customFormat="1" ht="19.5" customHeight="1" thickBot="1" x14ac:dyDescent="0.25">
      <c r="A91" s="261"/>
      <c r="B91" s="265"/>
      <c r="C91" s="265"/>
      <c r="D91" s="265"/>
      <c r="E91" s="265"/>
      <c r="F91" s="266"/>
      <c r="G91" s="270"/>
      <c r="H91" s="271"/>
      <c r="I91" s="271"/>
      <c r="J91" s="271"/>
      <c r="K91" s="271"/>
      <c r="L91" s="271"/>
      <c r="M91" s="271"/>
      <c r="N91" s="271"/>
      <c r="O91" s="271"/>
      <c r="P91" s="271"/>
      <c r="Q91" s="271"/>
      <c r="R91" s="271"/>
      <c r="S91" s="271"/>
      <c r="T91" s="271"/>
      <c r="U91" s="271"/>
      <c r="V91" s="271"/>
      <c r="W91" s="271"/>
      <c r="X91" s="272"/>
      <c r="Y91" s="276"/>
      <c r="Z91" s="277"/>
      <c r="AA91" s="277"/>
      <c r="AB91" s="277"/>
      <c r="AC91" s="277"/>
      <c r="AD91" s="277"/>
      <c r="AE91" s="277"/>
      <c r="AF91" s="277"/>
      <c r="AG91" s="277"/>
      <c r="AH91" s="277"/>
      <c r="AI91" s="277"/>
      <c r="AJ91" s="277"/>
      <c r="AK91" s="278"/>
      <c r="AL91" s="252"/>
      <c r="AM91" s="253"/>
      <c r="AN91" s="254"/>
      <c r="AO91" s="252"/>
      <c r="AP91" s="253"/>
      <c r="AQ91" s="254"/>
      <c r="AR91" s="252"/>
      <c r="AS91" s="253"/>
      <c r="AT91" s="254"/>
      <c r="AU91" s="252"/>
      <c r="AV91" s="253"/>
      <c r="AW91" s="254"/>
      <c r="AX91" s="252"/>
      <c r="AY91" s="253"/>
      <c r="AZ91" s="254"/>
      <c r="BA91" s="252"/>
      <c r="BB91" s="253"/>
      <c r="BC91" s="254"/>
      <c r="BD91" s="252"/>
      <c r="BE91" s="253"/>
      <c r="BF91" s="253"/>
      <c r="BG91" s="254"/>
      <c r="BH91" s="252"/>
      <c r="BI91" s="253"/>
      <c r="BJ91" s="253"/>
      <c r="BK91" s="254"/>
      <c r="BL91" s="252"/>
      <c r="BM91" s="253"/>
      <c r="BN91" s="253"/>
      <c r="BO91" s="254"/>
      <c r="BP91" s="252"/>
      <c r="BQ91" s="253"/>
      <c r="BR91" s="253"/>
      <c r="BS91" s="254"/>
      <c r="BT91" s="252"/>
      <c r="BU91" s="253"/>
      <c r="BV91" s="253"/>
      <c r="BW91" s="254"/>
      <c r="BX91" s="252"/>
      <c r="BY91" s="253"/>
      <c r="BZ91" s="253"/>
      <c r="CA91" s="254"/>
      <c r="CB91" s="252"/>
      <c r="CC91" s="253"/>
      <c r="CD91" s="253"/>
      <c r="CE91" s="254"/>
      <c r="CF91" s="252"/>
      <c r="CG91" s="253"/>
      <c r="CH91" s="253"/>
      <c r="CI91" s="254"/>
      <c r="CJ91" s="252"/>
      <c r="CK91" s="253"/>
      <c r="CL91" s="253"/>
      <c r="CM91" s="254"/>
      <c r="CN91" s="252"/>
      <c r="CO91" s="253"/>
      <c r="CP91" s="253"/>
      <c r="CQ91" s="253"/>
      <c r="CR91" s="253"/>
      <c r="CS91" s="253"/>
      <c r="CT91" s="254"/>
      <c r="CU91" s="252"/>
      <c r="CV91" s="253"/>
      <c r="CW91" s="253"/>
      <c r="CX91" s="254"/>
      <c r="CY91" s="252"/>
      <c r="CZ91" s="253"/>
      <c r="DA91" s="253"/>
      <c r="DB91" s="254"/>
      <c r="DC91" s="252"/>
      <c r="DD91" s="253"/>
      <c r="DE91" s="253"/>
      <c r="DF91" s="254"/>
      <c r="DG91" s="252"/>
      <c r="DH91" s="253"/>
      <c r="DI91" s="253"/>
      <c r="DJ91" s="254"/>
      <c r="DK91" s="252"/>
      <c r="DL91" s="253"/>
      <c r="DM91" s="253"/>
      <c r="DN91" s="254"/>
      <c r="DO91" s="252"/>
      <c r="DP91" s="253"/>
      <c r="DQ91" s="253"/>
      <c r="DR91" s="254"/>
      <c r="DS91" s="252"/>
      <c r="DT91" s="253"/>
      <c r="DU91" s="253"/>
      <c r="DV91" s="254"/>
      <c r="DW91" s="252"/>
      <c r="DX91" s="253"/>
      <c r="DY91" s="253"/>
      <c r="DZ91" s="254"/>
      <c r="EA91" s="252"/>
      <c r="EB91" s="253"/>
      <c r="EC91" s="253"/>
      <c r="ED91" s="254"/>
      <c r="EE91" s="252"/>
      <c r="EF91" s="253"/>
      <c r="EG91" s="253"/>
      <c r="EH91" s="254"/>
      <c r="EI91" s="252"/>
      <c r="EJ91" s="253"/>
      <c r="EK91" s="253"/>
      <c r="EL91" s="254"/>
      <c r="EM91" s="252"/>
      <c r="EN91" s="253"/>
      <c r="EO91" s="253"/>
      <c r="EP91" s="254"/>
      <c r="EQ91" s="252"/>
      <c r="ER91" s="253"/>
      <c r="ES91" s="253"/>
      <c r="ET91" s="254"/>
      <c r="EU91" s="252"/>
      <c r="EV91" s="253"/>
      <c r="EW91" s="253"/>
      <c r="EX91" s="254"/>
      <c r="EY91" s="252"/>
      <c r="EZ91" s="253"/>
      <c r="FA91" s="253"/>
      <c r="FB91" s="254"/>
      <c r="FC91" s="252"/>
      <c r="FD91" s="253"/>
      <c r="FE91" s="253"/>
      <c r="FF91" s="254"/>
      <c r="FG91" s="249"/>
      <c r="FH91" s="250"/>
      <c r="FI91" s="250"/>
      <c r="FJ91" s="250"/>
      <c r="FK91" s="250"/>
      <c r="FL91" s="250"/>
      <c r="FM91" s="250"/>
      <c r="FN91" s="250"/>
      <c r="FO91" s="251"/>
      <c r="FP91" s="249"/>
      <c r="FQ91" s="250"/>
      <c r="FR91" s="250"/>
      <c r="FS91" s="250"/>
      <c r="FT91" s="250"/>
      <c r="FU91" s="251"/>
      <c r="FV91" s="249"/>
      <c r="FW91" s="250"/>
      <c r="FX91" s="250"/>
      <c r="FY91" s="250"/>
      <c r="FZ91" s="250"/>
      <c r="GA91" s="250"/>
      <c r="GB91" s="250"/>
      <c r="GC91" s="251"/>
      <c r="GD91" s="249"/>
      <c r="GE91" s="250"/>
      <c r="GF91" s="250"/>
      <c r="GG91" s="250"/>
      <c r="GH91" s="250"/>
      <c r="GI91" s="250"/>
      <c r="GJ91" s="251"/>
      <c r="GK91" s="249"/>
      <c r="GL91" s="250"/>
      <c r="GM91" s="250"/>
      <c r="GN91" s="250"/>
      <c r="GO91" s="250"/>
      <c r="GP91" s="250"/>
      <c r="GQ91" s="251"/>
      <c r="GR91" s="280"/>
      <c r="GS91" s="280"/>
      <c r="GT91" s="280"/>
      <c r="GU91" s="280"/>
      <c r="GV91" s="280"/>
      <c r="GW91" s="280"/>
      <c r="GX91" s="280"/>
      <c r="GY91" s="280"/>
      <c r="GZ91" s="280"/>
      <c r="HA91" s="280"/>
      <c r="HB91" s="280"/>
      <c r="HC91" s="280"/>
      <c r="HD91" s="280"/>
      <c r="HE91" s="280"/>
      <c r="HF91" s="280"/>
      <c r="HG91" s="280"/>
      <c r="HH91" s="280"/>
      <c r="HI91" s="280"/>
      <c r="HJ91" s="252"/>
      <c r="HK91" s="253"/>
      <c r="HL91" s="253"/>
      <c r="HM91" s="253"/>
      <c r="HN91" s="253"/>
      <c r="HO91" s="253"/>
      <c r="HP91" s="253"/>
      <c r="HQ91" s="253"/>
      <c r="HR91" s="253"/>
      <c r="HS91" s="254"/>
      <c r="HT91" s="258"/>
      <c r="HU91" s="259"/>
      <c r="HV91" s="259"/>
      <c r="HW91" s="259"/>
      <c r="HX91" s="259"/>
      <c r="HY91" s="260"/>
      <c r="HZ91" s="252"/>
      <c r="IA91" s="253"/>
      <c r="IB91" s="253"/>
      <c r="IC91" s="253"/>
      <c r="ID91" s="253"/>
      <c r="IE91" s="253"/>
      <c r="IF91" s="253"/>
      <c r="IG91" s="253"/>
      <c r="IH91" s="253"/>
      <c r="II91" s="254"/>
      <c r="IJ91" s="249"/>
      <c r="IK91" s="250"/>
      <c r="IL91" s="250"/>
      <c r="IM91" s="250"/>
      <c r="IN91" s="250"/>
      <c r="IO91" s="250"/>
      <c r="IP91" s="250"/>
      <c r="IQ91" s="250"/>
      <c r="IR91" s="250"/>
      <c r="IS91" s="250"/>
      <c r="IT91" s="250"/>
      <c r="IU91" s="250"/>
      <c r="IV91" s="251"/>
    </row>
    <row r="92" spans="1:256" s="63" customFormat="1" ht="19.5" customHeight="1" thickBot="1" x14ac:dyDescent="0.25">
      <c r="A92" s="261">
        <v>14</v>
      </c>
      <c r="B92" s="261"/>
      <c r="C92" s="261"/>
      <c r="D92" s="261"/>
      <c r="E92" s="261"/>
      <c r="F92" s="261"/>
      <c r="G92" s="286"/>
      <c r="H92" s="287"/>
      <c r="I92" s="287"/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8"/>
      <c r="Y92" s="292"/>
      <c r="Z92" s="293"/>
      <c r="AA92" s="293"/>
      <c r="AB92" s="293"/>
      <c r="AC92" s="293"/>
      <c r="AD92" s="293"/>
      <c r="AE92" s="293"/>
      <c r="AF92" s="293"/>
      <c r="AG92" s="293"/>
      <c r="AH92" s="293"/>
      <c r="AI92" s="293"/>
      <c r="AJ92" s="293"/>
      <c r="AK92" s="294"/>
      <c r="AL92" s="281"/>
      <c r="AM92" s="282"/>
      <c r="AN92" s="283"/>
      <c r="AO92" s="281"/>
      <c r="AP92" s="282"/>
      <c r="AQ92" s="283"/>
      <c r="AR92" s="281"/>
      <c r="AS92" s="282"/>
      <c r="AT92" s="283"/>
      <c r="AU92" s="281"/>
      <c r="AV92" s="282"/>
      <c r="AW92" s="283"/>
      <c r="AX92" s="281"/>
      <c r="AY92" s="282"/>
      <c r="AZ92" s="283"/>
      <c r="BA92" s="281"/>
      <c r="BB92" s="282"/>
      <c r="BC92" s="283"/>
      <c r="BD92" s="281"/>
      <c r="BE92" s="282"/>
      <c r="BF92" s="282"/>
      <c r="BG92" s="283"/>
      <c r="BH92" s="281"/>
      <c r="BI92" s="282"/>
      <c r="BJ92" s="282"/>
      <c r="BK92" s="283"/>
      <c r="BL92" s="281"/>
      <c r="BM92" s="282"/>
      <c r="BN92" s="282"/>
      <c r="BO92" s="283"/>
      <c r="BP92" s="281"/>
      <c r="BQ92" s="282"/>
      <c r="BR92" s="282"/>
      <c r="BS92" s="283"/>
      <c r="BT92" s="281"/>
      <c r="BU92" s="282"/>
      <c r="BV92" s="282"/>
      <c r="BW92" s="283"/>
      <c r="BX92" s="281"/>
      <c r="BY92" s="282"/>
      <c r="BZ92" s="282"/>
      <c r="CA92" s="283"/>
      <c r="CB92" s="281"/>
      <c r="CC92" s="282"/>
      <c r="CD92" s="282"/>
      <c r="CE92" s="283"/>
      <c r="CF92" s="281"/>
      <c r="CG92" s="282"/>
      <c r="CH92" s="282"/>
      <c r="CI92" s="283"/>
      <c r="CJ92" s="281"/>
      <c r="CK92" s="282"/>
      <c r="CL92" s="282"/>
      <c r="CM92" s="283"/>
      <c r="CN92" s="281"/>
      <c r="CO92" s="282"/>
      <c r="CP92" s="282"/>
      <c r="CQ92" s="282"/>
      <c r="CR92" s="282"/>
      <c r="CS92" s="282"/>
      <c r="CT92" s="283"/>
      <c r="CU92" s="281"/>
      <c r="CV92" s="282"/>
      <c r="CW92" s="282"/>
      <c r="CX92" s="283"/>
      <c r="CY92" s="281"/>
      <c r="CZ92" s="282"/>
      <c r="DA92" s="282"/>
      <c r="DB92" s="283"/>
      <c r="DC92" s="281"/>
      <c r="DD92" s="282"/>
      <c r="DE92" s="282"/>
      <c r="DF92" s="283"/>
      <c r="DG92" s="281"/>
      <c r="DH92" s="282"/>
      <c r="DI92" s="282"/>
      <c r="DJ92" s="283"/>
      <c r="DK92" s="281"/>
      <c r="DL92" s="282"/>
      <c r="DM92" s="282"/>
      <c r="DN92" s="283"/>
      <c r="DO92" s="281"/>
      <c r="DP92" s="282"/>
      <c r="DQ92" s="282"/>
      <c r="DR92" s="283"/>
      <c r="DS92" s="281"/>
      <c r="DT92" s="282"/>
      <c r="DU92" s="282"/>
      <c r="DV92" s="283"/>
      <c r="DW92" s="281"/>
      <c r="DX92" s="282"/>
      <c r="DY92" s="282"/>
      <c r="DZ92" s="283"/>
      <c r="EA92" s="281"/>
      <c r="EB92" s="282"/>
      <c r="EC92" s="282"/>
      <c r="ED92" s="283"/>
      <c r="EE92" s="281"/>
      <c r="EF92" s="282"/>
      <c r="EG92" s="282"/>
      <c r="EH92" s="283"/>
      <c r="EI92" s="281"/>
      <c r="EJ92" s="282"/>
      <c r="EK92" s="282"/>
      <c r="EL92" s="283"/>
      <c r="EM92" s="281"/>
      <c r="EN92" s="282"/>
      <c r="EO92" s="282"/>
      <c r="EP92" s="283"/>
      <c r="EQ92" s="281"/>
      <c r="ER92" s="282"/>
      <c r="ES92" s="282"/>
      <c r="ET92" s="283"/>
      <c r="EU92" s="281"/>
      <c r="EV92" s="282"/>
      <c r="EW92" s="282"/>
      <c r="EX92" s="283"/>
      <c r="EY92" s="281"/>
      <c r="EZ92" s="282"/>
      <c r="FA92" s="282"/>
      <c r="FB92" s="283"/>
      <c r="FC92" s="281"/>
      <c r="FD92" s="282"/>
      <c r="FE92" s="282"/>
      <c r="FF92" s="283"/>
      <c r="FG92" s="301"/>
      <c r="FH92" s="302"/>
      <c r="FI92" s="302"/>
      <c r="FJ92" s="302"/>
      <c r="FK92" s="302"/>
      <c r="FL92" s="302"/>
      <c r="FM92" s="302"/>
      <c r="FN92" s="302"/>
      <c r="FO92" s="303"/>
      <c r="FP92" s="301"/>
      <c r="FQ92" s="302"/>
      <c r="FR92" s="302"/>
      <c r="FS92" s="302"/>
      <c r="FT92" s="302"/>
      <c r="FU92" s="303"/>
      <c r="FV92" s="301"/>
      <c r="FW92" s="302"/>
      <c r="FX92" s="302"/>
      <c r="FY92" s="302"/>
      <c r="FZ92" s="302"/>
      <c r="GA92" s="302"/>
      <c r="GB92" s="302"/>
      <c r="GC92" s="303"/>
      <c r="GD92" s="301"/>
      <c r="GE92" s="302"/>
      <c r="GF92" s="302"/>
      <c r="GG92" s="302"/>
      <c r="GH92" s="302"/>
      <c r="GI92" s="302"/>
      <c r="GJ92" s="303"/>
      <c r="GK92" s="301"/>
      <c r="GL92" s="302"/>
      <c r="GM92" s="302"/>
      <c r="GN92" s="302"/>
      <c r="GO92" s="302"/>
      <c r="GP92" s="302"/>
      <c r="GQ92" s="303"/>
      <c r="GR92" s="280"/>
      <c r="GS92" s="280"/>
      <c r="GT92" s="280"/>
      <c r="GU92" s="280"/>
      <c r="GV92" s="280"/>
      <c r="GW92" s="280"/>
      <c r="GX92" s="280"/>
      <c r="GY92" s="280"/>
      <c r="GZ92" s="280"/>
      <c r="HA92" s="280"/>
      <c r="HB92" s="280"/>
      <c r="HC92" s="280"/>
      <c r="HD92" s="280"/>
      <c r="HE92" s="280"/>
      <c r="HF92" s="280"/>
      <c r="HG92" s="280"/>
      <c r="HH92" s="280"/>
      <c r="HI92" s="280"/>
      <c r="HJ92" s="281"/>
      <c r="HK92" s="282"/>
      <c r="HL92" s="282"/>
      <c r="HM92" s="282"/>
      <c r="HN92" s="282"/>
      <c r="HO92" s="282"/>
      <c r="HP92" s="282"/>
      <c r="HQ92" s="282"/>
      <c r="HR92" s="282"/>
      <c r="HS92" s="283"/>
      <c r="HT92" s="298"/>
      <c r="HU92" s="299"/>
      <c r="HV92" s="299"/>
      <c r="HW92" s="299"/>
      <c r="HX92" s="299"/>
      <c r="HY92" s="300"/>
      <c r="HZ92" s="281"/>
      <c r="IA92" s="282"/>
      <c r="IB92" s="282"/>
      <c r="IC92" s="282"/>
      <c r="ID92" s="282"/>
      <c r="IE92" s="282"/>
      <c r="IF92" s="282"/>
      <c r="IG92" s="282"/>
      <c r="IH92" s="282"/>
      <c r="II92" s="283"/>
      <c r="IJ92" s="301"/>
      <c r="IK92" s="302"/>
      <c r="IL92" s="302"/>
      <c r="IM92" s="302"/>
      <c r="IN92" s="302"/>
      <c r="IO92" s="302"/>
      <c r="IP92" s="302"/>
      <c r="IQ92" s="302"/>
      <c r="IR92" s="302"/>
      <c r="IS92" s="302"/>
      <c r="IT92" s="302"/>
      <c r="IU92" s="302"/>
      <c r="IV92" s="303"/>
    </row>
    <row r="93" spans="1:256" s="64" customFormat="1" ht="19.5" customHeight="1" x14ac:dyDescent="0.2">
      <c r="A93" s="261"/>
      <c r="B93" s="284"/>
      <c r="C93" s="284"/>
      <c r="D93" s="284"/>
      <c r="E93" s="284"/>
      <c r="F93" s="285"/>
      <c r="G93" s="289"/>
      <c r="H93" s="290"/>
      <c r="I93" s="290"/>
      <c r="J93" s="290"/>
      <c r="K93" s="290"/>
      <c r="L93" s="290"/>
      <c r="M93" s="290"/>
      <c r="N93" s="290"/>
      <c r="O93" s="290"/>
      <c r="P93" s="290"/>
      <c r="Q93" s="290"/>
      <c r="R93" s="290"/>
      <c r="S93" s="290"/>
      <c r="T93" s="290"/>
      <c r="U93" s="290"/>
      <c r="V93" s="290"/>
      <c r="W93" s="290"/>
      <c r="X93" s="291"/>
      <c r="Y93" s="295"/>
      <c r="Z93" s="296"/>
      <c r="AA93" s="296"/>
      <c r="AB93" s="296"/>
      <c r="AC93" s="296"/>
      <c r="AD93" s="296"/>
      <c r="AE93" s="296"/>
      <c r="AF93" s="296"/>
      <c r="AG93" s="296"/>
      <c r="AH93" s="296"/>
      <c r="AI93" s="296"/>
      <c r="AJ93" s="296"/>
      <c r="AK93" s="297"/>
      <c r="AL93" s="228"/>
      <c r="AM93" s="229"/>
      <c r="AN93" s="230"/>
      <c r="AO93" s="228"/>
      <c r="AP93" s="229"/>
      <c r="AQ93" s="230"/>
      <c r="AR93" s="228"/>
      <c r="AS93" s="229"/>
      <c r="AT93" s="230"/>
      <c r="AU93" s="228"/>
      <c r="AV93" s="229"/>
      <c r="AW93" s="230"/>
      <c r="AX93" s="228"/>
      <c r="AY93" s="229"/>
      <c r="AZ93" s="230"/>
      <c r="BA93" s="228"/>
      <c r="BB93" s="229"/>
      <c r="BC93" s="230"/>
      <c r="BD93" s="228"/>
      <c r="BE93" s="229"/>
      <c r="BF93" s="229"/>
      <c r="BG93" s="230"/>
      <c r="BH93" s="228"/>
      <c r="BI93" s="229"/>
      <c r="BJ93" s="229"/>
      <c r="BK93" s="230"/>
      <c r="BL93" s="228"/>
      <c r="BM93" s="229"/>
      <c r="BN93" s="229"/>
      <c r="BO93" s="230"/>
      <c r="BP93" s="228"/>
      <c r="BQ93" s="229"/>
      <c r="BR93" s="229"/>
      <c r="BS93" s="230"/>
      <c r="BT93" s="228"/>
      <c r="BU93" s="229"/>
      <c r="BV93" s="229"/>
      <c r="BW93" s="230"/>
      <c r="BX93" s="228"/>
      <c r="BY93" s="229"/>
      <c r="BZ93" s="229"/>
      <c r="CA93" s="230"/>
      <c r="CB93" s="228"/>
      <c r="CC93" s="229"/>
      <c r="CD93" s="229"/>
      <c r="CE93" s="230"/>
      <c r="CF93" s="228"/>
      <c r="CG93" s="229"/>
      <c r="CH93" s="229"/>
      <c r="CI93" s="230"/>
      <c r="CJ93" s="228"/>
      <c r="CK93" s="229"/>
      <c r="CL93" s="229"/>
      <c r="CM93" s="230"/>
      <c r="CN93" s="228"/>
      <c r="CO93" s="229"/>
      <c r="CP93" s="229"/>
      <c r="CQ93" s="229"/>
      <c r="CR93" s="229"/>
      <c r="CS93" s="229"/>
      <c r="CT93" s="230"/>
      <c r="CU93" s="228"/>
      <c r="CV93" s="229"/>
      <c r="CW93" s="229"/>
      <c r="CX93" s="230"/>
      <c r="CY93" s="228"/>
      <c r="CZ93" s="229"/>
      <c r="DA93" s="229"/>
      <c r="DB93" s="230"/>
      <c r="DC93" s="228"/>
      <c r="DD93" s="229"/>
      <c r="DE93" s="229"/>
      <c r="DF93" s="230"/>
      <c r="DG93" s="228"/>
      <c r="DH93" s="229"/>
      <c r="DI93" s="229"/>
      <c r="DJ93" s="230"/>
      <c r="DK93" s="228"/>
      <c r="DL93" s="229"/>
      <c r="DM93" s="229"/>
      <c r="DN93" s="230"/>
      <c r="DO93" s="228"/>
      <c r="DP93" s="229"/>
      <c r="DQ93" s="229"/>
      <c r="DR93" s="230"/>
      <c r="DS93" s="228"/>
      <c r="DT93" s="229"/>
      <c r="DU93" s="229"/>
      <c r="DV93" s="230"/>
      <c r="DW93" s="228"/>
      <c r="DX93" s="229"/>
      <c r="DY93" s="229"/>
      <c r="DZ93" s="230"/>
      <c r="EA93" s="228"/>
      <c r="EB93" s="229"/>
      <c r="EC93" s="229"/>
      <c r="ED93" s="230"/>
      <c r="EE93" s="228"/>
      <c r="EF93" s="229"/>
      <c r="EG93" s="229"/>
      <c r="EH93" s="230"/>
      <c r="EI93" s="228"/>
      <c r="EJ93" s="229"/>
      <c r="EK93" s="229"/>
      <c r="EL93" s="230"/>
      <c r="EM93" s="228"/>
      <c r="EN93" s="229"/>
      <c r="EO93" s="229"/>
      <c r="EP93" s="230"/>
      <c r="EQ93" s="228"/>
      <c r="ER93" s="229"/>
      <c r="ES93" s="229"/>
      <c r="ET93" s="230"/>
      <c r="EU93" s="228"/>
      <c r="EV93" s="229"/>
      <c r="EW93" s="229"/>
      <c r="EX93" s="230"/>
      <c r="EY93" s="228"/>
      <c r="EZ93" s="229"/>
      <c r="FA93" s="229"/>
      <c r="FB93" s="230"/>
      <c r="FC93" s="228"/>
      <c r="FD93" s="229"/>
      <c r="FE93" s="229"/>
      <c r="FF93" s="230"/>
      <c r="FG93" s="304"/>
      <c r="FH93" s="305"/>
      <c r="FI93" s="305"/>
      <c r="FJ93" s="305"/>
      <c r="FK93" s="305"/>
      <c r="FL93" s="305"/>
      <c r="FM93" s="305"/>
      <c r="FN93" s="305"/>
      <c r="FO93" s="306"/>
      <c r="FP93" s="304"/>
      <c r="FQ93" s="305"/>
      <c r="FR93" s="305"/>
      <c r="FS93" s="305"/>
      <c r="FT93" s="305"/>
      <c r="FU93" s="306"/>
      <c r="FV93" s="304"/>
      <c r="FW93" s="305"/>
      <c r="FX93" s="305"/>
      <c r="FY93" s="305"/>
      <c r="FZ93" s="305"/>
      <c r="GA93" s="305"/>
      <c r="GB93" s="305"/>
      <c r="GC93" s="306"/>
      <c r="GD93" s="304"/>
      <c r="GE93" s="305"/>
      <c r="GF93" s="305"/>
      <c r="GG93" s="305"/>
      <c r="GH93" s="305"/>
      <c r="GI93" s="305"/>
      <c r="GJ93" s="306"/>
      <c r="GK93" s="304"/>
      <c r="GL93" s="305"/>
      <c r="GM93" s="305"/>
      <c r="GN93" s="305"/>
      <c r="GO93" s="305"/>
      <c r="GP93" s="305"/>
      <c r="GQ93" s="306"/>
      <c r="GR93" s="307"/>
      <c r="GS93" s="307"/>
      <c r="GT93" s="307"/>
      <c r="GU93" s="307"/>
      <c r="GV93" s="307"/>
      <c r="GW93" s="307"/>
      <c r="GX93" s="307"/>
      <c r="GY93" s="307"/>
      <c r="GZ93" s="307"/>
      <c r="HA93" s="307"/>
      <c r="HB93" s="307"/>
      <c r="HC93" s="307"/>
      <c r="HD93" s="307"/>
      <c r="HE93" s="307"/>
      <c r="HF93" s="307"/>
      <c r="HG93" s="307"/>
      <c r="HH93" s="307"/>
      <c r="HI93" s="307"/>
      <c r="HJ93" s="228"/>
      <c r="HK93" s="229"/>
      <c r="HL93" s="229"/>
      <c r="HM93" s="229"/>
      <c r="HN93" s="229"/>
      <c r="HO93" s="229"/>
      <c r="HP93" s="229"/>
      <c r="HQ93" s="229"/>
      <c r="HR93" s="229"/>
      <c r="HS93" s="230"/>
      <c r="HT93" s="255"/>
      <c r="HU93" s="256"/>
      <c r="HV93" s="256"/>
      <c r="HW93" s="256"/>
      <c r="HX93" s="256"/>
      <c r="HY93" s="257"/>
      <c r="HZ93" s="228"/>
      <c r="IA93" s="229"/>
      <c r="IB93" s="229"/>
      <c r="IC93" s="229"/>
      <c r="ID93" s="229"/>
      <c r="IE93" s="229"/>
      <c r="IF93" s="229"/>
      <c r="IG93" s="229"/>
      <c r="IH93" s="229"/>
      <c r="II93" s="230"/>
      <c r="IJ93" s="304"/>
      <c r="IK93" s="305"/>
      <c r="IL93" s="305"/>
      <c r="IM93" s="305"/>
      <c r="IN93" s="305"/>
      <c r="IO93" s="305"/>
      <c r="IP93" s="305"/>
      <c r="IQ93" s="305"/>
      <c r="IR93" s="305"/>
      <c r="IS93" s="305"/>
      <c r="IT93" s="305"/>
      <c r="IU93" s="305"/>
      <c r="IV93" s="306"/>
    </row>
    <row r="94" spans="1:256" s="59" customFormat="1" ht="11.25" customHeight="1" x14ac:dyDescent="0.2">
      <c r="A94" s="65"/>
      <c r="B94" s="65"/>
      <c r="C94" s="65"/>
      <c r="D94" s="65"/>
      <c r="E94" s="65"/>
      <c r="F94" s="65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7"/>
      <c r="AM94" s="67"/>
      <c r="AN94" s="67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  <c r="DH94" s="68"/>
      <c r="DI94" s="68"/>
      <c r="DJ94" s="68"/>
      <c r="DK94" s="68"/>
      <c r="DL94" s="68"/>
      <c r="DM94" s="68"/>
      <c r="DN94" s="68"/>
      <c r="DO94" s="68"/>
      <c r="DP94" s="68"/>
      <c r="DQ94" s="68"/>
      <c r="DR94" s="68"/>
      <c r="DS94" s="68"/>
      <c r="DT94" s="68"/>
      <c r="DU94" s="68"/>
      <c r="DV94" s="68"/>
      <c r="DW94" s="68"/>
      <c r="DX94" s="68"/>
      <c r="DY94" s="68"/>
      <c r="DZ94" s="68"/>
      <c r="EA94" s="68"/>
      <c r="EB94" s="69"/>
      <c r="EC94" s="68"/>
      <c r="ED94" s="68"/>
      <c r="EE94" s="68"/>
      <c r="EF94" s="68"/>
      <c r="EG94" s="68"/>
      <c r="EH94" s="68"/>
      <c r="EI94" s="68"/>
      <c r="EJ94" s="68"/>
      <c r="EK94" s="68"/>
      <c r="EL94" s="68"/>
      <c r="EM94" s="68"/>
      <c r="EN94" s="68"/>
      <c r="EO94" s="68"/>
      <c r="EP94" s="68"/>
      <c r="EQ94" s="68"/>
      <c r="ER94" s="68"/>
      <c r="ES94" s="68"/>
      <c r="ET94" s="68"/>
      <c r="EU94" s="68"/>
      <c r="EV94" s="68"/>
      <c r="EW94" s="68"/>
      <c r="EX94" s="68"/>
      <c r="EY94" s="68"/>
      <c r="EZ94" s="68"/>
      <c r="FA94" s="68"/>
      <c r="FB94" s="68"/>
      <c r="FC94" s="68"/>
      <c r="FD94" s="68"/>
      <c r="FE94" s="68"/>
      <c r="FF94" s="68"/>
      <c r="FG94" s="68"/>
      <c r="FH94" s="68"/>
      <c r="FI94" s="68"/>
      <c r="FJ94" s="68"/>
      <c r="FK94" s="68"/>
      <c r="FL94" s="68"/>
      <c r="FM94" s="68"/>
      <c r="FN94" s="68"/>
      <c r="FO94" s="68"/>
      <c r="FP94" s="68"/>
      <c r="FQ94" s="68"/>
      <c r="FR94" s="68"/>
      <c r="FS94" s="68"/>
      <c r="FT94" s="68"/>
      <c r="FU94" s="68"/>
      <c r="FV94" s="68"/>
      <c r="FW94" s="68"/>
      <c r="FX94" s="68"/>
      <c r="FY94" s="68"/>
      <c r="FZ94" s="68"/>
      <c r="GA94" s="68"/>
      <c r="GB94" s="68"/>
      <c r="GC94" s="68"/>
      <c r="GD94" s="68"/>
      <c r="GE94" s="68"/>
      <c r="GF94" s="68"/>
      <c r="GG94" s="68"/>
      <c r="GH94" s="68"/>
      <c r="GI94" s="68"/>
      <c r="GJ94" s="68"/>
      <c r="GK94" s="68"/>
      <c r="GL94" s="68"/>
      <c r="GM94" s="68"/>
      <c r="GN94" s="68"/>
      <c r="GO94" s="68"/>
      <c r="GP94" s="68"/>
      <c r="GQ94" s="68"/>
      <c r="GR94" s="68"/>
      <c r="GS94" s="68"/>
      <c r="GT94" s="68"/>
      <c r="GU94" s="68"/>
      <c r="GV94" s="68"/>
      <c r="GW94" s="68"/>
      <c r="GX94" s="68"/>
      <c r="GY94" s="68"/>
      <c r="GZ94" s="68"/>
      <c r="HA94" s="68"/>
      <c r="HB94" s="68"/>
      <c r="HC94" s="68"/>
      <c r="HD94" s="68"/>
      <c r="HE94" s="70"/>
      <c r="HF94" s="70"/>
      <c r="HG94" s="70"/>
      <c r="HH94" s="70"/>
      <c r="HI94" s="70"/>
      <c r="HJ94" s="70"/>
      <c r="HK94" s="70"/>
      <c r="HL94" s="68"/>
      <c r="HM94" s="68"/>
      <c r="HN94" s="68"/>
      <c r="HO94" s="68"/>
      <c r="HP94" s="68"/>
      <c r="HQ94" s="68"/>
      <c r="HR94" s="68"/>
      <c r="HS94" s="68"/>
      <c r="HT94" s="68"/>
      <c r="HU94" s="68"/>
      <c r="HV94" s="68"/>
      <c r="HW94" s="68"/>
      <c r="HX94" s="68"/>
      <c r="HY94" s="68"/>
      <c r="HZ94" s="68"/>
      <c r="IA94" s="68"/>
      <c r="IB94" s="68"/>
      <c r="IC94" s="68"/>
      <c r="ID94" s="68"/>
      <c r="IE94" s="68"/>
      <c r="IF94" s="68"/>
      <c r="IG94" s="68"/>
      <c r="IH94" s="68"/>
      <c r="II94" s="68"/>
      <c r="IJ94" s="68"/>
      <c r="IK94" s="68"/>
      <c r="IL94" s="68"/>
      <c r="IM94" s="68"/>
      <c r="IN94" s="68"/>
      <c r="IO94" s="68"/>
      <c r="IP94" s="68"/>
      <c r="IQ94" s="68"/>
      <c r="IR94" s="68"/>
      <c r="IS94" s="68"/>
      <c r="IT94" s="68"/>
      <c r="IU94" s="68"/>
      <c r="IV94" s="68"/>
    </row>
    <row r="95" spans="1:256" s="59" customFormat="1" ht="12" x14ac:dyDescent="0.2">
      <c r="EA95" s="308" t="s">
        <v>201</v>
      </c>
      <c r="EB95" s="308"/>
      <c r="EC95" s="308"/>
      <c r="ED95" s="308"/>
      <c r="EE95" s="308"/>
      <c r="EF95" s="308"/>
      <c r="EG95" s="308"/>
      <c r="EH95" s="308"/>
      <c r="EI95" s="308"/>
      <c r="EJ95" s="308"/>
      <c r="EK95" s="308"/>
      <c r="EL95" s="308"/>
      <c r="EM95" s="308"/>
      <c r="EN95" s="308"/>
      <c r="EO95" s="308"/>
      <c r="EP95" s="308"/>
      <c r="EQ95" s="308"/>
    </row>
    <row r="96" spans="1:256" s="59" customFormat="1" ht="12" x14ac:dyDescent="0.2">
      <c r="A96" s="308" t="s">
        <v>202</v>
      </c>
      <c r="B96" s="308"/>
      <c r="C96" s="308"/>
      <c r="D96" s="308"/>
      <c r="E96" s="308"/>
      <c r="F96" s="308"/>
      <c r="G96" s="308"/>
      <c r="H96" s="308"/>
      <c r="I96" s="308"/>
      <c r="J96" s="308"/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9"/>
      <c r="Y96" s="309"/>
      <c r="Z96" s="309"/>
      <c r="AA96" s="309"/>
      <c r="AB96" s="309"/>
      <c r="AC96" s="309"/>
      <c r="AD96" s="309"/>
      <c r="AE96" s="309"/>
      <c r="AF96" s="309"/>
      <c r="AG96" s="309"/>
      <c r="AH96" s="309"/>
      <c r="AI96" s="309"/>
      <c r="AJ96" s="309"/>
      <c r="AK96" s="309"/>
      <c r="AL96" s="309"/>
      <c r="AM96" s="309"/>
      <c r="AN96" s="309"/>
      <c r="AO96" s="309"/>
      <c r="AP96" s="309"/>
      <c r="AQ96" s="309"/>
      <c r="AR96" s="309"/>
      <c r="AS96" s="309"/>
      <c r="AT96" s="309"/>
      <c r="AU96" s="309"/>
      <c r="AV96" s="309"/>
      <c r="AW96" s="309"/>
      <c r="AX96" s="309"/>
      <c r="AY96" s="71"/>
      <c r="BA96" s="209"/>
      <c r="BB96" s="209"/>
      <c r="BC96" s="209"/>
      <c r="BD96" s="209"/>
      <c r="BE96" s="209"/>
      <c r="BF96" s="209"/>
      <c r="BG96" s="209"/>
      <c r="BH96" s="209"/>
      <c r="BI96" s="209"/>
      <c r="BJ96" s="209"/>
      <c r="BK96" s="209"/>
      <c r="BL96" s="209"/>
      <c r="BM96" s="209"/>
      <c r="BN96" s="209"/>
      <c r="BO96" s="209"/>
      <c r="BP96" s="209"/>
      <c r="BQ96" s="209"/>
      <c r="BR96" s="209"/>
      <c r="BS96" s="209"/>
      <c r="BT96" s="209"/>
      <c r="BU96" s="209"/>
      <c r="BV96" s="209"/>
      <c r="BW96" s="72"/>
      <c r="BY96" s="209"/>
      <c r="BZ96" s="209"/>
      <c r="CA96" s="209"/>
      <c r="CB96" s="209"/>
      <c r="CC96" s="209"/>
      <c r="CD96" s="209"/>
      <c r="CE96" s="209"/>
      <c r="CF96" s="209"/>
      <c r="CG96" s="209"/>
      <c r="CH96" s="209"/>
      <c r="CI96" s="209"/>
      <c r="CJ96" s="209"/>
      <c r="CK96" s="209"/>
      <c r="CL96" s="209"/>
      <c r="CM96" s="209"/>
      <c r="CN96" s="209"/>
      <c r="CO96" s="209"/>
      <c r="CP96" s="209"/>
      <c r="CQ96" s="209"/>
      <c r="CR96" s="209"/>
      <c r="CS96" s="209"/>
      <c r="CT96" s="209"/>
      <c r="CU96" s="209"/>
      <c r="CV96" s="209"/>
      <c r="CW96" s="209"/>
      <c r="CX96" s="209"/>
      <c r="CY96" s="209"/>
      <c r="CZ96" s="209"/>
      <c r="DA96" s="209"/>
      <c r="DB96" s="209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  <c r="DV96" s="72"/>
      <c r="DW96" s="72"/>
      <c r="DX96" s="72"/>
      <c r="EA96" s="308" t="s">
        <v>203</v>
      </c>
      <c r="EB96" s="308"/>
      <c r="EC96" s="308"/>
      <c r="ED96" s="308"/>
      <c r="EE96" s="308"/>
      <c r="EF96" s="308"/>
      <c r="EG96" s="308"/>
      <c r="EH96" s="308"/>
      <c r="EI96" s="308"/>
      <c r="EJ96" s="308"/>
      <c r="EK96" s="308"/>
      <c r="EL96" s="308"/>
      <c r="EM96" s="308"/>
      <c r="EN96" s="308"/>
      <c r="EO96" s="308"/>
      <c r="EP96" s="308"/>
      <c r="EQ96" s="308"/>
      <c r="ER96" s="308"/>
      <c r="ES96" s="308"/>
      <c r="ET96" s="308"/>
      <c r="EU96" s="308"/>
      <c r="EV96" s="308"/>
      <c r="EW96" s="308"/>
      <c r="EX96" s="308"/>
      <c r="EY96" s="308"/>
      <c r="EZ96" s="308"/>
      <c r="FA96" s="308"/>
      <c r="FB96" s="308"/>
      <c r="FC96" s="308"/>
      <c r="FD96" s="308"/>
      <c r="FE96" s="308"/>
      <c r="FF96" s="308"/>
      <c r="FG96" s="209"/>
      <c r="FH96" s="209"/>
      <c r="FI96" s="209"/>
      <c r="FJ96" s="209"/>
      <c r="FK96" s="209"/>
      <c r="FL96" s="209"/>
      <c r="FM96" s="209"/>
      <c r="FN96" s="209"/>
      <c r="FO96" s="209"/>
      <c r="FP96" s="209"/>
      <c r="FQ96" s="209"/>
      <c r="FR96" s="209"/>
      <c r="FS96" s="209"/>
      <c r="FT96" s="209"/>
      <c r="FU96" s="209"/>
      <c r="FV96" s="209"/>
      <c r="FW96" s="209"/>
      <c r="FX96" s="209"/>
      <c r="FY96" s="209"/>
      <c r="FZ96" s="209"/>
      <c r="GA96" s="72"/>
      <c r="GC96" s="209"/>
      <c r="GD96" s="209"/>
      <c r="GE96" s="209"/>
      <c r="GF96" s="209"/>
      <c r="GG96" s="209"/>
      <c r="GH96" s="209"/>
      <c r="GI96" s="209"/>
      <c r="GJ96" s="209"/>
      <c r="GK96" s="209"/>
      <c r="GL96" s="209"/>
      <c r="GM96" s="209"/>
      <c r="GN96" s="209"/>
      <c r="GO96" s="209"/>
      <c r="GP96" s="209"/>
      <c r="GQ96" s="209"/>
      <c r="GR96" s="72"/>
      <c r="GT96" s="209"/>
      <c r="GU96" s="209"/>
      <c r="GV96" s="209"/>
      <c r="GW96" s="209"/>
      <c r="GX96" s="209"/>
      <c r="GY96" s="209"/>
      <c r="GZ96" s="209"/>
      <c r="HA96" s="209"/>
      <c r="HB96" s="209"/>
      <c r="HC96" s="209"/>
      <c r="HD96" s="209"/>
      <c r="HE96" s="209"/>
      <c r="HF96" s="209"/>
      <c r="HG96" s="209"/>
      <c r="HH96" s="209"/>
      <c r="HI96" s="209"/>
      <c r="HJ96" s="209"/>
      <c r="HK96" s="209"/>
      <c r="HL96" s="209"/>
      <c r="HM96" s="209"/>
      <c r="HN96" s="209"/>
      <c r="HO96" s="209"/>
      <c r="HP96" s="209"/>
      <c r="HQ96" s="209"/>
      <c r="HR96" s="72"/>
      <c r="HS96" s="310" t="s">
        <v>204</v>
      </c>
      <c r="HT96" s="310"/>
      <c r="HU96" s="212"/>
      <c r="HV96" s="212"/>
      <c r="HW96" s="212"/>
      <c r="HX96" s="195" t="s">
        <v>204</v>
      </c>
      <c r="HY96" s="195"/>
      <c r="HZ96" s="209"/>
      <c r="IA96" s="209"/>
      <c r="IB96" s="209"/>
      <c r="IC96" s="209"/>
      <c r="ID96" s="209"/>
      <c r="IE96" s="209"/>
      <c r="IF96" s="209"/>
      <c r="IG96" s="209"/>
      <c r="IH96" s="209"/>
      <c r="II96" s="209"/>
      <c r="IJ96" s="209"/>
      <c r="IK96" s="209"/>
      <c r="IL96" s="310">
        <v>20</v>
      </c>
      <c r="IM96" s="310"/>
      <c r="IN96" s="310"/>
      <c r="IO96" s="310"/>
      <c r="IP96" s="311"/>
      <c r="IQ96" s="311"/>
      <c r="IR96" s="311"/>
      <c r="IT96" s="73" t="s">
        <v>205</v>
      </c>
      <c r="IU96" s="73"/>
    </row>
    <row r="97" spans="24:255" s="45" customFormat="1" ht="11.25" customHeight="1" x14ac:dyDescent="0.2">
      <c r="X97" s="312" t="s">
        <v>206</v>
      </c>
      <c r="Y97" s="312"/>
      <c r="Z97" s="312"/>
      <c r="AA97" s="312"/>
      <c r="AB97" s="312"/>
      <c r="AC97" s="312"/>
      <c r="AD97" s="312"/>
      <c r="AE97" s="312"/>
      <c r="AF97" s="312"/>
      <c r="AG97" s="312"/>
      <c r="AH97" s="312"/>
      <c r="AI97" s="312"/>
      <c r="AJ97" s="312"/>
      <c r="AK97" s="312"/>
      <c r="AL97" s="312"/>
      <c r="AM97" s="312"/>
      <c r="AN97" s="312"/>
      <c r="AO97" s="312"/>
      <c r="AP97" s="312"/>
      <c r="AQ97" s="312"/>
      <c r="AR97" s="312"/>
      <c r="AS97" s="312"/>
      <c r="AT97" s="312"/>
      <c r="AU97" s="312"/>
      <c r="AV97" s="312"/>
      <c r="AW97" s="312"/>
      <c r="AX97" s="312"/>
      <c r="AY97" s="74"/>
      <c r="BA97" s="312" t="s">
        <v>207</v>
      </c>
      <c r="BB97" s="312"/>
      <c r="BC97" s="312"/>
      <c r="BD97" s="312"/>
      <c r="BE97" s="312"/>
      <c r="BF97" s="312"/>
      <c r="BG97" s="312"/>
      <c r="BH97" s="312"/>
      <c r="BI97" s="312"/>
      <c r="BJ97" s="312"/>
      <c r="BK97" s="312"/>
      <c r="BL97" s="312"/>
      <c r="BM97" s="312"/>
      <c r="BN97" s="312"/>
      <c r="BO97" s="312"/>
      <c r="BP97" s="312"/>
      <c r="BQ97" s="312"/>
      <c r="BR97" s="312"/>
      <c r="BS97" s="312"/>
      <c r="BT97" s="312"/>
      <c r="BU97" s="312"/>
      <c r="BV97" s="312"/>
      <c r="BW97" s="74"/>
      <c r="BY97" s="312" t="s">
        <v>208</v>
      </c>
      <c r="BZ97" s="312"/>
      <c r="CA97" s="312"/>
      <c r="CB97" s="312"/>
      <c r="CC97" s="312"/>
      <c r="CD97" s="312"/>
      <c r="CE97" s="312"/>
      <c r="CF97" s="312"/>
      <c r="CG97" s="312"/>
      <c r="CH97" s="312"/>
      <c r="CI97" s="312"/>
      <c r="CJ97" s="312"/>
      <c r="CK97" s="312"/>
      <c r="CL97" s="312"/>
      <c r="CM97" s="312"/>
      <c r="CN97" s="312"/>
      <c r="CO97" s="312"/>
      <c r="CP97" s="312"/>
      <c r="CQ97" s="312"/>
      <c r="CR97" s="312"/>
      <c r="CS97" s="312"/>
      <c r="CT97" s="312"/>
      <c r="CU97" s="312"/>
      <c r="CV97" s="312"/>
      <c r="CW97" s="312"/>
      <c r="CX97" s="312"/>
      <c r="CY97" s="312"/>
      <c r="CZ97" s="312"/>
      <c r="DA97" s="312"/>
      <c r="DB97" s="312"/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EB97" s="75"/>
      <c r="FG97" s="312" t="s">
        <v>206</v>
      </c>
      <c r="FH97" s="312"/>
      <c r="FI97" s="312"/>
      <c r="FJ97" s="312"/>
      <c r="FK97" s="312"/>
      <c r="FL97" s="312"/>
      <c r="FM97" s="312"/>
      <c r="FN97" s="312"/>
      <c r="FO97" s="312"/>
      <c r="FP97" s="312"/>
      <c r="FQ97" s="312"/>
      <c r="FR97" s="312"/>
      <c r="FS97" s="312"/>
      <c r="FT97" s="312"/>
      <c r="FU97" s="312"/>
      <c r="FV97" s="312"/>
      <c r="FW97" s="312"/>
      <c r="FX97" s="312"/>
      <c r="FY97" s="312"/>
      <c r="FZ97" s="312"/>
      <c r="GA97" s="74"/>
      <c r="GC97" s="312" t="s">
        <v>207</v>
      </c>
      <c r="GD97" s="312"/>
      <c r="GE97" s="312"/>
      <c r="GF97" s="312"/>
      <c r="GG97" s="312"/>
      <c r="GH97" s="312"/>
      <c r="GI97" s="312"/>
      <c r="GJ97" s="312"/>
      <c r="GK97" s="312"/>
      <c r="GL97" s="312"/>
      <c r="GM97" s="312"/>
      <c r="GN97" s="312"/>
      <c r="GO97" s="312"/>
      <c r="GP97" s="312"/>
      <c r="GQ97" s="312"/>
      <c r="GR97" s="74"/>
      <c r="GT97" s="312" t="s">
        <v>208</v>
      </c>
      <c r="GU97" s="312"/>
      <c r="GV97" s="312"/>
      <c r="GW97" s="312"/>
      <c r="GX97" s="312"/>
      <c r="GY97" s="312"/>
      <c r="GZ97" s="312"/>
      <c r="HA97" s="312"/>
      <c r="HB97" s="312"/>
      <c r="HC97" s="312"/>
      <c r="HD97" s="312"/>
      <c r="HE97" s="312"/>
      <c r="HF97" s="312"/>
      <c r="HG97" s="312"/>
      <c r="HH97" s="312"/>
      <c r="HI97" s="312"/>
      <c r="HJ97" s="312"/>
      <c r="HK97" s="312"/>
      <c r="HL97" s="312"/>
      <c r="HM97" s="312"/>
      <c r="HN97" s="312"/>
      <c r="HO97" s="312"/>
      <c r="HP97" s="312"/>
      <c r="HQ97" s="312"/>
    </row>
    <row r="98" spans="24:255" s="59" customFormat="1" ht="12" x14ac:dyDescent="0.2">
      <c r="EA98" s="308" t="s">
        <v>209</v>
      </c>
      <c r="EB98" s="308"/>
      <c r="EC98" s="308"/>
      <c r="ED98" s="308"/>
      <c r="EE98" s="308"/>
      <c r="EF98" s="308"/>
      <c r="EG98" s="308"/>
      <c r="EH98" s="308"/>
      <c r="EI98" s="308"/>
      <c r="EJ98" s="308"/>
      <c r="EK98" s="308"/>
      <c r="EL98" s="308"/>
      <c r="EM98" s="308"/>
      <c r="EN98" s="308"/>
      <c r="EO98" s="308"/>
      <c r="EP98" s="308"/>
      <c r="EQ98" s="308"/>
      <c r="ER98" s="308"/>
      <c r="ES98" s="308"/>
      <c r="ET98" s="308"/>
      <c r="EU98" s="308"/>
      <c r="EV98" s="308"/>
      <c r="EW98" s="308"/>
      <c r="EX98" s="308"/>
      <c r="EY98" s="308"/>
      <c r="EZ98" s="308"/>
      <c r="FA98" s="308"/>
      <c r="FB98" s="308"/>
      <c r="FC98" s="308"/>
      <c r="FD98" s="308"/>
      <c r="FE98" s="308"/>
      <c r="FF98" s="308"/>
      <c r="FG98" s="209"/>
      <c r="FH98" s="209"/>
      <c r="FI98" s="209"/>
      <c r="FJ98" s="209"/>
      <c r="FK98" s="209"/>
      <c r="FL98" s="209"/>
      <c r="FM98" s="209"/>
      <c r="FN98" s="209"/>
      <c r="FO98" s="209"/>
      <c r="FP98" s="209"/>
      <c r="FQ98" s="209"/>
      <c r="FR98" s="209"/>
      <c r="FS98" s="209"/>
      <c r="FT98" s="209"/>
      <c r="FU98" s="209"/>
      <c r="FV98" s="209"/>
      <c r="FW98" s="209"/>
      <c r="FX98" s="209"/>
      <c r="FY98" s="209"/>
      <c r="FZ98" s="209"/>
      <c r="GA98" s="72"/>
      <c r="GC98" s="209"/>
      <c r="GD98" s="209"/>
      <c r="GE98" s="209"/>
      <c r="GF98" s="209"/>
      <c r="GG98" s="209"/>
      <c r="GH98" s="209"/>
      <c r="GI98" s="209"/>
      <c r="GJ98" s="209"/>
      <c r="GK98" s="209"/>
      <c r="GL98" s="209"/>
      <c r="GM98" s="209"/>
      <c r="GN98" s="209"/>
      <c r="GO98" s="209"/>
      <c r="GP98" s="209"/>
      <c r="GQ98" s="209"/>
      <c r="GR98" s="72"/>
      <c r="GT98" s="209"/>
      <c r="GU98" s="209"/>
      <c r="GV98" s="209"/>
      <c r="GW98" s="209"/>
      <c r="GX98" s="209"/>
      <c r="GY98" s="209"/>
      <c r="GZ98" s="209"/>
      <c r="HA98" s="209"/>
      <c r="HB98" s="209"/>
      <c r="HC98" s="209"/>
      <c r="HD98" s="209"/>
      <c r="HE98" s="209"/>
      <c r="HF98" s="209"/>
      <c r="HG98" s="209"/>
      <c r="HH98" s="209"/>
      <c r="HI98" s="209"/>
      <c r="HJ98" s="209"/>
      <c r="HK98" s="209"/>
      <c r="HL98" s="209"/>
      <c r="HM98" s="209"/>
      <c r="HN98" s="209"/>
      <c r="HO98" s="209"/>
      <c r="HP98" s="209"/>
      <c r="HQ98" s="209"/>
      <c r="HR98" s="72"/>
      <c r="HS98" s="310" t="s">
        <v>204</v>
      </c>
      <c r="HT98" s="310"/>
      <c r="HU98" s="212"/>
      <c r="HV98" s="212"/>
      <c r="HW98" s="212"/>
      <c r="HX98" s="195" t="s">
        <v>204</v>
      </c>
      <c r="HY98" s="195"/>
      <c r="HZ98" s="209"/>
      <c r="IA98" s="209"/>
      <c r="IB98" s="209"/>
      <c r="IC98" s="209"/>
      <c r="ID98" s="209"/>
      <c r="IE98" s="209"/>
      <c r="IF98" s="209"/>
      <c r="IG98" s="209"/>
      <c r="IH98" s="209"/>
      <c r="II98" s="209"/>
      <c r="IJ98" s="209"/>
      <c r="IK98" s="209"/>
      <c r="IL98" s="310">
        <v>20</v>
      </c>
      <c r="IM98" s="310"/>
      <c r="IN98" s="310"/>
      <c r="IO98" s="310"/>
      <c r="IP98" s="311"/>
      <c r="IQ98" s="311"/>
      <c r="IR98" s="311"/>
      <c r="IT98" s="73" t="s">
        <v>205</v>
      </c>
      <c r="IU98" s="73"/>
    </row>
    <row r="99" spans="24:255" s="45" customFormat="1" ht="12.75" customHeight="1" x14ac:dyDescent="0.2">
      <c r="EB99" s="75"/>
      <c r="FG99" s="312" t="s">
        <v>206</v>
      </c>
      <c r="FH99" s="312"/>
      <c r="FI99" s="312"/>
      <c r="FJ99" s="312"/>
      <c r="FK99" s="312"/>
      <c r="FL99" s="312"/>
      <c r="FM99" s="312"/>
      <c r="FN99" s="312"/>
      <c r="FO99" s="312"/>
      <c r="FP99" s="312"/>
      <c r="FQ99" s="312"/>
      <c r="FR99" s="312"/>
      <c r="FS99" s="312"/>
      <c r="FT99" s="312"/>
      <c r="FU99" s="312"/>
      <c r="FV99" s="312"/>
      <c r="FW99" s="312"/>
      <c r="FX99" s="312"/>
      <c r="FY99" s="312"/>
      <c r="FZ99" s="312"/>
      <c r="GA99" s="74"/>
      <c r="GC99" s="312" t="s">
        <v>207</v>
      </c>
      <c r="GD99" s="312"/>
      <c r="GE99" s="312"/>
      <c r="GF99" s="312"/>
      <c r="GG99" s="312"/>
      <c r="GH99" s="312"/>
      <c r="GI99" s="312"/>
      <c r="GJ99" s="312"/>
      <c r="GK99" s="312"/>
      <c r="GL99" s="312"/>
      <c r="GM99" s="312"/>
      <c r="GN99" s="312"/>
      <c r="GO99" s="312"/>
      <c r="GP99" s="312"/>
      <c r="GQ99" s="312"/>
      <c r="GR99" s="74"/>
      <c r="GT99" s="312" t="s">
        <v>208</v>
      </c>
      <c r="GU99" s="312"/>
      <c r="GV99" s="312"/>
      <c r="GW99" s="312"/>
      <c r="GX99" s="312"/>
      <c r="GY99" s="312"/>
      <c r="GZ99" s="312"/>
      <c r="HA99" s="312"/>
      <c r="HB99" s="312"/>
      <c r="HC99" s="312"/>
      <c r="HD99" s="312"/>
      <c r="HE99" s="312"/>
      <c r="HF99" s="312"/>
      <c r="HG99" s="312"/>
      <c r="HH99" s="312"/>
      <c r="HI99" s="312"/>
      <c r="HJ99" s="312"/>
      <c r="HK99" s="312"/>
      <c r="HL99" s="312"/>
      <c r="HM99" s="312"/>
      <c r="HN99" s="312"/>
      <c r="HO99" s="312"/>
      <c r="HP99" s="312"/>
      <c r="HQ99" s="312"/>
    </row>
  </sheetData>
  <mergeCells count="1384">
    <mergeCell ref="GR78:GZ79"/>
    <mergeCell ref="GR76:GZ77"/>
    <mergeCell ref="GR74:GZ75"/>
    <mergeCell ref="GR72:GZ73"/>
    <mergeCell ref="GR70:GZ71"/>
    <mergeCell ref="GR68:GZ69"/>
    <mergeCell ref="GR66:GZ67"/>
    <mergeCell ref="GR65:GZ65"/>
    <mergeCell ref="A7:HT7"/>
    <mergeCell ref="A9:IE9"/>
    <mergeCell ref="DI12:ER13"/>
    <mergeCell ref="A14:IV14"/>
    <mergeCell ref="A15:IV15"/>
    <mergeCell ref="A17:IV17"/>
    <mergeCell ref="HX98:HY98"/>
    <mergeCell ref="HZ98:IK98"/>
    <mergeCell ref="IL98:IO98"/>
    <mergeCell ref="IP98:IR98"/>
    <mergeCell ref="FG99:FZ99"/>
    <mergeCell ref="GC99:GQ99"/>
    <mergeCell ref="GT99:HQ99"/>
    <mergeCell ref="EA98:FF98"/>
    <mergeCell ref="FG98:FZ98"/>
    <mergeCell ref="GC98:GQ98"/>
    <mergeCell ref="GT98:HQ98"/>
    <mergeCell ref="HS98:HT98"/>
    <mergeCell ref="HU98:HW98"/>
    <mergeCell ref="IL96:IO96"/>
    <mergeCell ref="IP96:IR96"/>
    <mergeCell ref="X97:AX97"/>
    <mergeCell ref="BA97:BV97"/>
    <mergeCell ref="BY97:DB97"/>
    <mergeCell ref="FG97:FZ97"/>
    <mergeCell ref="GC97:GQ97"/>
    <mergeCell ref="GT97:HQ97"/>
    <mergeCell ref="GC96:GQ96"/>
    <mergeCell ref="GT96:HQ96"/>
    <mergeCell ref="HS96:HT96"/>
    <mergeCell ref="HU96:HW96"/>
    <mergeCell ref="HX96:HY96"/>
    <mergeCell ref="HZ96:IK96"/>
    <mergeCell ref="HJ93:HS93"/>
    <mergeCell ref="HT93:HY93"/>
    <mergeCell ref="HZ93:II93"/>
    <mergeCell ref="EA95:EQ95"/>
    <mergeCell ref="A96:W96"/>
    <mergeCell ref="X96:AX96"/>
    <mergeCell ref="BA96:BV96"/>
    <mergeCell ref="BY96:DB96"/>
    <mergeCell ref="EA96:FF96"/>
    <mergeCell ref="FG96:FZ96"/>
    <mergeCell ref="EA93:ED93"/>
    <mergeCell ref="EE93:EH93"/>
    <mergeCell ref="EI93:EL93"/>
    <mergeCell ref="EM93:EP93"/>
    <mergeCell ref="EQ93:ET93"/>
    <mergeCell ref="EU93:EX93"/>
    <mergeCell ref="DC93:DF93"/>
    <mergeCell ref="DG93:DJ93"/>
    <mergeCell ref="DK93:DN93"/>
    <mergeCell ref="DO93:DR93"/>
    <mergeCell ref="DS93:DV93"/>
    <mergeCell ref="DW93:DZ93"/>
    <mergeCell ref="CB93:CE93"/>
    <mergeCell ref="CF93:CI93"/>
    <mergeCell ref="CJ93:CM93"/>
    <mergeCell ref="CN93:CT93"/>
    <mergeCell ref="CU93:CX93"/>
    <mergeCell ref="CY93:DB93"/>
    <mergeCell ref="BD93:BG93"/>
    <mergeCell ref="BH93:BK93"/>
    <mergeCell ref="BL93:BO93"/>
    <mergeCell ref="BP93:BS93"/>
    <mergeCell ref="BT93:BW93"/>
    <mergeCell ref="BX93:CA93"/>
    <mergeCell ref="HJ92:HS92"/>
    <mergeCell ref="HT92:HY92"/>
    <mergeCell ref="HZ92:II92"/>
    <mergeCell ref="IJ92:IV93"/>
    <mergeCell ref="AL93:AN93"/>
    <mergeCell ref="AO93:AQ93"/>
    <mergeCell ref="AR93:AT93"/>
    <mergeCell ref="AU93:AW93"/>
    <mergeCell ref="AX93:AZ93"/>
    <mergeCell ref="BA93:BC93"/>
    <mergeCell ref="FP92:FU93"/>
    <mergeCell ref="FV92:GC93"/>
    <mergeCell ref="GD92:GJ93"/>
    <mergeCell ref="GK92:GQ93"/>
    <mergeCell ref="GR92:GZ93"/>
    <mergeCell ref="HA92:HI93"/>
    <mergeCell ref="EM92:EP92"/>
    <mergeCell ref="EQ92:ET92"/>
    <mergeCell ref="EU92:EX92"/>
    <mergeCell ref="EY92:FB92"/>
    <mergeCell ref="FC92:FF92"/>
    <mergeCell ref="FG92:FO93"/>
    <mergeCell ref="EY93:FB93"/>
    <mergeCell ref="FC93:FF93"/>
    <mergeCell ref="DO92:DR92"/>
    <mergeCell ref="DS92:DV92"/>
    <mergeCell ref="DW92:DZ92"/>
    <mergeCell ref="EA92:ED92"/>
    <mergeCell ref="EE92:EH92"/>
    <mergeCell ref="EI92:EL92"/>
    <mergeCell ref="CN92:CT92"/>
    <mergeCell ref="CU92:CX92"/>
    <mergeCell ref="CY92:DB92"/>
    <mergeCell ref="DC92:DF92"/>
    <mergeCell ref="DG92:DJ92"/>
    <mergeCell ref="DK92:DN92"/>
    <mergeCell ref="BP92:BS92"/>
    <mergeCell ref="BT92:BW92"/>
    <mergeCell ref="BX92:CA92"/>
    <mergeCell ref="CB92:CE92"/>
    <mergeCell ref="CF92:CI92"/>
    <mergeCell ref="CJ92:CM92"/>
    <mergeCell ref="AU92:AW92"/>
    <mergeCell ref="AX92:AZ92"/>
    <mergeCell ref="BA92:BC92"/>
    <mergeCell ref="BD92:BG92"/>
    <mergeCell ref="BH92:BK92"/>
    <mergeCell ref="BL92:BO92"/>
    <mergeCell ref="A92:F93"/>
    <mergeCell ref="G92:X93"/>
    <mergeCell ref="Y92:AK93"/>
    <mergeCell ref="AL92:AN92"/>
    <mergeCell ref="AO92:AQ92"/>
    <mergeCell ref="AR92:AT92"/>
    <mergeCell ref="EM91:EP91"/>
    <mergeCell ref="EQ91:ET91"/>
    <mergeCell ref="EU91:EX91"/>
    <mergeCell ref="EY91:FB91"/>
    <mergeCell ref="FC91:FF91"/>
    <mergeCell ref="HJ91:HS91"/>
    <mergeCell ref="GR90:GZ91"/>
    <mergeCell ref="HA90:HI91"/>
    <mergeCell ref="DO91:DR91"/>
    <mergeCell ref="DS91:DV91"/>
    <mergeCell ref="DW91:DZ91"/>
    <mergeCell ref="EA91:ED91"/>
    <mergeCell ref="EE91:EH91"/>
    <mergeCell ref="EI91:EL91"/>
    <mergeCell ref="CN91:CT91"/>
    <mergeCell ref="CU91:CX91"/>
    <mergeCell ref="CY91:DB91"/>
    <mergeCell ref="DC91:DF91"/>
    <mergeCell ref="DG91:DJ91"/>
    <mergeCell ref="DK91:DN91"/>
    <mergeCell ref="EQ90:ET90"/>
    <mergeCell ref="EU90:EX90"/>
    <mergeCell ref="DC90:DF90"/>
    <mergeCell ref="DG90:DJ90"/>
    <mergeCell ref="DK90:DN90"/>
    <mergeCell ref="DO90:DR90"/>
    <mergeCell ref="DS90:DV90"/>
    <mergeCell ref="DW90:DZ90"/>
    <mergeCell ref="BP91:BS91"/>
    <mergeCell ref="BT91:BW91"/>
    <mergeCell ref="BX91:CA91"/>
    <mergeCell ref="CB91:CE91"/>
    <mergeCell ref="CF91:CI91"/>
    <mergeCell ref="CJ91:CM91"/>
    <mergeCell ref="IJ90:IV91"/>
    <mergeCell ref="AL91:AN91"/>
    <mergeCell ref="AO91:AQ91"/>
    <mergeCell ref="AR91:AT91"/>
    <mergeCell ref="AU91:AW91"/>
    <mergeCell ref="AX91:AZ91"/>
    <mergeCell ref="BA91:BC91"/>
    <mergeCell ref="BD91:BG91"/>
    <mergeCell ref="BH91:BK91"/>
    <mergeCell ref="BL91:BO91"/>
    <mergeCell ref="GK90:GQ91"/>
    <mergeCell ref="HJ90:HS90"/>
    <mergeCell ref="HT90:HY90"/>
    <mergeCell ref="HZ90:II90"/>
    <mergeCell ref="HT91:HY91"/>
    <mergeCell ref="HZ91:II91"/>
    <mergeCell ref="EY90:FB90"/>
    <mergeCell ref="FC90:FF90"/>
    <mergeCell ref="FG90:FO91"/>
    <mergeCell ref="FP90:FU91"/>
    <mergeCell ref="FV90:GC91"/>
    <mergeCell ref="GD90:GJ91"/>
    <mergeCell ref="EA90:ED90"/>
    <mergeCell ref="EE90:EH90"/>
    <mergeCell ref="EI90:EL90"/>
    <mergeCell ref="EM90:EP90"/>
    <mergeCell ref="CB90:CE90"/>
    <mergeCell ref="CF90:CI90"/>
    <mergeCell ref="CJ90:CM90"/>
    <mergeCell ref="CN90:CT90"/>
    <mergeCell ref="CU90:CX90"/>
    <mergeCell ref="CY90:DB90"/>
    <mergeCell ref="BD90:BG90"/>
    <mergeCell ref="BH90:BK90"/>
    <mergeCell ref="BL90:BO90"/>
    <mergeCell ref="BP90:BS90"/>
    <mergeCell ref="BT90:BW90"/>
    <mergeCell ref="BX90:CA90"/>
    <mergeCell ref="HZ89:II89"/>
    <mergeCell ref="A90:F91"/>
    <mergeCell ref="G90:X91"/>
    <mergeCell ref="Y90:AK91"/>
    <mergeCell ref="AL90:AN90"/>
    <mergeCell ref="AO90:AQ90"/>
    <mergeCell ref="AR90:AT90"/>
    <mergeCell ref="AU90:AW90"/>
    <mergeCell ref="AX90:AZ90"/>
    <mergeCell ref="BA90:BC90"/>
    <mergeCell ref="EI89:EL89"/>
    <mergeCell ref="EM89:EP89"/>
    <mergeCell ref="EQ89:ET89"/>
    <mergeCell ref="EU89:EX89"/>
    <mergeCell ref="EY89:FB89"/>
    <mergeCell ref="FC89:FF89"/>
    <mergeCell ref="DK89:DN89"/>
    <mergeCell ref="DO89:DR89"/>
    <mergeCell ref="DS89:DV89"/>
    <mergeCell ref="DW89:DZ89"/>
    <mergeCell ref="CU89:CX89"/>
    <mergeCell ref="CY89:DB89"/>
    <mergeCell ref="DC89:DF89"/>
    <mergeCell ref="DG89:DJ89"/>
    <mergeCell ref="BL89:BO89"/>
    <mergeCell ref="BP89:BS89"/>
    <mergeCell ref="BT89:BW89"/>
    <mergeCell ref="BX89:CA89"/>
    <mergeCell ref="CB89:CE89"/>
    <mergeCell ref="CF89:CI89"/>
    <mergeCell ref="HZ88:II88"/>
    <mergeCell ref="IJ88:IV89"/>
    <mergeCell ref="AL89:AN89"/>
    <mergeCell ref="AO89:AQ89"/>
    <mergeCell ref="AR89:AT89"/>
    <mergeCell ref="AU89:AW89"/>
    <mergeCell ref="AX89:AZ89"/>
    <mergeCell ref="BA89:BC89"/>
    <mergeCell ref="BD89:BG89"/>
    <mergeCell ref="BH89:BK89"/>
    <mergeCell ref="GD88:GJ89"/>
    <mergeCell ref="GK88:GQ89"/>
    <mergeCell ref="HJ88:HS88"/>
    <mergeCell ref="HT88:HY88"/>
    <mergeCell ref="HJ89:HS89"/>
    <mergeCell ref="HT89:HY89"/>
    <mergeCell ref="GR88:GZ89"/>
    <mergeCell ref="HA88:HI89"/>
    <mergeCell ref="A88:F89"/>
    <mergeCell ref="G88:X89"/>
    <mergeCell ref="Y88:AK89"/>
    <mergeCell ref="AL88:AN88"/>
    <mergeCell ref="AO88:AQ88"/>
    <mergeCell ref="AR88:AT88"/>
    <mergeCell ref="AU88:AW88"/>
    <mergeCell ref="AX88:AZ88"/>
    <mergeCell ref="EE87:EH87"/>
    <mergeCell ref="EI87:EL87"/>
    <mergeCell ref="EM87:EP87"/>
    <mergeCell ref="EQ87:ET87"/>
    <mergeCell ref="EU87:EX87"/>
    <mergeCell ref="EY87:FB87"/>
    <mergeCell ref="DG87:DJ87"/>
    <mergeCell ref="DK87:DN87"/>
    <mergeCell ref="DO87:DR87"/>
    <mergeCell ref="DS87:DV87"/>
    <mergeCell ref="EU88:EX88"/>
    <mergeCell ref="EY88:FB88"/>
    <mergeCell ref="DW88:DZ88"/>
    <mergeCell ref="EA88:ED88"/>
    <mergeCell ref="EE88:EH88"/>
    <mergeCell ref="EI88:EL88"/>
    <mergeCell ref="EM88:EP88"/>
    <mergeCell ref="EQ88:ET88"/>
    <mergeCell ref="CY88:DB88"/>
    <mergeCell ref="DC88:DF88"/>
    <mergeCell ref="DG88:DJ88"/>
    <mergeCell ref="DK88:DN88"/>
    <mergeCell ref="DO88:DR88"/>
    <mergeCell ref="DS88:DV88"/>
    <mergeCell ref="HT86:HY86"/>
    <mergeCell ref="HZ86:II86"/>
    <mergeCell ref="IJ86:IV87"/>
    <mergeCell ref="DO86:DR86"/>
    <mergeCell ref="BT86:BW86"/>
    <mergeCell ref="BX86:CA86"/>
    <mergeCell ref="CB86:CE86"/>
    <mergeCell ref="CF86:CI86"/>
    <mergeCell ref="CJ86:CM86"/>
    <mergeCell ref="CN86:CT86"/>
    <mergeCell ref="BX88:CA88"/>
    <mergeCell ref="CB88:CE88"/>
    <mergeCell ref="CF88:CI88"/>
    <mergeCell ref="CJ88:CM88"/>
    <mergeCell ref="CN88:CT88"/>
    <mergeCell ref="CU88:CX88"/>
    <mergeCell ref="BA88:BC88"/>
    <mergeCell ref="BD88:BG88"/>
    <mergeCell ref="BH88:BK88"/>
    <mergeCell ref="BL88:BO88"/>
    <mergeCell ref="BP88:BS88"/>
    <mergeCell ref="BT88:BW88"/>
    <mergeCell ref="HT87:HY87"/>
    <mergeCell ref="HZ87:II87"/>
    <mergeCell ref="FC88:FF88"/>
    <mergeCell ref="FG88:FO89"/>
    <mergeCell ref="FP88:FU89"/>
    <mergeCell ref="FV88:GC89"/>
    <mergeCell ref="EA89:ED89"/>
    <mergeCell ref="EE89:EH89"/>
    <mergeCell ref="CJ89:CM89"/>
    <mergeCell ref="CN89:CT89"/>
    <mergeCell ref="DC86:DF86"/>
    <mergeCell ref="DG86:DJ86"/>
    <mergeCell ref="DK86:DN86"/>
    <mergeCell ref="DW87:DZ87"/>
    <mergeCell ref="EA87:ED87"/>
    <mergeCell ref="CF87:CI87"/>
    <mergeCell ref="CJ87:CM87"/>
    <mergeCell ref="CN87:CT87"/>
    <mergeCell ref="CU87:CX87"/>
    <mergeCell ref="CY87:DB87"/>
    <mergeCell ref="DC87:DF87"/>
    <mergeCell ref="BH87:BK87"/>
    <mergeCell ref="BL87:BO87"/>
    <mergeCell ref="BP87:BS87"/>
    <mergeCell ref="BT87:BW87"/>
    <mergeCell ref="BX87:CA87"/>
    <mergeCell ref="CB87:CE87"/>
    <mergeCell ref="CF85:CI85"/>
    <mergeCell ref="CJ85:CM85"/>
    <mergeCell ref="CN85:CT85"/>
    <mergeCell ref="AL87:AN87"/>
    <mergeCell ref="AO87:AQ87"/>
    <mergeCell ref="AR87:AT87"/>
    <mergeCell ref="AU87:AW87"/>
    <mergeCell ref="AX87:AZ87"/>
    <mergeCell ref="BA87:BC87"/>
    <mergeCell ref="BD87:BG87"/>
    <mergeCell ref="FV86:GC87"/>
    <mergeCell ref="GD86:GJ87"/>
    <mergeCell ref="GK86:GQ87"/>
    <mergeCell ref="HJ86:HS86"/>
    <mergeCell ref="HJ87:HS87"/>
    <mergeCell ref="GR86:GZ87"/>
    <mergeCell ref="HA86:HI87"/>
    <mergeCell ref="EQ86:ET86"/>
    <mergeCell ref="EU86:EX86"/>
    <mergeCell ref="EY86:FB86"/>
    <mergeCell ref="FC86:FF86"/>
    <mergeCell ref="FG86:FO87"/>
    <mergeCell ref="FP86:FU87"/>
    <mergeCell ref="FC87:FF87"/>
    <mergeCell ref="DS86:DV86"/>
    <mergeCell ref="DW86:DZ86"/>
    <mergeCell ref="EA86:ED86"/>
    <mergeCell ref="EE86:EH86"/>
    <mergeCell ref="EI86:EL86"/>
    <mergeCell ref="EM86:EP86"/>
    <mergeCell ref="CU86:CX86"/>
    <mergeCell ref="CY86:DB86"/>
    <mergeCell ref="FG84:FO85"/>
    <mergeCell ref="EY85:FB85"/>
    <mergeCell ref="FC85:FF85"/>
    <mergeCell ref="AX86:AZ86"/>
    <mergeCell ref="BA86:BC86"/>
    <mergeCell ref="BD86:BG86"/>
    <mergeCell ref="BH86:BK86"/>
    <mergeCell ref="BL86:BO86"/>
    <mergeCell ref="BP86:BS86"/>
    <mergeCell ref="HJ85:HS85"/>
    <mergeCell ref="HT85:HY85"/>
    <mergeCell ref="HZ85:II85"/>
    <mergeCell ref="A86:F87"/>
    <mergeCell ref="G86:X87"/>
    <mergeCell ref="Y86:AK87"/>
    <mergeCell ref="AL86:AN86"/>
    <mergeCell ref="AO86:AQ86"/>
    <mergeCell ref="AR86:AT86"/>
    <mergeCell ref="AU86:AW86"/>
    <mergeCell ref="EA85:ED85"/>
    <mergeCell ref="EE85:EH85"/>
    <mergeCell ref="EI85:EL85"/>
    <mergeCell ref="EM85:EP85"/>
    <mergeCell ref="EQ85:ET85"/>
    <mergeCell ref="EU85:EX85"/>
    <mergeCell ref="DC85:DF85"/>
    <mergeCell ref="DG85:DJ85"/>
    <mergeCell ref="DK85:DN85"/>
    <mergeCell ref="DO85:DR85"/>
    <mergeCell ref="DS85:DV85"/>
    <mergeCell ref="DW85:DZ85"/>
    <mergeCell ref="CB85:CE85"/>
    <mergeCell ref="CB84:CE84"/>
    <mergeCell ref="CF84:CI84"/>
    <mergeCell ref="CJ84:CM84"/>
    <mergeCell ref="CU85:CX85"/>
    <mergeCell ref="CY85:DB85"/>
    <mergeCell ref="BD85:BG85"/>
    <mergeCell ref="BH85:BK85"/>
    <mergeCell ref="BL85:BO85"/>
    <mergeCell ref="BP85:BS85"/>
    <mergeCell ref="BT85:BW85"/>
    <mergeCell ref="BX85:CA85"/>
    <mergeCell ref="HJ84:HS84"/>
    <mergeCell ref="HT84:HY84"/>
    <mergeCell ref="HZ84:II84"/>
    <mergeCell ref="IJ84:IV85"/>
    <mergeCell ref="AL85:AN85"/>
    <mergeCell ref="AO85:AQ85"/>
    <mergeCell ref="AR85:AT85"/>
    <mergeCell ref="AU85:AW85"/>
    <mergeCell ref="AX85:AZ85"/>
    <mergeCell ref="BA85:BC85"/>
    <mergeCell ref="FP84:FU85"/>
    <mergeCell ref="FV84:GC85"/>
    <mergeCell ref="GD84:GJ85"/>
    <mergeCell ref="GK84:GQ85"/>
    <mergeCell ref="GR84:GZ85"/>
    <mergeCell ref="HA84:HI85"/>
    <mergeCell ref="EM84:EP84"/>
    <mergeCell ref="EQ84:ET84"/>
    <mergeCell ref="EU84:EX84"/>
    <mergeCell ref="EY84:FB84"/>
    <mergeCell ref="FC84:FF84"/>
    <mergeCell ref="AU84:AW84"/>
    <mergeCell ref="AX84:AZ84"/>
    <mergeCell ref="BA84:BC84"/>
    <mergeCell ref="BD84:BG84"/>
    <mergeCell ref="BH84:BK84"/>
    <mergeCell ref="BL84:BO84"/>
    <mergeCell ref="A84:F85"/>
    <mergeCell ref="G84:X85"/>
    <mergeCell ref="Y84:AK85"/>
    <mergeCell ref="AL84:AN84"/>
    <mergeCell ref="AO84:AQ84"/>
    <mergeCell ref="AR84:AT84"/>
    <mergeCell ref="EM83:EP83"/>
    <mergeCell ref="EQ83:ET83"/>
    <mergeCell ref="EU83:EX83"/>
    <mergeCell ref="EY83:FB83"/>
    <mergeCell ref="FC83:FF83"/>
    <mergeCell ref="DO84:DR84"/>
    <mergeCell ref="DS84:DV84"/>
    <mergeCell ref="DW84:DZ84"/>
    <mergeCell ref="EA84:ED84"/>
    <mergeCell ref="EE84:EH84"/>
    <mergeCell ref="EI84:EL84"/>
    <mergeCell ref="CN84:CT84"/>
    <mergeCell ref="CU84:CX84"/>
    <mergeCell ref="CY84:DB84"/>
    <mergeCell ref="DC84:DF84"/>
    <mergeCell ref="DG84:DJ84"/>
    <mergeCell ref="DK84:DN84"/>
    <mergeCell ref="BP84:BS84"/>
    <mergeCell ref="BT84:BW84"/>
    <mergeCell ref="BX84:CA84"/>
    <mergeCell ref="HJ83:HS83"/>
    <mergeCell ref="GR82:GZ83"/>
    <mergeCell ref="HA82:HI83"/>
    <mergeCell ref="DO83:DR83"/>
    <mergeCell ref="DS83:DV83"/>
    <mergeCell ref="DW83:DZ83"/>
    <mergeCell ref="EA83:ED83"/>
    <mergeCell ref="EE83:EH83"/>
    <mergeCell ref="EI83:EL83"/>
    <mergeCell ref="CN83:CT83"/>
    <mergeCell ref="CU83:CX83"/>
    <mergeCell ref="CY83:DB83"/>
    <mergeCell ref="DC83:DF83"/>
    <mergeCell ref="DG83:DJ83"/>
    <mergeCell ref="DK83:DN83"/>
    <mergeCell ref="BP83:BS83"/>
    <mergeCell ref="BT83:BW83"/>
    <mergeCell ref="BX83:CA83"/>
    <mergeCell ref="CB83:CE83"/>
    <mergeCell ref="CF83:CI83"/>
    <mergeCell ref="CJ83:CM83"/>
    <mergeCell ref="DS82:DV82"/>
    <mergeCell ref="DW82:DZ82"/>
    <mergeCell ref="CB82:CE82"/>
    <mergeCell ref="CF82:CI82"/>
    <mergeCell ref="CJ82:CM82"/>
    <mergeCell ref="CN82:CT82"/>
    <mergeCell ref="CU82:CX82"/>
    <mergeCell ref="CY82:DB82"/>
    <mergeCell ref="IJ82:IV83"/>
    <mergeCell ref="AL83:AN83"/>
    <mergeCell ref="AO83:AQ83"/>
    <mergeCell ref="AR83:AT83"/>
    <mergeCell ref="AU83:AW83"/>
    <mergeCell ref="AX83:AZ83"/>
    <mergeCell ref="BA83:BC83"/>
    <mergeCell ref="BD83:BG83"/>
    <mergeCell ref="BH83:BK83"/>
    <mergeCell ref="BL83:BO83"/>
    <mergeCell ref="GK82:GQ83"/>
    <mergeCell ref="HJ82:HS82"/>
    <mergeCell ref="HT82:HY82"/>
    <mergeCell ref="HZ82:II82"/>
    <mergeCell ref="HT83:HY83"/>
    <mergeCell ref="HZ83:II83"/>
    <mergeCell ref="EY82:FB82"/>
    <mergeCell ref="FC82:FF82"/>
    <mergeCell ref="FG82:FO83"/>
    <mergeCell ref="FP82:FU83"/>
    <mergeCell ref="FV82:GC83"/>
    <mergeCell ref="GD82:GJ83"/>
    <mergeCell ref="EA82:ED82"/>
    <mergeCell ref="EE82:EH82"/>
    <mergeCell ref="EI82:EL82"/>
    <mergeCell ref="EM82:EP82"/>
    <mergeCell ref="EQ82:ET82"/>
    <mergeCell ref="EU82:EX82"/>
    <mergeCell ref="DC82:DF82"/>
    <mergeCell ref="DG82:DJ82"/>
    <mergeCell ref="DK82:DN82"/>
    <mergeCell ref="DO82:DR82"/>
    <mergeCell ref="BD82:BG82"/>
    <mergeCell ref="BH82:BK82"/>
    <mergeCell ref="BL82:BO82"/>
    <mergeCell ref="BP82:BS82"/>
    <mergeCell ref="BT82:BW82"/>
    <mergeCell ref="BX82:CA82"/>
    <mergeCell ref="HZ81:II81"/>
    <mergeCell ref="A82:F83"/>
    <mergeCell ref="G82:X83"/>
    <mergeCell ref="Y82:AK83"/>
    <mergeCell ref="AL82:AN82"/>
    <mergeCell ref="AO82:AQ82"/>
    <mergeCell ref="AR82:AT82"/>
    <mergeCell ref="AU82:AW82"/>
    <mergeCell ref="AX82:AZ82"/>
    <mergeCell ref="BA82:BC82"/>
    <mergeCell ref="EI81:EL81"/>
    <mergeCell ref="EM81:EP81"/>
    <mergeCell ref="EQ81:ET81"/>
    <mergeCell ref="EU81:EX81"/>
    <mergeCell ref="EY81:FB81"/>
    <mergeCell ref="FC81:FF81"/>
    <mergeCell ref="DK81:DN81"/>
    <mergeCell ref="DO81:DR81"/>
    <mergeCell ref="DS81:DV81"/>
    <mergeCell ref="DW81:DZ81"/>
    <mergeCell ref="EA81:ED81"/>
    <mergeCell ref="EE81:EH81"/>
    <mergeCell ref="CJ81:CM81"/>
    <mergeCell ref="CN81:CT81"/>
    <mergeCell ref="CU81:CX81"/>
    <mergeCell ref="CY81:DB81"/>
    <mergeCell ref="DC81:DF81"/>
    <mergeCell ref="DG81:DJ81"/>
    <mergeCell ref="BL81:BO81"/>
    <mergeCell ref="BP81:BS81"/>
    <mergeCell ref="BT81:BW81"/>
    <mergeCell ref="BX81:CA81"/>
    <mergeCell ref="CB81:CE81"/>
    <mergeCell ref="CF81:CI81"/>
    <mergeCell ref="HZ80:II80"/>
    <mergeCell ref="IJ80:IV81"/>
    <mergeCell ref="AL81:AN81"/>
    <mergeCell ref="AO81:AQ81"/>
    <mergeCell ref="AR81:AT81"/>
    <mergeCell ref="AU81:AW81"/>
    <mergeCell ref="AX81:AZ81"/>
    <mergeCell ref="BA81:BC81"/>
    <mergeCell ref="BD81:BG81"/>
    <mergeCell ref="BH81:BK81"/>
    <mergeCell ref="GD80:GJ81"/>
    <mergeCell ref="GK80:GQ81"/>
    <mergeCell ref="HJ80:HS80"/>
    <mergeCell ref="HT80:HY80"/>
    <mergeCell ref="HJ81:HS81"/>
    <mergeCell ref="HT81:HY81"/>
    <mergeCell ref="GR80:GZ81"/>
    <mergeCell ref="HA80:HI81"/>
    <mergeCell ref="EU80:EX80"/>
    <mergeCell ref="EY80:FB80"/>
    <mergeCell ref="FC80:FF80"/>
    <mergeCell ref="FG80:FO81"/>
    <mergeCell ref="FP80:FU81"/>
    <mergeCell ref="FV80:GC81"/>
    <mergeCell ref="DW80:DZ80"/>
    <mergeCell ref="EA80:ED80"/>
    <mergeCell ref="EE80:EH80"/>
    <mergeCell ref="EI80:EL80"/>
    <mergeCell ref="EM80:EP80"/>
    <mergeCell ref="EQ80:ET80"/>
    <mergeCell ref="CY80:DB80"/>
    <mergeCell ref="DC80:DF80"/>
    <mergeCell ref="DG80:DJ80"/>
    <mergeCell ref="DK80:DN80"/>
    <mergeCell ref="DO80:DR80"/>
    <mergeCell ref="DS80:DV80"/>
    <mergeCell ref="BX80:CA80"/>
    <mergeCell ref="CB80:CE80"/>
    <mergeCell ref="CF80:CI80"/>
    <mergeCell ref="CJ80:CM80"/>
    <mergeCell ref="CN80:CT80"/>
    <mergeCell ref="CU80:CX80"/>
    <mergeCell ref="BA80:BC80"/>
    <mergeCell ref="BD80:BG80"/>
    <mergeCell ref="BH80:BK80"/>
    <mergeCell ref="BL80:BO80"/>
    <mergeCell ref="BP80:BS80"/>
    <mergeCell ref="BT80:BW80"/>
    <mergeCell ref="HT79:HY79"/>
    <mergeCell ref="HZ79:II79"/>
    <mergeCell ref="A80:F81"/>
    <mergeCell ref="G80:X81"/>
    <mergeCell ref="Y80:AK81"/>
    <mergeCell ref="AL80:AN80"/>
    <mergeCell ref="AO80:AQ80"/>
    <mergeCell ref="AR80:AT80"/>
    <mergeCell ref="AU80:AW80"/>
    <mergeCell ref="AX80:AZ80"/>
    <mergeCell ref="EE79:EH79"/>
    <mergeCell ref="EI79:EL79"/>
    <mergeCell ref="EM79:EP79"/>
    <mergeCell ref="EQ79:ET79"/>
    <mergeCell ref="EU79:EX79"/>
    <mergeCell ref="EY79:FB79"/>
    <mergeCell ref="DG79:DJ79"/>
    <mergeCell ref="DK79:DN79"/>
    <mergeCell ref="DO79:DR79"/>
    <mergeCell ref="DS79:DV79"/>
    <mergeCell ref="DW79:DZ79"/>
    <mergeCell ref="EA79:ED79"/>
    <mergeCell ref="CF79:CI79"/>
    <mergeCell ref="CJ79:CM79"/>
    <mergeCell ref="CN79:CT79"/>
    <mergeCell ref="CU79:CX79"/>
    <mergeCell ref="CY79:DB79"/>
    <mergeCell ref="DC79:DF79"/>
    <mergeCell ref="BH79:BK79"/>
    <mergeCell ref="BL79:BO79"/>
    <mergeCell ref="BP79:BS79"/>
    <mergeCell ref="BT79:BW79"/>
    <mergeCell ref="BX79:CA79"/>
    <mergeCell ref="CB79:CE79"/>
    <mergeCell ref="HT78:HY78"/>
    <mergeCell ref="HZ78:II78"/>
    <mergeCell ref="IJ78:IV79"/>
    <mergeCell ref="AL79:AN79"/>
    <mergeCell ref="AO79:AQ79"/>
    <mergeCell ref="AR79:AT79"/>
    <mergeCell ref="AU79:AW79"/>
    <mergeCell ref="AX79:AZ79"/>
    <mergeCell ref="BA79:BC79"/>
    <mergeCell ref="BD79:BG79"/>
    <mergeCell ref="FV78:GC79"/>
    <mergeCell ref="GD78:GJ79"/>
    <mergeCell ref="GK78:GQ79"/>
    <mergeCell ref="HJ78:HS78"/>
    <mergeCell ref="HJ79:HS79"/>
    <mergeCell ref="HA78:HI79"/>
    <mergeCell ref="EQ78:ET78"/>
    <mergeCell ref="EU78:EX78"/>
    <mergeCell ref="EY78:FB78"/>
    <mergeCell ref="FC78:FF78"/>
    <mergeCell ref="FG78:FO79"/>
    <mergeCell ref="FP78:FU79"/>
    <mergeCell ref="FC79:FF79"/>
    <mergeCell ref="DS78:DV78"/>
    <mergeCell ref="CJ77:CM77"/>
    <mergeCell ref="CN77:CT77"/>
    <mergeCell ref="DW78:DZ78"/>
    <mergeCell ref="EA78:ED78"/>
    <mergeCell ref="EE78:EH78"/>
    <mergeCell ref="EI78:EL78"/>
    <mergeCell ref="EM78:EP78"/>
    <mergeCell ref="CU78:CX78"/>
    <mergeCell ref="CY78:DB78"/>
    <mergeCell ref="DC78:DF78"/>
    <mergeCell ref="DG78:DJ78"/>
    <mergeCell ref="DK78:DN78"/>
    <mergeCell ref="DO78:DR78"/>
    <mergeCell ref="BT78:BW78"/>
    <mergeCell ref="BX78:CA78"/>
    <mergeCell ref="CB78:CE78"/>
    <mergeCell ref="CF78:CI78"/>
    <mergeCell ref="CJ78:CM78"/>
    <mergeCell ref="CN78:CT78"/>
    <mergeCell ref="FC77:FF77"/>
    <mergeCell ref="DO76:DR76"/>
    <mergeCell ref="AX78:AZ78"/>
    <mergeCell ref="BA78:BC78"/>
    <mergeCell ref="BD78:BG78"/>
    <mergeCell ref="BH78:BK78"/>
    <mergeCell ref="BL78:BO78"/>
    <mergeCell ref="BP78:BS78"/>
    <mergeCell ref="HJ77:HS77"/>
    <mergeCell ref="HT77:HY77"/>
    <mergeCell ref="HZ77:II77"/>
    <mergeCell ref="A78:F79"/>
    <mergeCell ref="G78:X79"/>
    <mergeCell ref="Y78:AK79"/>
    <mergeCell ref="AL78:AN78"/>
    <mergeCell ref="AO78:AQ78"/>
    <mergeCell ref="AR78:AT78"/>
    <mergeCell ref="AU78:AW78"/>
    <mergeCell ref="EA77:ED77"/>
    <mergeCell ref="EE77:EH77"/>
    <mergeCell ref="EI77:EL77"/>
    <mergeCell ref="EM77:EP77"/>
    <mergeCell ref="EQ77:ET77"/>
    <mergeCell ref="EU77:EX77"/>
    <mergeCell ref="DC77:DF77"/>
    <mergeCell ref="DG77:DJ77"/>
    <mergeCell ref="DK77:DN77"/>
    <mergeCell ref="DO77:DR77"/>
    <mergeCell ref="DS77:DV77"/>
    <mergeCell ref="DW77:DZ77"/>
    <mergeCell ref="CB77:CE77"/>
    <mergeCell ref="CF77:CI77"/>
    <mergeCell ref="CF76:CI76"/>
    <mergeCell ref="CJ76:CM76"/>
    <mergeCell ref="CU77:CX77"/>
    <mergeCell ref="CY77:DB77"/>
    <mergeCell ref="BD77:BG77"/>
    <mergeCell ref="BH77:BK77"/>
    <mergeCell ref="BL77:BO77"/>
    <mergeCell ref="BP77:BS77"/>
    <mergeCell ref="BT77:BW77"/>
    <mergeCell ref="BX77:CA77"/>
    <mergeCell ref="HJ76:HS76"/>
    <mergeCell ref="HT76:HY76"/>
    <mergeCell ref="HZ76:II76"/>
    <mergeCell ref="IJ76:IV77"/>
    <mergeCell ref="AL77:AN77"/>
    <mergeCell ref="AO77:AQ77"/>
    <mergeCell ref="AR77:AT77"/>
    <mergeCell ref="AU77:AW77"/>
    <mergeCell ref="AX77:AZ77"/>
    <mergeCell ref="BA77:BC77"/>
    <mergeCell ref="FP76:FU77"/>
    <mergeCell ref="FV76:GC77"/>
    <mergeCell ref="GD76:GJ77"/>
    <mergeCell ref="GK76:GQ77"/>
    <mergeCell ref="HA76:HI77"/>
    <mergeCell ref="EM76:EP76"/>
    <mergeCell ref="EQ76:ET76"/>
    <mergeCell ref="EU76:EX76"/>
    <mergeCell ref="EY76:FB76"/>
    <mergeCell ref="FC76:FF76"/>
    <mergeCell ref="FG76:FO77"/>
    <mergeCell ref="EY77:FB77"/>
    <mergeCell ref="AU76:AW76"/>
    <mergeCell ref="AX76:AZ76"/>
    <mergeCell ref="BA76:BC76"/>
    <mergeCell ref="BD76:BG76"/>
    <mergeCell ref="BH76:BK76"/>
    <mergeCell ref="BL76:BO76"/>
    <mergeCell ref="A76:F77"/>
    <mergeCell ref="G76:X77"/>
    <mergeCell ref="Y76:AK77"/>
    <mergeCell ref="AL76:AN76"/>
    <mergeCell ref="AO76:AQ76"/>
    <mergeCell ref="AR76:AT76"/>
    <mergeCell ref="EM75:EP75"/>
    <mergeCell ref="EQ75:ET75"/>
    <mergeCell ref="EU75:EX75"/>
    <mergeCell ref="EY75:FB75"/>
    <mergeCell ref="FC75:FF75"/>
    <mergeCell ref="DS76:DV76"/>
    <mergeCell ref="DW76:DZ76"/>
    <mergeCell ref="EA76:ED76"/>
    <mergeCell ref="EE76:EH76"/>
    <mergeCell ref="EI76:EL76"/>
    <mergeCell ref="CN76:CT76"/>
    <mergeCell ref="CU76:CX76"/>
    <mergeCell ref="CY76:DB76"/>
    <mergeCell ref="DC76:DF76"/>
    <mergeCell ref="DG76:DJ76"/>
    <mergeCell ref="DK76:DN76"/>
    <mergeCell ref="BP76:BS76"/>
    <mergeCell ref="BT76:BW76"/>
    <mergeCell ref="BX76:CA76"/>
    <mergeCell ref="CB76:CE76"/>
    <mergeCell ref="HJ75:HS75"/>
    <mergeCell ref="HA74:HI75"/>
    <mergeCell ref="DO75:DR75"/>
    <mergeCell ref="DS75:DV75"/>
    <mergeCell ref="DW75:DZ75"/>
    <mergeCell ref="EA75:ED75"/>
    <mergeCell ref="EE75:EH75"/>
    <mergeCell ref="EI75:EL75"/>
    <mergeCell ref="CN75:CT75"/>
    <mergeCell ref="CU75:CX75"/>
    <mergeCell ref="CY75:DB75"/>
    <mergeCell ref="DC75:DF75"/>
    <mergeCell ref="DG75:DJ75"/>
    <mergeCell ref="DK75:DN75"/>
    <mergeCell ref="BP75:BS75"/>
    <mergeCell ref="BT75:BW75"/>
    <mergeCell ref="BX75:CA75"/>
    <mergeCell ref="CB75:CE75"/>
    <mergeCell ref="CF75:CI75"/>
    <mergeCell ref="CJ75:CM75"/>
    <mergeCell ref="DS74:DV74"/>
    <mergeCell ref="DW74:DZ74"/>
    <mergeCell ref="CB74:CE74"/>
    <mergeCell ref="CF74:CI74"/>
    <mergeCell ref="CJ74:CM74"/>
    <mergeCell ref="CN74:CT74"/>
    <mergeCell ref="CU74:CX74"/>
    <mergeCell ref="CY74:DB74"/>
    <mergeCell ref="IJ74:IV75"/>
    <mergeCell ref="AL75:AN75"/>
    <mergeCell ref="AO75:AQ75"/>
    <mergeCell ref="AR75:AT75"/>
    <mergeCell ref="AU75:AW75"/>
    <mergeCell ref="AX75:AZ75"/>
    <mergeCell ref="BA75:BC75"/>
    <mergeCell ref="BD75:BG75"/>
    <mergeCell ref="BH75:BK75"/>
    <mergeCell ref="BL75:BO75"/>
    <mergeCell ref="GK74:GQ75"/>
    <mergeCell ref="HJ74:HS74"/>
    <mergeCell ref="HT74:HY74"/>
    <mergeCell ref="HZ74:II74"/>
    <mergeCell ref="HT75:HY75"/>
    <mergeCell ref="HZ75:II75"/>
    <mergeCell ref="EY74:FB74"/>
    <mergeCell ref="FC74:FF74"/>
    <mergeCell ref="FG74:FO75"/>
    <mergeCell ref="FP74:FU75"/>
    <mergeCell ref="FV74:GC75"/>
    <mergeCell ref="GD74:GJ75"/>
    <mergeCell ref="EA74:ED74"/>
    <mergeCell ref="EE74:EH74"/>
    <mergeCell ref="EI74:EL74"/>
    <mergeCell ref="EM74:EP74"/>
    <mergeCell ref="EQ74:ET74"/>
    <mergeCell ref="EU74:EX74"/>
    <mergeCell ref="DC74:DF74"/>
    <mergeCell ref="DG74:DJ74"/>
    <mergeCell ref="DK74:DN74"/>
    <mergeCell ref="DO74:DR74"/>
    <mergeCell ref="BD74:BG74"/>
    <mergeCell ref="BH74:BK74"/>
    <mergeCell ref="BL74:BO74"/>
    <mergeCell ref="BP74:BS74"/>
    <mergeCell ref="BT74:BW74"/>
    <mergeCell ref="BX74:CA74"/>
    <mergeCell ref="HZ73:II73"/>
    <mergeCell ref="A74:F75"/>
    <mergeCell ref="G74:X75"/>
    <mergeCell ref="Y74:AK75"/>
    <mergeCell ref="AL74:AN74"/>
    <mergeCell ref="AO74:AQ74"/>
    <mergeCell ref="AR74:AT74"/>
    <mergeCell ref="AU74:AW74"/>
    <mergeCell ref="AX74:AZ74"/>
    <mergeCell ref="BA74:BC74"/>
    <mergeCell ref="EI73:EL73"/>
    <mergeCell ref="EM73:EP73"/>
    <mergeCell ref="EQ73:ET73"/>
    <mergeCell ref="EU73:EX73"/>
    <mergeCell ref="EY73:FB73"/>
    <mergeCell ref="FC73:FF73"/>
    <mergeCell ref="DK73:DN73"/>
    <mergeCell ref="DO73:DR73"/>
    <mergeCell ref="DS73:DV73"/>
    <mergeCell ref="DW73:DZ73"/>
    <mergeCell ref="EA73:ED73"/>
    <mergeCell ref="EE73:EH73"/>
    <mergeCell ref="CJ73:CM73"/>
    <mergeCell ref="CN73:CT73"/>
    <mergeCell ref="CU73:CX73"/>
    <mergeCell ref="CY73:DB73"/>
    <mergeCell ref="DC73:DF73"/>
    <mergeCell ref="DG73:DJ73"/>
    <mergeCell ref="BL73:BO73"/>
    <mergeCell ref="BP73:BS73"/>
    <mergeCell ref="BT73:BW73"/>
    <mergeCell ref="BX73:CA73"/>
    <mergeCell ref="CB73:CE73"/>
    <mergeCell ref="CF73:CI73"/>
    <mergeCell ref="HZ72:II72"/>
    <mergeCell ref="IJ72:IV73"/>
    <mergeCell ref="AL73:AN73"/>
    <mergeCell ref="AO73:AQ73"/>
    <mergeCell ref="AR73:AT73"/>
    <mergeCell ref="AU73:AW73"/>
    <mergeCell ref="AX73:AZ73"/>
    <mergeCell ref="BA73:BC73"/>
    <mergeCell ref="BD73:BG73"/>
    <mergeCell ref="BH73:BK73"/>
    <mergeCell ref="GD72:GJ73"/>
    <mergeCell ref="GK72:GQ73"/>
    <mergeCell ref="HJ72:HS72"/>
    <mergeCell ref="HT72:HY72"/>
    <mergeCell ref="HJ73:HS73"/>
    <mergeCell ref="HT73:HY73"/>
    <mergeCell ref="HA72:HI73"/>
    <mergeCell ref="EU72:EX72"/>
    <mergeCell ref="EY72:FB72"/>
    <mergeCell ref="FC72:FF72"/>
    <mergeCell ref="FG72:FO73"/>
    <mergeCell ref="FP72:FU73"/>
    <mergeCell ref="FV72:GC73"/>
    <mergeCell ref="DW72:DZ72"/>
    <mergeCell ref="EA72:ED72"/>
    <mergeCell ref="EE72:EH72"/>
    <mergeCell ref="EI72:EL72"/>
    <mergeCell ref="EM72:EP72"/>
    <mergeCell ref="EQ72:ET72"/>
    <mergeCell ref="CY72:DB72"/>
    <mergeCell ref="DC72:DF72"/>
    <mergeCell ref="DG72:DJ72"/>
    <mergeCell ref="DK72:DN72"/>
    <mergeCell ref="DO72:DR72"/>
    <mergeCell ref="DS72:DV72"/>
    <mergeCell ref="BX72:CA72"/>
    <mergeCell ref="CB72:CE72"/>
    <mergeCell ref="CF72:CI72"/>
    <mergeCell ref="CJ72:CM72"/>
    <mergeCell ref="CN72:CT72"/>
    <mergeCell ref="CU72:CX72"/>
    <mergeCell ref="BA72:BC72"/>
    <mergeCell ref="BD72:BG72"/>
    <mergeCell ref="BH72:BK72"/>
    <mergeCell ref="BL72:BO72"/>
    <mergeCell ref="BP72:BS72"/>
    <mergeCell ref="BT72:BW72"/>
    <mergeCell ref="HT71:HY71"/>
    <mergeCell ref="HZ71:II71"/>
    <mergeCell ref="A72:F73"/>
    <mergeCell ref="G72:X73"/>
    <mergeCell ref="Y72:AK73"/>
    <mergeCell ref="AL72:AN72"/>
    <mergeCell ref="AO72:AQ72"/>
    <mergeCell ref="AR72:AT72"/>
    <mergeCell ref="AU72:AW72"/>
    <mergeCell ref="AX72:AZ72"/>
    <mergeCell ref="EE71:EH71"/>
    <mergeCell ref="EI71:EL71"/>
    <mergeCell ref="EM71:EP71"/>
    <mergeCell ref="EQ71:ET71"/>
    <mergeCell ref="EU71:EX71"/>
    <mergeCell ref="EY71:FB71"/>
    <mergeCell ref="DG71:DJ71"/>
    <mergeCell ref="DK71:DN71"/>
    <mergeCell ref="DO71:DR71"/>
    <mergeCell ref="DS71:DV71"/>
    <mergeCell ref="DW71:DZ71"/>
    <mergeCell ref="EA71:ED71"/>
    <mergeCell ref="CF71:CI71"/>
    <mergeCell ref="CJ71:CM71"/>
    <mergeCell ref="CN71:CT71"/>
    <mergeCell ref="CU71:CX71"/>
    <mergeCell ref="CY71:DB71"/>
    <mergeCell ref="DC71:DF71"/>
    <mergeCell ref="BH71:BK71"/>
    <mergeCell ref="BL71:BO71"/>
    <mergeCell ref="BP71:BS71"/>
    <mergeCell ref="BT71:BW71"/>
    <mergeCell ref="BX71:CA71"/>
    <mergeCell ref="CB71:CE71"/>
    <mergeCell ref="HT70:HY70"/>
    <mergeCell ref="HZ70:II70"/>
    <mergeCell ref="IJ70:IV71"/>
    <mergeCell ref="AL71:AN71"/>
    <mergeCell ref="AO71:AQ71"/>
    <mergeCell ref="AR71:AT71"/>
    <mergeCell ref="AU71:AW71"/>
    <mergeCell ref="AX71:AZ71"/>
    <mergeCell ref="BA71:BC71"/>
    <mergeCell ref="BD71:BG71"/>
    <mergeCell ref="FV70:GC71"/>
    <mergeCell ref="GD70:GJ71"/>
    <mergeCell ref="GK70:GQ71"/>
    <mergeCell ref="HJ70:HS70"/>
    <mergeCell ref="HJ71:HS71"/>
    <mergeCell ref="HA70:HI71"/>
    <mergeCell ref="EQ70:ET70"/>
    <mergeCell ref="EU70:EX70"/>
    <mergeCell ref="EY70:FB70"/>
    <mergeCell ref="FC70:FF70"/>
    <mergeCell ref="FG70:FO71"/>
    <mergeCell ref="FP70:FU71"/>
    <mergeCell ref="FC71:FF71"/>
    <mergeCell ref="DS70:DV70"/>
    <mergeCell ref="CJ69:CM69"/>
    <mergeCell ref="CN69:CT69"/>
    <mergeCell ref="DW70:DZ70"/>
    <mergeCell ref="EA70:ED70"/>
    <mergeCell ref="EE70:EH70"/>
    <mergeCell ref="EI70:EL70"/>
    <mergeCell ref="EM70:EP70"/>
    <mergeCell ref="CU70:CX70"/>
    <mergeCell ref="CY70:DB70"/>
    <mergeCell ref="DC70:DF70"/>
    <mergeCell ref="DG70:DJ70"/>
    <mergeCell ref="DK70:DN70"/>
    <mergeCell ref="DO70:DR70"/>
    <mergeCell ref="BT70:BW70"/>
    <mergeCell ref="BX70:CA70"/>
    <mergeCell ref="CB70:CE70"/>
    <mergeCell ref="CF70:CI70"/>
    <mergeCell ref="CJ70:CM70"/>
    <mergeCell ref="CN70:CT70"/>
    <mergeCell ref="FC69:FF69"/>
    <mergeCell ref="DO68:DR68"/>
    <mergeCell ref="AX70:AZ70"/>
    <mergeCell ref="BA70:BC70"/>
    <mergeCell ref="BD70:BG70"/>
    <mergeCell ref="BH70:BK70"/>
    <mergeCell ref="BL70:BO70"/>
    <mergeCell ref="BP70:BS70"/>
    <mergeCell ref="HJ69:HS69"/>
    <mergeCell ref="HT69:HY69"/>
    <mergeCell ref="HZ69:II69"/>
    <mergeCell ref="A70:F71"/>
    <mergeCell ref="G70:X71"/>
    <mergeCell ref="Y70:AK71"/>
    <mergeCell ref="AL70:AN70"/>
    <mergeCell ref="AO70:AQ70"/>
    <mergeCell ref="AR70:AT70"/>
    <mergeCell ref="AU70:AW70"/>
    <mergeCell ref="EA69:ED69"/>
    <mergeCell ref="EE69:EH69"/>
    <mergeCell ref="EI69:EL69"/>
    <mergeCell ref="EM69:EP69"/>
    <mergeCell ref="EQ69:ET69"/>
    <mergeCell ref="EU69:EX69"/>
    <mergeCell ref="DC69:DF69"/>
    <mergeCell ref="DG69:DJ69"/>
    <mergeCell ref="DK69:DN69"/>
    <mergeCell ref="DO69:DR69"/>
    <mergeCell ref="DS69:DV69"/>
    <mergeCell ref="DW69:DZ69"/>
    <mergeCell ref="CB69:CE69"/>
    <mergeCell ref="CF69:CI69"/>
    <mergeCell ref="CF68:CI68"/>
    <mergeCell ref="CJ68:CM68"/>
    <mergeCell ref="CU69:CX69"/>
    <mergeCell ref="CY69:DB69"/>
    <mergeCell ref="BD69:BG69"/>
    <mergeCell ref="BH69:BK69"/>
    <mergeCell ref="BL69:BO69"/>
    <mergeCell ref="BP69:BS69"/>
    <mergeCell ref="BT69:BW69"/>
    <mergeCell ref="BX69:CA69"/>
    <mergeCell ref="HJ68:HS68"/>
    <mergeCell ref="HT68:HY68"/>
    <mergeCell ref="HZ68:II68"/>
    <mergeCell ref="IJ68:IV69"/>
    <mergeCell ref="AL69:AN69"/>
    <mergeCell ref="AO69:AQ69"/>
    <mergeCell ref="AR69:AT69"/>
    <mergeCell ref="AU69:AW69"/>
    <mergeCell ref="AX69:AZ69"/>
    <mergeCell ref="BA69:BC69"/>
    <mergeCell ref="FP68:FU69"/>
    <mergeCell ref="FV68:GC69"/>
    <mergeCell ref="GD68:GJ69"/>
    <mergeCell ref="GK68:GQ69"/>
    <mergeCell ref="HA68:HI69"/>
    <mergeCell ref="EM68:EP68"/>
    <mergeCell ref="EQ68:ET68"/>
    <mergeCell ref="EU68:EX68"/>
    <mergeCell ref="EY68:FB68"/>
    <mergeCell ref="FC68:FF68"/>
    <mergeCell ref="FG68:FO69"/>
    <mergeCell ref="EY69:FB69"/>
    <mergeCell ref="AU68:AW68"/>
    <mergeCell ref="AX68:AZ68"/>
    <mergeCell ref="BA68:BC68"/>
    <mergeCell ref="BD68:BG68"/>
    <mergeCell ref="BH68:BK68"/>
    <mergeCell ref="BL68:BO68"/>
    <mergeCell ref="A68:F69"/>
    <mergeCell ref="G68:X69"/>
    <mergeCell ref="Y68:AK69"/>
    <mergeCell ref="AL68:AN68"/>
    <mergeCell ref="AO68:AQ68"/>
    <mergeCell ref="AR68:AT68"/>
    <mergeCell ref="EM67:EP67"/>
    <mergeCell ref="EQ67:ET67"/>
    <mergeCell ref="EU67:EX67"/>
    <mergeCell ref="EY67:FB67"/>
    <mergeCell ref="FC67:FF67"/>
    <mergeCell ref="DS68:DV68"/>
    <mergeCell ref="DW68:DZ68"/>
    <mergeCell ref="EA68:ED68"/>
    <mergeCell ref="EE68:EH68"/>
    <mergeCell ref="EI68:EL68"/>
    <mergeCell ref="CN68:CT68"/>
    <mergeCell ref="CU68:CX68"/>
    <mergeCell ref="CY68:DB68"/>
    <mergeCell ref="DC68:DF68"/>
    <mergeCell ref="DG68:DJ68"/>
    <mergeCell ref="DK68:DN68"/>
    <mergeCell ref="BP68:BS68"/>
    <mergeCell ref="BT68:BW68"/>
    <mergeCell ref="BX68:CA68"/>
    <mergeCell ref="CB68:CE68"/>
    <mergeCell ref="CN67:CT67"/>
    <mergeCell ref="CU67:CX67"/>
    <mergeCell ref="CY67:DB67"/>
    <mergeCell ref="DC67:DF67"/>
    <mergeCell ref="DG67:DJ67"/>
    <mergeCell ref="DK67:DN67"/>
    <mergeCell ref="BP67:BS67"/>
    <mergeCell ref="BT67:BW67"/>
    <mergeCell ref="BX67:CA67"/>
    <mergeCell ref="CB67:CE67"/>
    <mergeCell ref="CF67:CI67"/>
    <mergeCell ref="CJ67:CM67"/>
    <mergeCell ref="DS66:DV66"/>
    <mergeCell ref="DW66:DZ66"/>
    <mergeCell ref="CB66:CE66"/>
    <mergeCell ref="CF66:CI66"/>
    <mergeCell ref="CJ66:CM66"/>
    <mergeCell ref="CN66:CT66"/>
    <mergeCell ref="CU66:CX66"/>
    <mergeCell ref="CY66:DB66"/>
    <mergeCell ref="GD66:GJ67"/>
    <mergeCell ref="EA66:ED66"/>
    <mergeCell ref="EE66:EH66"/>
    <mergeCell ref="EI66:EL66"/>
    <mergeCell ref="EM66:EP66"/>
    <mergeCell ref="EQ66:ET66"/>
    <mergeCell ref="EU66:EX66"/>
    <mergeCell ref="DC66:DF66"/>
    <mergeCell ref="DG66:DJ66"/>
    <mergeCell ref="DK66:DN66"/>
    <mergeCell ref="DO66:DR66"/>
    <mergeCell ref="HJ67:HS67"/>
    <mergeCell ref="HA66:HI67"/>
    <mergeCell ref="DO67:DR67"/>
    <mergeCell ref="DS67:DV67"/>
    <mergeCell ref="DW67:DZ67"/>
    <mergeCell ref="EA67:ED67"/>
    <mergeCell ref="EE67:EH67"/>
    <mergeCell ref="EI67:EL67"/>
    <mergeCell ref="A66:F67"/>
    <mergeCell ref="G66:X67"/>
    <mergeCell ref="Y66:AK67"/>
    <mergeCell ref="AL66:AN66"/>
    <mergeCell ref="AO66:AQ66"/>
    <mergeCell ref="AR66:AT66"/>
    <mergeCell ref="AU66:AW66"/>
    <mergeCell ref="AX66:AZ66"/>
    <mergeCell ref="BA66:BC66"/>
    <mergeCell ref="GK65:GQ65"/>
    <mergeCell ref="HJ65:HS65"/>
    <mergeCell ref="HT65:HY65"/>
    <mergeCell ref="HZ65:II65"/>
    <mergeCell ref="HA65:HI65"/>
    <mergeCell ref="FG65:FO65"/>
    <mergeCell ref="FP65:FU65"/>
    <mergeCell ref="FV65:GC65"/>
    <mergeCell ref="GD65:GJ65"/>
    <mergeCell ref="CU65:FF65"/>
    <mergeCell ref="A65:F65"/>
    <mergeCell ref="G65:X65"/>
    <mergeCell ref="Y65:AK65"/>
    <mergeCell ref="AL65:CM65"/>
    <mergeCell ref="CN65:CT65"/>
    <mergeCell ref="AL67:AN67"/>
    <mergeCell ref="AO67:AQ67"/>
    <mergeCell ref="AR67:AT67"/>
    <mergeCell ref="AU67:AW67"/>
    <mergeCell ref="AX67:AZ67"/>
    <mergeCell ref="BA67:BC67"/>
    <mergeCell ref="BD67:BG67"/>
    <mergeCell ref="BH67:BK67"/>
    <mergeCell ref="HJ61:HS64"/>
    <mergeCell ref="HT61:II61"/>
    <mergeCell ref="IJ61:IV64"/>
    <mergeCell ref="FV62:HI62"/>
    <mergeCell ref="HT62:HY64"/>
    <mergeCell ref="HZ62:II64"/>
    <mergeCell ref="EM61:EP64"/>
    <mergeCell ref="EQ61:ET64"/>
    <mergeCell ref="EU61:EX64"/>
    <mergeCell ref="EY61:FB64"/>
    <mergeCell ref="FC61:FF64"/>
    <mergeCell ref="FG61:FO64"/>
    <mergeCell ref="BD66:BG66"/>
    <mergeCell ref="BH66:BK66"/>
    <mergeCell ref="BL66:BO66"/>
    <mergeCell ref="BP66:BS66"/>
    <mergeCell ref="BT66:BW66"/>
    <mergeCell ref="BX66:CA66"/>
    <mergeCell ref="IJ65:IV65"/>
    <mergeCell ref="IJ66:IV67"/>
    <mergeCell ref="BL67:BO67"/>
    <mergeCell ref="GK66:GQ67"/>
    <mergeCell ref="HJ66:HS66"/>
    <mergeCell ref="HT66:HY66"/>
    <mergeCell ref="HZ66:II66"/>
    <mergeCell ref="HT67:HY67"/>
    <mergeCell ref="HZ67:II67"/>
    <mergeCell ref="EY66:FB66"/>
    <mergeCell ref="FC66:FF66"/>
    <mergeCell ref="FG66:FO67"/>
    <mergeCell ref="FP66:FU67"/>
    <mergeCell ref="FV66:GC67"/>
    <mergeCell ref="CN61:CT64"/>
    <mergeCell ref="CU61:CX64"/>
    <mergeCell ref="CY61:DB64"/>
    <mergeCell ref="DC61:DF64"/>
    <mergeCell ref="DG61:DJ64"/>
    <mergeCell ref="DK61:DN64"/>
    <mergeCell ref="BP61:BS64"/>
    <mergeCell ref="BT61:BW64"/>
    <mergeCell ref="BX61:CA64"/>
    <mergeCell ref="CB61:CE64"/>
    <mergeCell ref="CF61:CI64"/>
    <mergeCell ref="CJ61:CM64"/>
    <mergeCell ref="GD63:HI63"/>
    <mergeCell ref="GD64:GJ64"/>
    <mergeCell ref="GK64:GQ64"/>
    <mergeCell ref="GR64:GZ64"/>
    <mergeCell ref="HA64:HI64"/>
    <mergeCell ref="FV63:GC64"/>
    <mergeCell ref="FP61:HI61"/>
    <mergeCell ref="FP62:FU64"/>
    <mergeCell ref="AU61:AW64"/>
    <mergeCell ref="AX61:AZ64"/>
    <mergeCell ref="BA61:BC64"/>
    <mergeCell ref="BD61:BG64"/>
    <mergeCell ref="BH61:BK64"/>
    <mergeCell ref="BL61:BO64"/>
    <mergeCell ref="EF58:HR58"/>
    <mergeCell ref="HS58:IG58"/>
    <mergeCell ref="IH58:IV58"/>
    <mergeCell ref="A59:DZ59"/>
    <mergeCell ref="A61:F64"/>
    <mergeCell ref="G61:X64"/>
    <mergeCell ref="Y61:AK64"/>
    <mergeCell ref="AL61:AN64"/>
    <mergeCell ref="AO61:AQ64"/>
    <mergeCell ref="AR61:AT64"/>
    <mergeCell ref="DL55:DZ56"/>
    <mergeCell ref="EF55:HR55"/>
    <mergeCell ref="A56:CV56"/>
    <mergeCell ref="EF56:HR56"/>
    <mergeCell ref="HS56:IG57"/>
    <mergeCell ref="IH56:IV57"/>
    <mergeCell ref="CW57:DK58"/>
    <mergeCell ref="DL57:DZ58"/>
    <mergeCell ref="EF57:HR57"/>
    <mergeCell ref="A58:CV58"/>
    <mergeCell ref="DO61:DR64"/>
    <mergeCell ref="DS61:DV64"/>
    <mergeCell ref="DW61:DZ64"/>
    <mergeCell ref="EA61:ED64"/>
    <mergeCell ref="EE61:EH64"/>
    <mergeCell ref="EI61:EL64"/>
    <mergeCell ref="CW53:DK54"/>
    <mergeCell ref="DL53:DZ54"/>
    <mergeCell ref="EF53:HR53"/>
    <mergeCell ref="HS53:IG53"/>
    <mergeCell ref="IH53:IV53"/>
    <mergeCell ref="A54:CV54"/>
    <mergeCell ref="EF54:HR54"/>
    <mergeCell ref="HS54:IG55"/>
    <mergeCell ref="IH54:IV55"/>
    <mergeCell ref="CW55:DK56"/>
    <mergeCell ref="CW51:DK52"/>
    <mergeCell ref="DL51:DZ52"/>
    <mergeCell ref="HS51:IG52"/>
    <mergeCell ref="IH51:IV52"/>
    <mergeCell ref="A52:CV52"/>
    <mergeCell ref="EF52:HR52"/>
    <mergeCell ref="HS48:IG49"/>
    <mergeCell ref="IH48:IV49"/>
    <mergeCell ref="CW49:DK50"/>
    <mergeCell ref="DL49:DZ50"/>
    <mergeCell ref="EF49:HR49"/>
    <mergeCell ref="A50:CV50"/>
    <mergeCell ref="EF50:HR50"/>
    <mergeCell ref="HS50:IG50"/>
    <mergeCell ref="IH50:IV50"/>
    <mergeCell ref="EF45:HR45"/>
    <mergeCell ref="HS45:IG45"/>
    <mergeCell ref="IH45:IV45"/>
    <mergeCell ref="A46:CV46"/>
    <mergeCell ref="HS46:IG47"/>
    <mergeCell ref="IH46:IV47"/>
    <mergeCell ref="CW47:DK48"/>
    <mergeCell ref="DL47:DZ48"/>
    <mergeCell ref="EF47:HR47"/>
    <mergeCell ref="A48:CV48"/>
    <mergeCell ref="HS42:IG43"/>
    <mergeCell ref="IH42:IV43"/>
    <mergeCell ref="A43:CV43"/>
    <mergeCell ref="EF43:HR43"/>
    <mergeCell ref="CW44:DK46"/>
    <mergeCell ref="DL44:DZ46"/>
    <mergeCell ref="EF44:HR44"/>
    <mergeCell ref="HS44:IG44"/>
    <mergeCell ref="IH44:IV44"/>
    <mergeCell ref="A45:CV45"/>
    <mergeCell ref="CW39:DK40"/>
    <mergeCell ref="DL39:DZ40"/>
    <mergeCell ref="HS39:IG41"/>
    <mergeCell ref="IH39:IV41"/>
    <mergeCell ref="A40:CV40"/>
    <mergeCell ref="EF40:HR40"/>
    <mergeCell ref="CW41:DK43"/>
    <mergeCell ref="DL41:DZ43"/>
    <mergeCell ref="EF41:HR41"/>
    <mergeCell ref="A42:CV42"/>
    <mergeCell ref="HS36:IG38"/>
    <mergeCell ref="IH36:IV38"/>
    <mergeCell ref="CW37:DK38"/>
    <mergeCell ref="DL37:DZ38"/>
    <mergeCell ref="EF37:HR37"/>
    <mergeCell ref="A38:CV38"/>
    <mergeCell ref="EF38:HR38"/>
    <mergeCell ref="CW33:DK34"/>
    <mergeCell ref="DL33:DZ34"/>
    <mergeCell ref="HS33:IG35"/>
    <mergeCell ref="IH33:IV35"/>
    <mergeCell ref="A34:CV34"/>
    <mergeCell ref="EF34:HR34"/>
    <mergeCell ref="CW35:DK36"/>
    <mergeCell ref="DL35:DZ36"/>
    <mergeCell ref="EF35:HR35"/>
    <mergeCell ref="A36:CV36"/>
    <mergeCell ref="HS30:IG32"/>
    <mergeCell ref="IH30:IV32"/>
    <mergeCell ref="CW31:DK32"/>
    <mergeCell ref="DL31:DZ32"/>
    <mergeCell ref="EF31:HR31"/>
    <mergeCell ref="A32:CV32"/>
    <mergeCell ref="EF32:HR32"/>
    <mergeCell ref="HC13:HO13"/>
    <mergeCell ref="CW27:DK28"/>
    <mergeCell ref="DL27:DZ28"/>
    <mergeCell ref="HS27:IG29"/>
    <mergeCell ref="IH27:IV29"/>
    <mergeCell ref="A28:CV28"/>
    <mergeCell ref="EF28:HR28"/>
    <mergeCell ref="CW29:DK30"/>
    <mergeCell ref="DL29:DZ30"/>
    <mergeCell ref="EF29:HR29"/>
    <mergeCell ref="A30:CV30"/>
    <mergeCell ref="HS24:IG26"/>
    <mergeCell ref="IH24:IV26"/>
    <mergeCell ref="CW25:DK26"/>
    <mergeCell ref="DL25:DZ26"/>
    <mergeCell ref="EF25:HR25"/>
    <mergeCell ref="A26:CV26"/>
    <mergeCell ref="EF26:HR26"/>
    <mergeCell ref="A10:DZ10"/>
    <mergeCell ref="EA10:IE10"/>
    <mergeCell ref="FD11:FU12"/>
    <mergeCell ref="FV11:GL12"/>
    <mergeCell ref="GP11:HO11"/>
    <mergeCell ref="GP12:HB12"/>
    <mergeCell ref="HC12:HO12"/>
    <mergeCell ref="FD13:FU13"/>
    <mergeCell ref="IF5:IV5"/>
    <mergeCell ref="IF6:IV6"/>
    <mergeCell ref="IF7:IV7"/>
    <mergeCell ref="A8:DZ8"/>
    <mergeCell ref="EA8:HT8"/>
    <mergeCell ref="IF8:IV9"/>
    <mergeCell ref="CW21:DK22"/>
    <mergeCell ref="DL21:DZ22"/>
    <mergeCell ref="HS21:IG23"/>
    <mergeCell ref="IH21:IV23"/>
    <mergeCell ref="A22:CV22"/>
    <mergeCell ref="EF22:HR22"/>
    <mergeCell ref="CW23:DK24"/>
    <mergeCell ref="DL23:DZ24"/>
    <mergeCell ref="EF23:HR23"/>
    <mergeCell ref="A24:CV24"/>
    <mergeCell ref="CW19:DZ19"/>
    <mergeCell ref="HS19:IV19"/>
    <mergeCell ref="CW20:DK20"/>
    <mergeCell ref="DL20:DZ20"/>
    <mergeCell ref="HS20:IG20"/>
    <mergeCell ref="IH20:IV20"/>
    <mergeCell ref="FV13:GL13"/>
    <mergeCell ref="GP13:HB13"/>
  </mergeCells>
  <pageMargins left="0.7" right="0.7" top="0.75" bottom="0.75" header="0.3" footer="0.3"/>
  <pageSetup paperSize="8" orientation="landscape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Март</vt:lpstr>
      <vt:lpstr>Праздники</vt:lpstr>
      <vt:lpstr>Форма Т-12</vt:lpstr>
      <vt:lpstr>Год</vt:lpstr>
      <vt:lpstr>День</vt:lpstr>
      <vt:lpstr>Месяц</vt:lpstr>
      <vt:lpstr>Март!Область_печати</vt:lpstr>
      <vt:lpstr>'Форма Т-12'!Область_печати</vt:lpstr>
      <vt:lpstr>Праздники</vt:lpstr>
      <vt:lpstr>Рабочие_переносы</vt:lpstr>
      <vt:lpstr>Сокращенные_дни</vt:lpstr>
      <vt:lpstr>Список_месяцы</vt:lpstr>
      <vt:lpstr>Список_смены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2012-04-01T22:03:26Z</dcterms:created>
  <dcterms:modified xsi:type="dcterms:W3CDTF">2012-04-03T19:32:26Z</dcterms:modified>
</cp:coreProperties>
</file>