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35" windowWidth="19095" windowHeight="8445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calcPr calcId="124519"/>
</workbook>
</file>

<file path=xl/calcChain.xml><?xml version="1.0" encoding="utf-8"?>
<calcChain xmlns="http://schemas.openxmlformats.org/spreadsheetml/2006/main">
  <c r="R3" i="1"/>
  <c r="AI6" s="1"/>
  <c r="AK8"/>
  <c r="AI8"/>
  <c r="AH8"/>
  <c r="B8"/>
  <c r="AK7"/>
  <c r="AH7"/>
  <c r="AI7" s="1"/>
  <c r="B7"/>
  <c r="AK6"/>
  <c r="AH6"/>
  <c r="B6"/>
  <c r="AK5"/>
  <c r="AH5"/>
  <c r="B5"/>
  <c r="B3"/>
  <c r="D3" s="1" a="1"/>
  <c r="D3" s="1"/>
  <c r="AI5" l="1"/>
  <c r="AF4"/>
  <c r="AD4"/>
  <c r="AB4"/>
  <c r="Z4"/>
  <c r="X4"/>
  <c r="V4"/>
  <c r="T4"/>
  <c r="R4"/>
  <c r="P4"/>
  <c r="N4"/>
  <c r="L4"/>
  <c r="J4"/>
  <c r="H4"/>
  <c r="F4"/>
  <c r="D4"/>
  <c r="AG4"/>
  <c r="AE4"/>
  <c r="AC4"/>
  <c r="AA4"/>
  <c r="Y4"/>
  <c r="W4"/>
  <c r="U4"/>
  <c r="S4"/>
  <c r="Q4"/>
  <c r="O4"/>
  <c r="M4"/>
  <c r="K4"/>
  <c r="I4"/>
  <c r="G4"/>
  <c r="E4"/>
  <c r="C4"/>
  <c r="AJ8" s="1"/>
  <c r="AJ5" l="1"/>
  <c r="AJ7"/>
  <c r="AJ6"/>
</calcChain>
</file>

<file path=xl/comments1.xml><?xml version="1.0" encoding="utf-8"?>
<comments xmlns="http://schemas.openxmlformats.org/spreadsheetml/2006/main">
  <authors>
    <author>Yuri</author>
  </authors>
  <commentList>
    <comment ref="P3" authorId="0">
      <text>
        <r>
          <rPr>
            <b/>
            <sz val="9"/>
            <color indexed="81"/>
            <rFont val="Tahoma"/>
            <family val="2"/>
            <charset val="204"/>
          </rPr>
          <t>вводится количество рабочих дней в месяце</t>
        </r>
      </text>
    </comment>
    <comment ref="AE3" authorId="0">
      <text>
        <r>
          <rPr>
            <b/>
            <sz val="9"/>
            <color indexed="81"/>
            <rFont val="Tahoma"/>
            <family val="2"/>
            <charset val="204"/>
          </rPr>
          <t>вводится количество рабочих дней ВСП</t>
        </r>
      </text>
    </comment>
  </commentList>
</comments>
</file>

<file path=xl/sharedStrings.xml><?xml version="1.0" encoding="utf-8"?>
<sst xmlns="http://schemas.openxmlformats.org/spreadsheetml/2006/main" count="19" uniqueCount="15">
  <si>
    <t>НОРМА</t>
  </si>
  <si>
    <t>=</t>
  </si>
  <si>
    <t>х</t>
  </si>
  <si>
    <t>час(ов)</t>
  </si>
  <si>
    <t>дней</t>
  </si>
  <si>
    <t>или -</t>
  </si>
  <si>
    <t xml:space="preserve">Осталось </t>
  </si>
  <si>
    <t>Кол-во</t>
  </si>
  <si>
    <t>Должность</t>
  </si>
  <si>
    <t>Часы</t>
  </si>
  <si>
    <t>или +</t>
  </si>
  <si>
    <t>раб. дней</t>
  </si>
  <si>
    <t>раб дней</t>
  </si>
  <si>
    <t>МП</t>
  </si>
  <si>
    <t>раб в месяц</t>
  </si>
</sst>
</file>

<file path=xl/styles.xml><?xml version="1.0" encoding="utf-8"?>
<styleSheet xmlns="http://schemas.openxmlformats.org/spreadsheetml/2006/main">
  <numFmts count="6">
    <numFmt numFmtId="164" formatCode="h:mm;@"/>
    <numFmt numFmtId="165" formatCode="dd/mm/yy;@"/>
    <numFmt numFmtId="166" formatCode="[$-F800]dddd\,\ mmmm\ dd\,\ yyyy"/>
    <numFmt numFmtId="167" formatCode="d/m/yy;@"/>
    <numFmt numFmtId="168" formatCode="dd"/>
    <numFmt numFmtId="169" formatCode="0.0"/>
  </numFmts>
  <fonts count="22">
    <font>
      <sz val="11"/>
      <color theme="1"/>
      <name val="Calibri"/>
      <family val="2"/>
      <charset val="204"/>
      <scheme val="minor"/>
    </font>
    <font>
      <sz val="10"/>
      <color indexed="23"/>
      <name val="Arial Cyr"/>
      <family val="2"/>
      <charset val="204"/>
    </font>
    <font>
      <sz val="11"/>
      <color indexed="23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u/>
      <sz val="11"/>
      <color theme="10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1"/>
      <color indexed="21"/>
      <name val="Calibri"/>
      <family val="2"/>
      <charset val="204"/>
    </font>
    <font>
      <b/>
      <i/>
      <sz val="10"/>
      <name val="Arial Cyr"/>
      <family val="2"/>
      <charset val="204"/>
    </font>
    <font>
      <b/>
      <i/>
      <sz val="8"/>
      <color indexed="21"/>
      <name val="Arial Cyr"/>
      <family val="2"/>
      <charset val="204"/>
    </font>
    <font>
      <b/>
      <sz val="11"/>
      <color indexed="8"/>
      <name val="Calibri"/>
      <family val="2"/>
      <charset val="204"/>
    </font>
    <font>
      <b/>
      <i/>
      <sz val="10"/>
      <color indexed="21"/>
      <name val="Arial Cyr"/>
      <family val="2"/>
      <charset val="204"/>
    </font>
    <font>
      <b/>
      <i/>
      <sz val="10"/>
      <color indexed="10"/>
      <name val="Arial Cyr"/>
      <family val="2"/>
      <charset val="204"/>
    </font>
    <font>
      <b/>
      <sz val="11"/>
      <color indexed="10"/>
      <name val="Calibri"/>
      <family val="2"/>
      <charset val="204"/>
    </font>
    <font>
      <b/>
      <i/>
      <sz val="11"/>
      <color indexed="21"/>
      <name val="Calibri"/>
      <family val="2"/>
      <charset val="204"/>
    </font>
    <font>
      <b/>
      <sz val="8"/>
      <color indexed="21"/>
      <name val="Calibri"/>
      <family val="2"/>
      <charset val="204"/>
    </font>
    <font>
      <b/>
      <sz val="8"/>
      <color indexed="8"/>
      <name val="Calibri"/>
      <family val="2"/>
      <charset val="204"/>
    </font>
    <font>
      <b/>
      <i/>
      <sz val="8"/>
      <name val="Arial Cyr"/>
      <family val="2"/>
      <charset val="204"/>
    </font>
    <font>
      <b/>
      <sz val="11"/>
      <name val="Calibri"/>
      <family val="2"/>
      <charset val="204"/>
    </font>
    <font>
      <sz val="10"/>
      <color indexed="10"/>
      <name val="Arial Cyr"/>
      <charset val="204"/>
    </font>
    <font>
      <b/>
      <i/>
      <sz val="11"/>
      <color indexed="62"/>
      <name val="Calibri"/>
      <family val="2"/>
      <charset val="204"/>
    </font>
    <font>
      <b/>
      <i/>
      <sz val="10"/>
      <name val="Arial Cyr"/>
      <charset val="204"/>
    </font>
    <font>
      <b/>
      <sz val="9"/>
      <color indexed="81"/>
      <name val="Tahoma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C2D69A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1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double">
        <color indexed="21"/>
      </bottom>
      <diagonal/>
    </border>
    <border>
      <left style="double">
        <color indexed="21"/>
      </left>
      <right style="double">
        <color indexed="21"/>
      </right>
      <top style="double">
        <color indexed="21"/>
      </top>
      <bottom/>
      <diagonal/>
    </border>
    <border>
      <left style="double">
        <color indexed="21"/>
      </left>
      <right/>
      <top style="double">
        <color indexed="21"/>
      </top>
      <bottom style="double">
        <color indexed="21"/>
      </bottom>
      <diagonal/>
    </border>
    <border>
      <left/>
      <right/>
      <top style="double">
        <color indexed="21"/>
      </top>
      <bottom style="double">
        <color indexed="21"/>
      </bottom>
      <diagonal/>
    </border>
    <border>
      <left style="thin">
        <color indexed="21"/>
      </left>
      <right style="thin">
        <color indexed="21"/>
      </right>
      <top style="double">
        <color indexed="21"/>
      </top>
      <bottom style="double">
        <color indexed="21"/>
      </bottom>
      <diagonal/>
    </border>
    <border>
      <left/>
      <right style="double">
        <color indexed="21"/>
      </right>
      <top style="double">
        <color indexed="21"/>
      </top>
      <bottom style="double">
        <color indexed="21"/>
      </bottom>
      <diagonal/>
    </border>
    <border>
      <left/>
      <right/>
      <top style="double">
        <color indexed="21"/>
      </top>
      <bottom/>
      <diagonal/>
    </border>
    <border>
      <left/>
      <right style="double">
        <color indexed="21"/>
      </right>
      <top style="double">
        <color indexed="21"/>
      </top>
      <bottom/>
      <diagonal/>
    </border>
    <border>
      <left style="double">
        <color indexed="21"/>
      </left>
      <right style="double">
        <color indexed="21"/>
      </right>
      <top/>
      <bottom style="double">
        <color indexed="21"/>
      </bottom>
      <diagonal/>
    </border>
    <border>
      <left style="double">
        <color indexed="21"/>
      </left>
      <right style="thin">
        <color indexed="21"/>
      </right>
      <top/>
      <bottom style="double">
        <color indexed="21"/>
      </bottom>
      <diagonal/>
    </border>
    <border>
      <left style="thin">
        <color indexed="21"/>
      </left>
      <right style="thin">
        <color indexed="21"/>
      </right>
      <top/>
      <bottom style="double">
        <color indexed="21"/>
      </bottom>
      <diagonal/>
    </border>
    <border>
      <left style="double">
        <color indexed="21"/>
      </left>
      <right style="double">
        <color indexed="21"/>
      </right>
      <top style="double">
        <color indexed="21"/>
      </top>
      <bottom style="double">
        <color indexed="21"/>
      </bottom>
      <diagonal/>
    </border>
    <border>
      <left/>
      <right style="double">
        <color indexed="21"/>
      </right>
      <top/>
      <bottom style="double">
        <color indexed="21"/>
      </bottom>
      <diagonal/>
    </border>
    <border>
      <left style="double">
        <color indexed="21"/>
      </left>
      <right style="double">
        <color indexed="21"/>
      </right>
      <top style="double">
        <color indexed="21"/>
      </top>
      <bottom style="thin">
        <color indexed="21"/>
      </bottom>
      <diagonal/>
    </border>
    <border>
      <left style="double">
        <color indexed="21"/>
      </left>
      <right style="dashed">
        <color indexed="21"/>
      </right>
      <top style="double">
        <color indexed="21"/>
      </top>
      <bottom style="dashed">
        <color indexed="21"/>
      </bottom>
      <diagonal/>
    </border>
    <border>
      <left style="dashed">
        <color indexed="21"/>
      </left>
      <right style="dashed">
        <color indexed="21"/>
      </right>
      <top style="double">
        <color indexed="21"/>
      </top>
      <bottom style="dashed">
        <color indexed="21"/>
      </bottom>
      <diagonal/>
    </border>
    <border>
      <left style="dashed">
        <color indexed="21"/>
      </left>
      <right style="double">
        <color indexed="21"/>
      </right>
      <top style="double">
        <color indexed="21"/>
      </top>
      <bottom style="dashed">
        <color indexed="21"/>
      </bottom>
      <diagonal/>
    </border>
    <border>
      <left/>
      <right style="double">
        <color indexed="21"/>
      </right>
      <top style="double">
        <color indexed="21"/>
      </top>
      <bottom style="thin">
        <color indexed="21"/>
      </bottom>
      <diagonal/>
    </border>
    <border>
      <left style="double">
        <color indexed="21"/>
      </left>
      <right style="double">
        <color indexed="21"/>
      </right>
      <top style="thin">
        <color indexed="21"/>
      </top>
      <bottom style="thin">
        <color indexed="21"/>
      </bottom>
      <diagonal/>
    </border>
    <border>
      <left style="double">
        <color indexed="21"/>
      </left>
      <right style="dashed">
        <color indexed="21"/>
      </right>
      <top style="dashed">
        <color indexed="21"/>
      </top>
      <bottom style="dashed">
        <color indexed="21"/>
      </bottom>
      <diagonal/>
    </border>
    <border>
      <left style="dashed">
        <color indexed="21"/>
      </left>
      <right style="dashed">
        <color indexed="21"/>
      </right>
      <top style="dashed">
        <color indexed="21"/>
      </top>
      <bottom style="dashed">
        <color indexed="21"/>
      </bottom>
      <diagonal/>
    </border>
    <border>
      <left style="dashed">
        <color indexed="21"/>
      </left>
      <right style="double">
        <color indexed="21"/>
      </right>
      <top style="dashed">
        <color indexed="21"/>
      </top>
      <bottom style="dashed">
        <color indexed="21"/>
      </bottom>
      <diagonal/>
    </border>
    <border>
      <left/>
      <right style="double">
        <color indexed="21"/>
      </right>
      <top style="thin">
        <color indexed="21"/>
      </top>
      <bottom style="thin">
        <color indexed="2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6">
    <xf numFmtId="0" fontId="0" fillId="0" borderId="0" xfId="0"/>
    <xf numFmtId="0" fontId="0" fillId="0" borderId="0" xfId="0" applyFill="1" applyAlignment="1">
      <alignment horizontal="right" vertical="center"/>
    </xf>
    <xf numFmtId="0" fontId="0" fillId="0" borderId="0" xfId="0" applyAlignment="1">
      <alignment horizontal="right" vertical="center"/>
    </xf>
    <xf numFmtId="164" fontId="1" fillId="0" borderId="0" xfId="0" applyNumberFormat="1" applyFont="1" applyFill="1" applyAlignment="1">
      <alignment horizontal="right"/>
    </xf>
    <xf numFmtId="0" fontId="2" fillId="0" borderId="0" xfId="0" applyFont="1" applyAlignment="1">
      <alignment horizontal="right"/>
    </xf>
    <xf numFmtId="0" fontId="0" fillId="0" borderId="0" xfId="0" applyFill="1"/>
    <xf numFmtId="0" fontId="1" fillId="0" borderId="0" xfId="0" applyFont="1" applyFill="1"/>
    <xf numFmtId="0" fontId="0" fillId="0" borderId="1" xfId="0" applyFill="1" applyBorder="1" applyAlignment="1">
      <alignment horizontal="right" vertical="center"/>
    </xf>
    <xf numFmtId="0" fontId="0" fillId="0" borderId="1" xfId="0" applyBorder="1" applyAlignment="1">
      <alignment horizontal="right" vertical="center"/>
    </xf>
    <xf numFmtId="20" fontId="1" fillId="0" borderId="0" xfId="0" applyNumberFormat="1" applyFont="1" applyFill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0" fillId="0" borderId="0" xfId="0" applyFill="1" applyProtection="1">
      <protection hidden="1"/>
    </xf>
    <xf numFmtId="0" fontId="5" fillId="2" borderId="2" xfId="0" applyFont="1" applyFill="1" applyBorder="1"/>
    <xf numFmtId="166" fontId="6" fillId="3" borderId="3" xfId="0" applyNumberFormat="1" applyFont="1" applyFill="1" applyBorder="1"/>
    <xf numFmtId="17" fontId="7" fillId="2" borderId="4" xfId="0" applyNumberFormat="1" applyFont="1" applyFill="1" applyBorder="1" applyAlignment="1">
      <alignment horizontal="center"/>
    </xf>
    <xf numFmtId="167" fontId="8" fillId="2" borderId="5" xfId="0" applyNumberFormat="1" applyFont="1" applyFill="1" applyBorder="1" applyAlignment="1">
      <alignment horizontal="center"/>
    </xf>
    <xf numFmtId="0" fontId="0" fillId="2" borderId="4" xfId="0" applyFill="1" applyBorder="1" applyAlignment="1"/>
    <xf numFmtId="1" fontId="6" fillId="2" borderId="4" xfId="0" applyNumberFormat="1" applyFont="1" applyFill="1" applyBorder="1" applyAlignment="1">
      <alignment horizontal="center" vertical="center"/>
    </xf>
    <xf numFmtId="14" fontId="0" fillId="2" borderId="4" xfId="0" applyNumberFormat="1" applyFill="1" applyBorder="1" applyAlignment="1"/>
    <xf numFmtId="14" fontId="0" fillId="2" borderId="6" xfId="0" applyNumberFormat="1" applyFill="1" applyBorder="1" applyAlignment="1"/>
    <xf numFmtId="14" fontId="0" fillId="2" borderId="3" xfId="0" applyNumberFormat="1" applyFill="1" applyBorder="1" applyAlignment="1"/>
    <xf numFmtId="14" fontId="9" fillId="2" borderId="4" xfId="0" applyNumberFormat="1" applyFont="1" applyFill="1" applyBorder="1" applyAlignment="1"/>
    <xf numFmtId="49" fontId="7" fillId="2" borderId="4" xfId="0" applyNumberFormat="1" applyFont="1" applyFill="1" applyBorder="1" applyAlignment="1">
      <alignment horizontal="center"/>
    </xf>
    <xf numFmtId="1" fontId="7" fillId="2" borderId="4" xfId="0" applyNumberFormat="1" applyFont="1" applyFill="1" applyBorder="1" applyAlignment="1">
      <alignment horizontal="center"/>
    </xf>
    <xf numFmtId="1" fontId="10" fillId="0" borderId="4" xfId="0" applyNumberFormat="1" applyFont="1" applyFill="1" applyBorder="1" applyAlignment="1">
      <alignment horizontal="center"/>
    </xf>
    <xf numFmtId="1" fontId="11" fillId="2" borderId="4" xfId="0" applyNumberFormat="1" applyFont="1" applyFill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17" fontId="7" fillId="2" borderId="4" xfId="0" applyNumberFormat="1" applyFont="1" applyFill="1" applyBorder="1" applyAlignment="1">
      <alignment horizontal="left"/>
    </xf>
    <xf numFmtId="17" fontId="7" fillId="2" borderId="6" xfId="0" applyNumberFormat="1" applyFont="1" applyFill="1" applyBorder="1" applyAlignment="1">
      <alignment horizontal="center"/>
    </xf>
    <xf numFmtId="17" fontId="7" fillId="2" borderId="7" xfId="0" applyNumberFormat="1" applyFont="1" applyFill="1" applyBorder="1" applyAlignment="1">
      <alignment horizontal="center"/>
    </xf>
    <xf numFmtId="17" fontId="7" fillId="2" borderId="7" xfId="0" applyNumberFormat="1" applyFont="1" applyFill="1" applyBorder="1" applyAlignment="1">
      <alignment horizontal="left"/>
    </xf>
    <xf numFmtId="1" fontId="11" fillId="0" borderId="7" xfId="0" applyNumberFormat="1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2" borderId="8" xfId="0" applyFont="1" applyFill="1" applyBorder="1" applyAlignment="1">
      <alignment horizontal="center" vertical="center"/>
    </xf>
    <xf numFmtId="0" fontId="15" fillId="2" borderId="9" xfId="0" applyFont="1" applyFill="1" applyBorder="1" applyAlignment="1">
      <alignment horizontal="center" vertical="center" wrapText="1"/>
    </xf>
    <xf numFmtId="1" fontId="7" fillId="3" borderId="9" xfId="0" applyNumberFormat="1" applyFont="1" applyFill="1" applyBorder="1"/>
    <xf numFmtId="168" fontId="16" fillId="0" borderId="10" xfId="0" applyNumberFormat="1" applyFont="1" applyFill="1" applyBorder="1"/>
    <xf numFmtId="168" fontId="16" fillId="0" borderId="11" xfId="0" applyNumberFormat="1" applyFont="1" applyFill="1" applyBorder="1"/>
    <xf numFmtId="168" fontId="16" fillId="0" borderId="5" xfId="0" applyNumberFormat="1" applyFont="1" applyFill="1" applyBorder="1"/>
    <xf numFmtId="0" fontId="6" fillId="2" borderId="12" xfId="0" applyFont="1" applyFill="1" applyBorder="1"/>
    <xf numFmtId="0" fontId="13" fillId="2" borderId="6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center" vertical="center"/>
    </xf>
    <xf numFmtId="0" fontId="14" fillId="2" borderId="13" xfId="0" applyFont="1" applyFill="1" applyBorder="1" applyAlignment="1">
      <alignment horizontal="center" vertical="center"/>
    </xf>
    <xf numFmtId="0" fontId="15" fillId="2" borderId="14" xfId="0" applyFont="1" applyFill="1" applyBorder="1" applyAlignment="1">
      <alignment horizontal="right" vertical="center"/>
    </xf>
    <xf numFmtId="49" fontId="10" fillId="4" borderId="14" xfId="0" applyNumberFormat="1" applyFont="1" applyFill="1" applyBorder="1"/>
    <xf numFmtId="1" fontId="7" fillId="0" borderId="15" xfId="0" applyNumberFormat="1" applyFont="1" applyFill="1" applyBorder="1"/>
    <xf numFmtId="1" fontId="7" fillId="0" borderId="16" xfId="0" applyNumberFormat="1" applyFont="1" applyFill="1" applyBorder="1"/>
    <xf numFmtId="0" fontId="0" fillId="0" borderId="16" xfId="0" applyFill="1" applyBorder="1"/>
    <xf numFmtId="1" fontId="7" fillId="0" borderId="17" xfId="0" applyNumberFormat="1" applyFont="1" applyFill="1" applyBorder="1"/>
    <xf numFmtId="1" fontId="17" fillId="5" borderId="14" xfId="0" applyNumberFormat="1" applyFont="1" applyFill="1" applyBorder="1" applyAlignment="1">
      <alignment horizontal="center" vertical="center"/>
    </xf>
    <xf numFmtId="169" fontId="18" fillId="0" borderId="14" xfId="0" applyNumberFormat="1" applyFont="1" applyBorder="1" applyAlignment="1">
      <alignment horizontal="center"/>
    </xf>
    <xf numFmtId="1" fontId="19" fillId="2" borderId="14" xfId="0" applyNumberFormat="1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15" fillId="2" borderId="19" xfId="0" applyFont="1" applyFill="1" applyBorder="1" applyAlignment="1">
      <alignment horizontal="right" vertical="center"/>
    </xf>
    <xf numFmtId="49" fontId="10" fillId="4" borderId="19" xfId="0" applyNumberFormat="1" applyFont="1" applyFill="1" applyBorder="1"/>
    <xf numFmtId="1" fontId="7" fillId="0" borderId="20" xfId="0" applyNumberFormat="1" applyFont="1" applyFill="1" applyBorder="1"/>
    <xf numFmtId="1" fontId="7" fillId="0" borderId="21" xfId="0" applyNumberFormat="1" applyFont="1" applyFill="1" applyBorder="1"/>
    <xf numFmtId="1" fontId="20" fillId="0" borderId="21" xfId="0" applyNumberFormat="1" applyFont="1" applyFill="1" applyBorder="1"/>
    <xf numFmtId="1" fontId="7" fillId="0" borderId="22" xfId="0" applyNumberFormat="1" applyFont="1" applyFill="1" applyBorder="1"/>
    <xf numFmtId="1" fontId="17" fillId="5" borderId="19" xfId="0" applyNumberFormat="1" applyFont="1" applyFill="1" applyBorder="1" applyAlignment="1">
      <alignment horizontal="center" vertical="center"/>
    </xf>
    <xf numFmtId="169" fontId="18" fillId="0" borderId="19" xfId="0" applyNumberFormat="1" applyFont="1" applyBorder="1" applyAlignment="1">
      <alignment horizontal="center"/>
    </xf>
    <xf numFmtId="1" fontId="19" fillId="2" borderId="19" xfId="0" applyNumberFormat="1" applyFont="1" applyFill="1" applyBorder="1" applyAlignment="1">
      <alignment horizontal="center" vertical="center"/>
    </xf>
    <xf numFmtId="0" fontId="6" fillId="2" borderId="23" xfId="0" applyFont="1" applyFill="1" applyBorder="1" applyAlignment="1">
      <alignment horizontal="center" vertical="center"/>
    </xf>
    <xf numFmtId="0" fontId="0" fillId="0" borderId="0" xfId="0" applyFill="1" applyBorder="1"/>
    <xf numFmtId="165" fontId="4" fillId="0" borderId="0" xfId="1" applyNumberFormat="1" applyFont="1" applyFill="1" applyBorder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3">
    <dxf>
      <fill>
        <patternFill>
          <bgColor rgb="FFFF5050"/>
        </patternFill>
      </fill>
    </dxf>
    <dxf>
      <fill>
        <patternFill>
          <bgColor theme="8" tint="0.39994506668294322"/>
        </patternFill>
      </fill>
    </dxf>
    <dxf>
      <font>
        <strike val="0"/>
        <color auto="1"/>
      </font>
      <fill>
        <patternFill>
          <bgColor rgb="FF00CC66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esk%20v2.4_&#1087;&#1086;&#1089;&#1083;&#1077;&#1076;&#1085;&#1103;&#1103;-&#1090;&#1077;&#1089;&#1090;%20&#1088;&#1072;&#1073;&#1086;&#1095;&#1080;&#1081;2-test-&#1087;&#1086;&#1089;&#1083;&#1077;&#1076;&#1085;&#1103;&#1103;4+&#1090;&#1072;&#1073;&#1077;&#1083;&#1100;1&#1052;&#1042;&#1057;111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Памятка"/>
      <sheetName val="Табель"/>
      <sheetName val="План_ВСП"/>
      <sheetName val="МП"/>
      <sheetName val="СОЧЛ"/>
      <sheetName val="МИК"/>
      <sheetName val="МВС"/>
      <sheetName val="1-я линия"/>
      <sheetName val="Качественные показатели"/>
      <sheetName val="Доска визуализации"/>
      <sheetName val="графика"/>
      <sheetName val="Прогноз"/>
      <sheetName val="Процессы"/>
      <sheetName val="Проблемы"/>
      <sheetName val="Инициативы"/>
      <sheetName val="Ориентиры"/>
      <sheetName val="прайс"/>
      <sheetName val="итоги"/>
    </sheetNames>
    <sheetDataSet>
      <sheetData sheetId="0"/>
      <sheetData sheetId="1"/>
      <sheetData sheetId="2"/>
      <sheetData sheetId="3">
        <row r="10">
          <cell r="B10" t="str">
            <v>Иванов 1</v>
          </cell>
        </row>
        <row r="11">
          <cell r="B11" t="str">
            <v>Петров 2</v>
          </cell>
        </row>
        <row r="12">
          <cell r="B12" t="str">
            <v>Федоров 3</v>
          </cell>
        </row>
        <row r="13">
          <cell r="B13" t="str">
            <v>МП4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8"/>
  <sheetViews>
    <sheetView tabSelected="1" workbookViewId="0">
      <selection activeCell="AJ2" sqref="AJ2"/>
    </sheetView>
  </sheetViews>
  <sheetFormatPr defaultRowHeight="15"/>
  <cols>
    <col min="2" max="2" width="16.140625" customWidth="1"/>
    <col min="3" max="33" width="3.7109375" customWidth="1"/>
  </cols>
  <sheetData>
    <row r="1" spans="1:37">
      <c r="A1" s="1"/>
      <c r="B1" s="2"/>
      <c r="C1" s="3"/>
      <c r="D1" s="4"/>
      <c r="E1" s="5"/>
      <c r="F1" s="5"/>
      <c r="G1" s="5"/>
      <c r="H1" s="5"/>
      <c r="I1" s="5"/>
      <c r="J1" s="5"/>
      <c r="K1" s="5"/>
      <c r="L1" s="5"/>
      <c r="M1" s="5"/>
      <c r="N1" s="6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64"/>
      <c r="AJ1" s="65"/>
      <c r="AK1" s="64"/>
    </row>
    <row r="2" spans="1:37" ht="15.75" thickBot="1">
      <c r="A2" s="7"/>
      <c r="B2" s="8"/>
      <c r="C2" s="9"/>
      <c r="D2" s="10"/>
      <c r="E2" s="5"/>
      <c r="F2" s="5"/>
      <c r="G2" s="11"/>
      <c r="H2" s="5"/>
      <c r="I2" s="5"/>
      <c r="J2" s="5"/>
      <c r="K2" s="5"/>
      <c r="L2" s="5"/>
      <c r="M2" s="5"/>
      <c r="N2" s="6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</row>
    <row r="3" spans="1:37" ht="16.5" thickTop="1" thickBot="1">
      <c r="A3" s="12"/>
      <c r="B3" s="13">
        <f ca="1">TODAY()</f>
        <v>41002</v>
      </c>
      <c r="C3" s="14"/>
      <c r="D3" s="15">
        <f t="array" aca="1" ref="D3" ca="1">MAX((MONTH(B3+ROW(A5:A71)-1)=MONTH(B3))*(B3+ROW(A5:A71)-1))</f>
        <v>41029</v>
      </c>
      <c r="E3" s="16"/>
      <c r="F3" s="17"/>
      <c r="G3" s="18"/>
      <c r="H3" s="18"/>
      <c r="I3" s="19"/>
      <c r="J3" s="20"/>
      <c r="K3" s="21" t="s">
        <v>0</v>
      </c>
      <c r="L3" s="14"/>
      <c r="M3" s="22" t="s">
        <v>1</v>
      </c>
      <c r="N3" s="23">
        <v>8</v>
      </c>
      <c r="O3" s="14" t="s">
        <v>2</v>
      </c>
      <c r="P3" s="24">
        <v>21</v>
      </c>
      <c r="Q3" s="22" t="s">
        <v>1</v>
      </c>
      <c r="R3" s="25">
        <f>N3*P3</f>
        <v>168</v>
      </c>
      <c r="S3" s="26"/>
      <c r="T3" s="27" t="s">
        <v>3</v>
      </c>
      <c r="U3" s="28"/>
      <c r="V3" s="29"/>
      <c r="W3" s="30"/>
      <c r="X3" s="30" t="s">
        <v>14</v>
      </c>
      <c r="Y3" s="29"/>
      <c r="Z3" s="29"/>
      <c r="AA3" s="29"/>
      <c r="AB3" s="29"/>
      <c r="AC3" s="29"/>
      <c r="AD3" s="29"/>
      <c r="AE3" s="31">
        <v>22</v>
      </c>
      <c r="AF3" s="30" t="s">
        <v>4</v>
      </c>
      <c r="AG3" s="29"/>
      <c r="AH3" s="29"/>
      <c r="AI3" s="32" t="s">
        <v>5</v>
      </c>
      <c r="AJ3" s="33" t="s">
        <v>6</v>
      </c>
      <c r="AK3" s="34" t="s">
        <v>7</v>
      </c>
    </row>
    <row r="4" spans="1:37" ht="16.5" thickTop="1" thickBot="1">
      <c r="A4" s="35" t="s">
        <v>8</v>
      </c>
      <c r="B4" s="36"/>
      <c r="C4" s="37">
        <f ca="1">IF($D$3-DAY($D$3)+COLUMN()-2&gt;$D$3,"",$D$3-DAY($D$3)+COLUMN()-2)</f>
        <v>41000</v>
      </c>
      <c r="D4" s="38">
        <f ca="1">IF($D$3-DAY($D$3)+COLUMN()-2&gt;$D$3,"",$D$3-DAY($D$3)+COLUMN()-2)</f>
        <v>41001</v>
      </c>
      <c r="E4" s="38">
        <f t="shared" ref="E4:AG4" ca="1" si="0">IF($D$3-DAY($D$3)+COLUMN()-2&gt;$D$3,"",$D$3-DAY($D$3)+COLUMN()-2)</f>
        <v>41002</v>
      </c>
      <c r="F4" s="38">
        <f t="shared" ca="1" si="0"/>
        <v>41003</v>
      </c>
      <c r="G4" s="38">
        <f t="shared" ca="1" si="0"/>
        <v>41004</v>
      </c>
      <c r="H4" s="38">
        <f t="shared" ca="1" si="0"/>
        <v>41005</v>
      </c>
      <c r="I4" s="38">
        <f t="shared" ca="1" si="0"/>
        <v>41006</v>
      </c>
      <c r="J4" s="39">
        <f t="shared" ca="1" si="0"/>
        <v>41007</v>
      </c>
      <c r="K4" s="39">
        <f t="shared" ca="1" si="0"/>
        <v>41008</v>
      </c>
      <c r="L4" s="39">
        <f t="shared" ca="1" si="0"/>
        <v>41009</v>
      </c>
      <c r="M4" s="39">
        <f t="shared" ca="1" si="0"/>
        <v>41010</v>
      </c>
      <c r="N4" s="39">
        <f t="shared" ca="1" si="0"/>
        <v>41011</v>
      </c>
      <c r="O4" s="39">
        <f t="shared" ca="1" si="0"/>
        <v>41012</v>
      </c>
      <c r="P4" s="39">
        <f t="shared" ca="1" si="0"/>
        <v>41013</v>
      </c>
      <c r="Q4" s="39">
        <f t="shared" ca="1" si="0"/>
        <v>41014</v>
      </c>
      <c r="R4" s="39">
        <f t="shared" ca="1" si="0"/>
        <v>41015</v>
      </c>
      <c r="S4" s="39">
        <f t="shared" ca="1" si="0"/>
        <v>41016</v>
      </c>
      <c r="T4" s="39">
        <f t="shared" ca="1" si="0"/>
        <v>41017</v>
      </c>
      <c r="U4" s="39">
        <f t="shared" ca="1" si="0"/>
        <v>41018</v>
      </c>
      <c r="V4" s="39">
        <f t="shared" ca="1" si="0"/>
        <v>41019</v>
      </c>
      <c r="W4" s="39">
        <f t="shared" ca="1" si="0"/>
        <v>41020</v>
      </c>
      <c r="X4" s="39">
        <f t="shared" ca="1" si="0"/>
        <v>41021</v>
      </c>
      <c r="Y4" s="39">
        <f t="shared" ca="1" si="0"/>
        <v>41022</v>
      </c>
      <c r="Z4" s="39">
        <f t="shared" ca="1" si="0"/>
        <v>41023</v>
      </c>
      <c r="AA4" s="39">
        <f t="shared" ca="1" si="0"/>
        <v>41024</v>
      </c>
      <c r="AB4" s="39">
        <f t="shared" ca="1" si="0"/>
        <v>41025</v>
      </c>
      <c r="AC4" s="39">
        <f t="shared" ca="1" si="0"/>
        <v>41026</v>
      </c>
      <c r="AD4" s="39">
        <f t="shared" ca="1" si="0"/>
        <v>41027</v>
      </c>
      <c r="AE4" s="39">
        <f t="shared" ca="1" si="0"/>
        <v>41028</v>
      </c>
      <c r="AF4" s="39">
        <f t="shared" ca="1" si="0"/>
        <v>41029</v>
      </c>
      <c r="AG4" s="39" t="str">
        <f t="shared" ca="1" si="0"/>
        <v/>
      </c>
      <c r="AH4" s="40" t="s">
        <v>9</v>
      </c>
      <c r="AI4" s="41" t="s">
        <v>10</v>
      </c>
      <c r="AJ4" s="42" t="s">
        <v>11</v>
      </c>
      <c r="AK4" s="43" t="s">
        <v>12</v>
      </c>
    </row>
    <row r="5" spans="1:37" ht="15.75" thickTop="1">
      <c r="A5" s="44" t="s">
        <v>13</v>
      </c>
      <c r="B5" s="45" t="str">
        <f>[1]МП!B10</f>
        <v>Иванов 1</v>
      </c>
      <c r="C5" s="46"/>
      <c r="D5" s="47"/>
      <c r="E5" s="47"/>
      <c r="F5" s="47"/>
      <c r="G5" s="47">
        <v>8</v>
      </c>
      <c r="H5" s="47">
        <v>6</v>
      </c>
      <c r="I5" s="47">
        <v>8</v>
      </c>
      <c r="J5" s="47">
        <v>8</v>
      </c>
      <c r="K5" s="47">
        <v>8</v>
      </c>
      <c r="L5" s="47">
        <v>8</v>
      </c>
      <c r="M5" s="48">
        <v>8</v>
      </c>
      <c r="N5" s="47">
        <v>8</v>
      </c>
      <c r="O5" s="47">
        <v>8</v>
      </c>
      <c r="P5" s="47">
        <v>8</v>
      </c>
      <c r="Q5" s="47">
        <v>8</v>
      </c>
      <c r="R5" s="47">
        <v>8</v>
      </c>
      <c r="S5" s="47">
        <v>8</v>
      </c>
      <c r="T5" s="48"/>
      <c r="U5" s="47"/>
      <c r="V5" s="47">
        <v>8</v>
      </c>
      <c r="W5" s="47">
        <v>8</v>
      </c>
      <c r="X5" s="47">
        <v>8</v>
      </c>
      <c r="Y5" s="47">
        <v>8</v>
      </c>
      <c r="Z5" s="47">
        <v>8</v>
      </c>
      <c r="AA5" s="47"/>
      <c r="AB5" s="47"/>
      <c r="AC5" s="47">
        <v>8</v>
      </c>
      <c r="AD5" s="47">
        <v>9</v>
      </c>
      <c r="AE5" s="47">
        <v>9</v>
      </c>
      <c r="AF5" s="47">
        <v>9</v>
      </c>
      <c r="AG5" s="49"/>
      <c r="AH5" s="50">
        <f t="shared" ref="AH5:AH8" si="1">SUM(C5:AG5)</f>
        <v>177</v>
      </c>
      <c r="AI5" s="51">
        <f>AH5-$R$3</f>
        <v>9</v>
      </c>
      <c r="AJ5" s="52">
        <f ca="1">$D$3-$B$3-SUMPRODUCT(($C$4:$AG$4&gt;=$B$3)*ISBLANK($C5:$AG5))+1</f>
        <v>21</v>
      </c>
      <c r="AK5" s="53">
        <f>COUNT(C5:AG5)</f>
        <v>22</v>
      </c>
    </row>
    <row r="6" spans="1:37">
      <c r="A6" s="54" t="s">
        <v>13</v>
      </c>
      <c r="B6" s="55" t="str">
        <f>[1]МП!B11</f>
        <v>Петров 2</v>
      </c>
      <c r="C6" s="56">
        <v>10</v>
      </c>
      <c r="D6" s="57">
        <v>10</v>
      </c>
      <c r="E6" s="57"/>
      <c r="F6" s="57"/>
      <c r="G6" s="57">
        <v>10</v>
      </c>
      <c r="H6" s="57">
        <v>10</v>
      </c>
      <c r="I6" s="57"/>
      <c r="J6" s="57"/>
      <c r="K6" s="57"/>
      <c r="L6" s="57">
        <v>10</v>
      </c>
      <c r="M6" s="57"/>
      <c r="N6" s="57">
        <v>10</v>
      </c>
      <c r="O6" s="57">
        <v>8</v>
      </c>
      <c r="P6" s="57"/>
      <c r="Q6" s="57">
        <v>10</v>
      </c>
      <c r="R6" s="57">
        <v>10</v>
      </c>
      <c r="S6" s="57"/>
      <c r="T6" s="57"/>
      <c r="U6" s="58">
        <v>10</v>
      </c>
      <c r="V6" s="57">
        <v>8</v>
      </c>
      <c r="W6" s="58"/>
      <c r="X6" s="57"/>
      <c r="Y6" s="58">
        <v>10</v>
      </c>
      <c r="Z6" s="57">
        <v>10</v>
      </c>
      <c r="AA6" s="58"/>
      <c r="AB6" s="57">
        <v>10</v>
      </c>
      <c r="AC6" s="57">
        <v>10</v>
      </c>
      <c r="AD6" s="57"/>
      <c r="AE6" s="57"/>
      <c r="AF6" s="57">
        <v>10</v>
      </c>
      <c r="AG6" s="59"/>
      <c r="AH6" s="60">
        <f t="shared" si="1"/>
        <v>156</v>
      </c>
      <c r="AI6" s="61">
        <f t="shared" ref="AI6:AI8" si="2">AH6-$R$3</f>
        <v>-12</v>
      </c>
      <c r="AJ6" s="62">
        <f ca="1">$D$3-$B$3-SUMPRODUCT(($C$4:$AG$4&gt;=$B$3)*ISBLANK($C6:$AG6))+1</f>
        <v>13</v>
      </c>
      <c r="AK6" s="63">
        <f>COUNT(C6:AG6)</f>
        <v>16</v>
      </c>
    </row>
    <row r="7" spans="1:37">
      <c r="A7" s="54" t="s">
        <v>13</v>
      </c>
      <c r="B7" s="55" t="str">
        <f>[1]МП!B12</f>
        <v>Федоров 3</v>
      </c>
      <c r="C7" s="56"/>
      <c r="D7" s="57"/>
      <c r="E7" s="57"/>
      <c r="F7" s="57"/>
      <c r="G7" s="57"/>
      <c r="H7" s="57"/>
      <c r="I7" s="57"/>
      <c r="J7" s="57"/>
      <c r="K7" s="57"/>
      <c r="L7" s="57"/>
      <c r="M7" s="57">
        <v>8</v>
      </c>
      <c r="N7" s="57">
        <v>8</v>
      </c>
      <c r="O7" s="57">
        <v>8</v>
      </c>
      <c r="P7" s="57">
        <v>8</v>
      </c>
      <c r="Q7" s="57">
        <v>8</v>
      </c>
      <c r="R7" s="57">
        <v>8</v>
      </c>
      <c r="S7" s="57">
        <v>8</v>
      </c>
      <c r="T7" s="57">
        <v>8</v>
      </c>
      <c r="U7" s="57">
        <v>8</v>
      </c>
      <c r="V7" s="57">
        <v>8</v>
      </c>
      <c r="W7" s="57">
        <v>8</v>
      </c>
      <c r="X7" s="57">
        <v>8</v>
      </c>
      <c r="Y7" s="57">
        <v>8</v>
      </c>
      <c r="Z7" s="57">
        <v>8</v>
      </c>
      <c r="AA7" s="57">
        <v>8</v>
      </c>
      <c r="AB7" s="57">
        <v>8</v>
      </c>
      <c r="AC7" s="57">
        <v>8</v>
      </c>
      <c r="AD7" s="57">
        <v>8</v>
      </c>
      <c r="AE7" s="57">
        <v>8</v>
      </c>
      <c r="AF7" s="57">
        <v>8</v>
      </c>
      <c r="AG7" s="59"/>
      <c r="AH7" s="60">
        <f t="shared" si="1"/>
        <v>160</v>
      </c>
      <c r="AI7" s="61">
        <f t="shared" si="2"/>
        <v>-8</v>
      </c>
      <c r="AJ7" s="62">
        <f t="shared" ref="AJ7:AJ8" ca="1" si="3">$D$3-$B$3-SUMPRODUCT(($C$4:$AG$4&gt;=$B$3)*ISBLANK($C7:$AG7))+1</f>
        <v>19</v>
      </c>
      <c r="AK7" s="63">
        <f>COUNT(C7:AG7)</f>
        <v>20</v>
      </c>
    </row>
    <row r="8" spans="1:37">
      <c r="A8" s="54" t="s">
        <v>13</v>
      </c>
      <c r="B8" s="55" t="str">
        <f>[1]МП!B13</f>
        <v>МП4</v>
      </c>
      <c r="C8" s="56"/>
      <c r="D8" s="57"/>
      <c r="E8" s="57"/>
      <c r="F8" s="57"/>
      <c r="G8" s="57"/>
      <c r="H8" s="57">
        <v>7</v>
      </c>
      <c r="I8" s="57">
        <v>7</v>
      </c>
      <c r="J8" s="57">
        <v>7</v>
      </c>
      <c r="K8" s="57">
        <v>7</v>
      </c>
      <c r="L8" s="57">
        <v>7</v>
      </c>
      <c r="M8" s="57">
        <v>7</v>
      </c>
      <c r="N8" s="57">
        <v>7</v>
      </c>
      <c r="O8" s="57">
        <v>7</v>
      </c>
      <c r="P8" s="57">
        <v>7</v>
      </c>
      <c r="Q8" s="57">
        <v>7</v>
      </c>
      <c r="R8" s="57">
        <v>7</v>
      </c>
      <c r="S8" s="57">
        <v>7</v>
      </c>
      <c r="T8" s="57">
        <v>7</v>
      </c>
      <c r="U8" s="57">
        <v>7</v>
      </c>
      <c r="V8" s="57">
        <v>7</v>
      </c>
      <c r="W8" s="57">
        <v>7</v>
      </c>
      <c r="X8" s="57">
        <v>7</v>
      </c>
      <c r="Y8" s="57">
        <v>7</v>
      </c>
      <c r="Z8" s="57">
        <v>7</v>
      </c>
      <c r="AA8" s="57">
        <v>7</v>
      </c>
      <c r="AB8" s="57"/>
      <c r="AC8" s="57">
        <v>7</v>
      </c>
      <c r="AD8" s="57"/>
      <c r="AE8" s="57">
        <v>8</v>
      </c>
      <c r="AF8" s="57"/>
      <c r="AG8" s="59"/>
      <c r="AH8" s="60">
        <f t="shared" si="1"/>
        <v>155</v>
      </c>
      <c r="AI8" s="61">
        <f t="shared" si="2"/>
        <v>-13</v>
      </c>
      <c r="AJ8" s="62">
        <f t="shared" ca="1" si="3"/>
        <v>21</v>
      </c>
      <c r="AK8" s="63">
        <f t="shared" ref="AK8" si="4">COUNT(C8:AG8)</f>
        <v>22</v>
      </c>
    </row>
  </sheetData>
  <protectedRanges>
    <protectedRange sqref="C5:AG8" name="Диапазон2"/>
    <protectedRange sqref="C1:D2 P3 AE3" name="Диапазон1"/>
  </protectedRanges>
  <mergeCells count="5">
    <mergeCell ref="A1:B1"/>
    <mergeCell ref="C1:D1"/>
    <mergeCell ref="A2:B2"/>
    <mergeCell ref="C2:D2"/>
    <mergeCell ref="R3:S3"/>
  </mergeCells>
  <conditionalFormatting sqref="AH5:AH8">
    <cfRule type="cellIs" dxfId="2" priority="1" stopIfTrue="1" operator="equal">
      <formula>$R$3</formula>
    </cfRule>
    <cfRule type="cellIs" dxfId="1" priority="2" stopIfTrue="1" operator="lessThan">
      <formula>$R$3</formula>
    </cfRule>
    <cfRule type="cellIs" dxfId="0" priority="3" stopIfTrue="1" operator="greaterThan">
      <formula>$R$3</formula>
    </cfRule>
  </conditionalFormatting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Yuri</dc:creator>
  <cp:lastModifiedBy>Yuri</cp:lastModifiedBy>
  <dcterms:created xsi:type="dcterms:W3CDTF">2012-04-03T17:38:22Z</dcterms:created>
  <dcterms:modified xsi:type="dcterms:W3CDTF">2012-04-03T17:44:03Z</dcterms:modified>
</cp:coreProperties>
</file>