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<sst xmlns="http://schemas.openxmlformats.org/spreadsheetml/2006/main" count="43" uniqueCount="16">
  <si>
    <t>Комм. предложения</t>
  </si>
  <si>
    <t>Заказы с 1 типом</t>
  </si>
  <si>
    <t>Отфактурованные заказы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</si>
  <si>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</si>
  <si>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</si>
  <si>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</si>
  <si>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</si>
  <si>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</si>
  <si>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</si>
  <si>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</si>
  <si>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</si>
  <si>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</si>
  <si>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</si>
  <si>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КП, ср. зн.</t>
  </si>
  <si>
    <t>Заказы 1 тип, ср.зн.</t>
  </si>
  <si>
    <t>Отфактур. Заказы, ср.зн.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</si>
</sst>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9.85"/>
      <color indexed="8"/>
      <name val="Times New Roman"/>
      <family val="0"/>
    </font>
    <font>
      <b/>
      <sz val="10"/>
      <name val="Arial Cyr"/>
      <family val="0"/>
    </font>
    <font>
      <sz val="9.85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3" fontId="3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0" fillId="2" borderId="6" xfId="0" applyNumberFormat="1" applyFill="1" applyBorder="1" applyAlignment="1" applyProtection="1">
      <alignment/>
      <protection/>
    </xf>
    <xf numFmtId="3" fontId="0" fillId="2" borderId="5" xfId="0" applyNumberFormat="1" applyFill="1" applyBorder="1" applyAlignment="1" applyProtection="1">
      <alignment/>
      <protection/>
    </xf>
    <xf numFmtId="3" fontId="0" fillId="2" borderId="7" xfId="0" applyNumberFormat="1" applyFill="1" applyBorder="1" applyAlignment="1" applyProtection="1">
      <alignment/>
      <protection/>
    </xf>
    <xf numFmtId="3" fontId="0" fillId="0" borderId="5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workbookViewId="0" topLeftCell="W1">
      <selection activeCell="AG4" sqref="AG4"/>
    </sheetView>
  </sheetViews>
  <sheetFormatPr defaultColWidth="9.00390625" defaultRowHeight="12.75"/>
  <cols>
    <col min="1" max="1" width="8.75390625" style="0" customWidth="1"/>
    <col min="2" max="2" width="10.375" style="0" customWidth="1"/>
    <col min="3" max="3" width="10.75390625" style="0" customWidth="1"/>
  </cols>
  <sheetData>
    <row r="1" spans="1:33" ht="38.25">
      <c r="A1" s="1" t="s">
        <v>0</v>
      </c>
      <c r="B1" s="2" t="s">
        <v>1</v>
      </c>
      <c r="C1" s="3" t="s">
        <v>2</v>
      </c>
      <c r="D1" s="1" t="s">
        <v>0</v>
      </c>
      <c r="E1" s="2" t="s">
        <v>1</v>
      </c>
      <c r="F1" s="3" t="s">
        <v>2</v>
      </c>
      <c r="G1" s="1" t="s">
        <v>0</v>
      </c>
      <c r="H1" s="2" t="s">
        <v>1</v>
      </c>
      <c r="I1" s="3" t="s">
        <v>2</v>
      </c>
      <c r="J1" s="1" t="s">
        <v>0</v>
      </c>
      <c r="K1" s="2" t="s">
        <v>1</v>
      </c>
      <c r="L1" s="3" t="s">
        <v>2</v>
      </c>
      <c r="M1" s="4" t="s">
        <v>0</v>
      </c>
      <c r="N1" s="5" t="s">
        <v>1</v>
      </c>
      <c r="O1" s="6" t="s">
        <v>2</v>
      </c>
      <c r="P1" s="5" t="s">
        <v>0</v>
      </c>
      <c r="Q1" s="5" t="s">
        <v>1</v>
      </c>
      <c r="R1" s="6" t="s">
        <v>2</v>
      </c>
      <c r="S1" s="5" t="s">
        <v>0</v>
      </c>
      <c r="T1" s="5" t="s">
        <v>1</v>
      </c>
      <c r="U1" s="6" t="s">
        <v>2</v>
      </c>
      <c r="V1" s="5" t="s">
        <v>0</v>
      </c>
      <c r="W1" s="5" t="s">
        <v>1</v>
      </c>
      <c r="X1" s="6" t="s">
        <v>2</v>
      </c>
      <c r="Y1" s="5" t="s">
        <v>0</v>
      </c>
      <c r="Z1" s="5" t="s">
        <v>1</v>
      </c>
      <c r="AA1" s="6" t="s">
        <v>2</v>
      </c>
      <c r="AB1" s="5" t="s">
        <v>0</v>
      </c>
      <c r="AC1" s="5" t="s">
        <v>1</v>
      </c>
      <c r="AD1" s="6" t="s">
        <v>2</v>
      </c>
      <c r="AE1" s="5" t="s">
        <v>13</v>
      </c>
      <c r="AF1" s="5" t="s">
        <v>14</v>
      </c>
      <c r="AG1" s="6" t="s">
        <v>15</v>
      </c>
    </row>
    <row r="2" spans="1:33" ht="12.75">
      <c r="A2" s="8" t="s">
        <v>3</v>
      </c>
      <c r="B2" s="9"/>
      <c r="C2" s="10"/>
      <c r="D2" s="8" t="s">
        <v>4</v>
      </c>
      <c r="E2" s="9"/>
      <c r="F2" s="10"/>
      <c r="G2" s="8" t="s">
        <v>5</v>
      </c>
      <c r="H2" s="9"/>
      <c r="I2" s="10"/>
      <c r="J2" s="8" t="s">
        <v>6</v>
      </c>
      <c r="K2" s="9"/>
      <c r="L2" s="10"/>
      <c r="M2" s="11" t="s">
        <v>7</v>
      </c>
      <c r="N2" s="9"/>
      <c r="O2" s="9"/>
      <c r="P2" s="9" t="s">
        <v>8</v>
      </c>
      <c r="Q2" s="9"/>
      <c r="R2" s="9"/>
      <c r="S2" s="9" t="s">
        <v>9</v>
      </c>
      <c r="T2" s="9"/>
      <c r="U2" s="9"/>
      <c r="V2" s="9" t="s">
        <v>10</v>
      </c>
      <c r="W2" s="9"/>
      <c r="X2" s="9"/>
      <c r="Y2" s="9" t="s">
        <v>11</v>
      </c>
      <c r="Z2" s="9"/>
      <c r="AA2" s="9"/>
      <c r="AB2" s="9" t="s">
        <v>12</v>
      </c>
      <c r="AC2" s="9"/>
      <c r="AD2" s="9"/>
      <c r="AE2" s="12"/>
      <c r="AF2" s="12"/>
      <c r="AG2" s="12"/>
    </row>
    <row r="3" spans="1:33" ht="12.75">
      <c r="A3" s="13"/>
      <c r="B3" s="14"/>
      <c r="C3" s="15"/>
      <c r="D3" s="13"/>
      <c r="E3" s="14"/>
      <c r="F3" s="15"/>
      <c r="G3" s="13"/>
      <c r="H3" s="14"/>
      <c r="I3" s="15"/>
      <c r="J3" s="13"/>
      <c r="K3" s="14"/>
      <c r="L3" s="15"/>
      <c r="M3" s="16"/>
      <c r="N3" s="14"/>
      <c r="O3" s="14"/>
      <c r="P3" s="17"/>
      <c r="Q3" s="14"/>
      <c r="R3" s="14"/>
      <c r="S3" s="17"/>
      <c r="T3" s="14"/>
      <c r="U3" s="14"/>
      <c r="V3" s="17"/>
      <c r="W3" s="14"/>
      <c r="X3" s="14"/>
      <c r="Y3" s="17"/>
      <c r="Z3" s="14"/>
      <c r="AA3" s="14"/>
      <c r="AB3" s="17"/>
      <c r="AC3" s="14"/>
      <c r="AD3" s="14"/>
      <c r="AE3" s="7"/>
      <c r="AF3" s="7"/>
      <c r="AG3" s="7"/>
    </row>
    <row r="4" spans="1:33" ht="12.75">
      <c r="A4" s="18">
        <v>0</v>
      </c>
      <c r="B4" s="19">
        <v>0</v>
      </c>
      <c r="C4" s="20">
        <v>19251.6056</v>
      </c>
      <c r="D4" s="18">
        <v>0</v>
      </c>
      <c r="E4" s="19">
        <v>0</v>
      </c>
      <c r="F4" s="20">
        <v>0</v>
      </c>
      <c r="G4" s="18">
        <v>0</v>
      </c>
      <c r="H4" s="19">
        <v>0</v>
      </c>
      <c r="I4" s="20">
        <v>0</v>
      </c>
      <c r="J4" s="18">
        <v>0</v>
      </c>
      <c r="K4" s="19">
        <v>0</v>
      </c>
      <c r="L4" s="20">
        <v>36821.664</v>
      </c>
      <c r="M4" s="18">
        <v>0</v>
      </c>
      <c r="N4" s="18">
        <v>0</v>
      </c>
      <c r="O4" s="18">
        <v>14536.184</v>
      </c>
      <c r="P4" s="19">
        <v>0</v>
      </c>
      <c r="Q4" s="19">
        <v>0</v>
      </c>
      <c r="R4" s="19">
        <v>781275.9703999999</v>
      </c>
      <c r="S4" s="19">
        <v>0</v>
      </c>
      <c r="T4" s="19">
        <v>0</v>
      </c>
      <c r="U4" s="19">
        <v>620665.2618</v>
      </c>
      <c r="V4" s="19">
        <v>0</v>
      </c>
      <c r="W4" s="19">
        <v>0</v>
      </c>
      <c r="X4" s="19">
        <v>152957.3466</v>
      </c>
      <c r="Y4" s="19">
        <v>0</v>
      </c>
      <c r="Z4" s="19">
        <v>0</v>
      </c>
      <c r="AA4" s="19">
        <v>10285.942</v>
      </c>
      <c r="AB4" s="19">
        <v>0</v>
      </c>
      <c r="AC4" s="19">
        <v>31768.373</v>
      </c>
      <c r="AD4" s="19">
        <v>90636.272</v>
      </c>
      <c r="AE4" s="21">
        <f>AVERAGE(IF(A4&gt;0,A4,0),IF(D4&gt;0,D4,0),IF(G4&gt;0,G4,0),IF(J4&gt;0,J4,0),IF(M4&gt;0,M4,0),IF(P4&gt;0,P4,0),IF(S4&gt;0,S4,0),IF(V4&gt;0,V4,0),IF(Y4&gt;0,Y4,0),IF(AB4&gt;0,AB4,0))</f>
        <v>0</v>
      </c>
      <c r="AF4" s="21">
        <f>AVERAGE(IF(B4&gt;0,B4,0),IF(E4&gt;0,E4,0),IF(H4&gt;0,H4,0),IF(K4&gt;0,K4,0),IF(N4&gt;0,N4,0),IF(Q4&gt;0,Q4,0),IF(T4&gt;0,T4,0),IF(W4&gt;0,W4,0),IF(Z4&gt;0,Z4,0),IF(AC4&gt;0,AC4,0))</f>
        <v>3176.8373</v>
      </c>
      <c r="AG4" s="21">
        <f>AVERAGE(IF(C4&gt;0,C4,0),IF(F4&gt;0,F4,0),IF(I4&gt;0,I4,0),IF(L4&gt;0,L4,0),IF(O4&gt;0,O4,0),IF(R4&gt;0,R4,0),IF(U4&gt;0,U4,0),IF(X4&gt;0,X4,0),IF(AA4&gt;0,AA4,0),IF(AD4&gt;0,AD4,0))</f>
        <v>172643.02464000002</v>
      </c>
    </row>
    <row r="5" spans="1:33" ht="12.75">
      <c r="A5" s="18">
        <v>0</v>
      </c>
      <c r="B5" s="19">
        <v>0</v>
      </c>
      <c r="C5" s="20">
        <v>232983.9082</v>
      </c>
      <c r="D5" s="18">
        <v>0</v>
      </c>
      <c r="E5" s="19">
        <v>0</v>
      </c>
      <c r="F5" s="20">
        <v>40208.4528</v>
      </c>
      <c r="G5" s="18">
        <v>0</v>
      </c>
      <c r="H5" s="19">
        <v>0</v>
      </c>
      <c r="I5" s="20">
        <v>27292.6212</v>
      </c>
      <c r="J5" s="18">
        <v>0</v>
      </c>
      <c r="K5" s="19">
        <v>0</v>
      </c>
      <c r="L5" s="20">
        <v>249208.3772</v>
      </c>
      <c r="M5" s="18">
        <v>0</v>
      </c>
      <c r="N5" s="18">
        <v>0</v>
      </c>
      <c r="O5" s="18">
        <v>12817.230799999998</v>
      </c>
      <c r="P5" s="19">
        <v>0</v>
      </c>
      <c r="Q5" s="19">
        <v>0</v>
      </c>
      <c r="R5" s="19">
        <v>41842.7646</v>
      </c>
      <c r="S5" s="19">
        <v>0</v>
      </c>
      <c r="T5" s="19">
        <v>0</v>
      </c>
      <c r="U5" s="19">
        <v>40526.1914</v>
      </c>
      <c r="V5" s="19">
        <v>0</v>
      </c>
      <c r="W5" s="19">
        <v>0</v>
      </c>
      <c r="X5" s="19">
        <v>300736.0862</v>
      </c>
      <c r="Y5" s="19">
        <v>0</v>
      </c>
      <c r="Z5" s="19">
        <v>0</v>
      </c>
      <c r="AA5" s="19">
        <v>151539.6356</v>
      </c>
      <c r="AB5" s="19">
        <v>11035.3482</v>
      </c>
      <c r="AC5" s="19">
        <v>6080.5635999999995</v>
      </c>
      <c r="AD5" s="19">
        <v>58720.5878</v>
      </c>
      <c r="AE5" s="21">
        <f aca="true" t="shared" si="0" ref="AE5:AE11">AVERAGE(IF(A5&gt;0,A5,0),IF(D5&gt;0,D5,0),IF(G5&gt;0,G5,0),IF(J5&gt;0,J5,0),IF(M5&gt;0,M5,0),IF(P5&gt;0,P5,0),IF(S5&gt;0,S5,0),IF(V5&gt;0,V5,0),IF(Y5&gt;0,Y5,0),IF(AB5&gt;0,AB5,0))</f>
        <v>1103.53482</v>
      </c>
      <c r="AF5" s="21">
        <f aca="true" t="shared" si="1" ref="AF5:AF11">AVERAGE(IF(B5&gt;0,B5,0),IF(E5&gt;0,E5,0),IF(H5&gt;0,H5,0),IF(K5&gt;0,K5,0),IF(N5&gt;0,N5,0),IF(Q5&gt;0,Q5,0),IF(T5&gt;0,T5,0),IF(W5&gt;0,W5,0),IF(Z5&gt;0,Z5,0),IF(AC5&gt;0,AC5,0))</f>
        <v>608.0563599999999</v>
      </c>
      <c r="AG5" s="21">
        <f aca="true" t="shared" si="2" ref="AG5:AG11">AVERAGE(IF(C5&gt;0,C5,0),IF(F5&gt;0,F5,0),IF(I5&gt;0,I5,0),IF(L5&gt;0,L5,0),IF(O5&gt;0,O5,0),IF(R5&gt;0,R5,0),IF(U5&gt;0,U5,0),IF(X5&gt;0,X5,0),IF(AA5&gt;0,AA5,0),IF(AD5&gt;0,AD5,0))</f>
        <v>115587.58558</v>
      </c>
    </row>
    <row r="6" spans="1:33" ht="12.75">
      <c r="A6" s="18">
        <v>0</v>
      </c>
      <c r="B6" s="19">
        <v>0</v>
      </c>
      <c r="C6" s="20">
        <v>0</v>
      </c>
      <c r="D6" s="18">
        <v>0</v>
      </c>
      <c r="E6" s="19">
        <v>0</v>
      </c>
      <c r="F6" s="20">
        <v>0</v>
      </c>
      <c r="G6" s="18">
        <v>0</v>
      </c>
      <c r="H6" s="19">
        <v>0</v>
      </c>
      <c r="I6" s="20">
        <v>0</v>
      </c>
      <c r="J6" s="18">
        <v>0</v>
      </c>
      <c r="K6" s="19">
        <v>0</v>
      </c>
      <c r="L6" s="20">
        <v>213963.5472</v>
      </c>
      <c r="M6" s="18">
        <v>0</v>
      </c>
      <c r="N6" s="18">
        <v>0</v>
      </c>
      <c r="O6" s="18">
        <v>226732.2564</v>
      </c>
      <c r="P6" s="19">
        <v>0</v>
      </c>
      <c r="Q6" s="19">
        <v>0</v>
      </c>
      <c r="R6" s="19">
        <v>426623.9968</v>
      </c>
      <c r="S6" s="19">
        <v>0</v>
      </c>
      <c r="T6" s="19">
        <v>0</v>
      </c>
      <c r="U6" s="19">
        <v>146784.0822</v>
      </c>
      <c r="V6" s="19">
        <v>0</v>
      </c>
      <c r="W6" s="19">
        <v>0</v>
      </c>
      <c r="X6" s="19">
        <v>-26636.9542</v>
      </c>
      <c r="Y6" s="19">
        <v>77342.3684</v>
      </c>
      <c r="Z6" s="19">
        <v>0</v>
      </c>
      <c r="AA6" s="19">
        <v>29047.234</v>
      </c>
      <c r="AB6" s="19">
        <v>0</v>
      </c>
      <c r="AC6" s="19">
        <v>0</v>
      </c>
      <c r="AD6" s="19">
        <v>-6650.3502</v>
      </c>
      <c r="AE6" s="21">
        <f t="shared" si="0"/>
        <v>7734.2368400000005</v>
      </c>
      <c r="AF6" s="21">
        <f t="shared" si="1"/>
        <v>0</v>
      </c>
      <c r="AG6" s="21">
        <f t="shared" si="2"/>
        <v>104315.11166000002</v>
      </c>
    </row>
    <row r="7" spans="1:33" ht="12.75">
      <c r="A7" s="18">
        <v>0</v>
      </c>
      <c r="B7" s="19">
        <v>0</v>
      </c>
      <c r="C7" s="20">
        <v>0</v>
      </c>
      <c r="D7" s="18">
        <v>0</v>
      </c>
      <c r="E7" s="19">
        <v>0</v>
      </c>
      <c r="F7" s="20">
        <v>16720.6</v>
      </c>
      <c r="G7" s="18">
        <v>0</v>
      </c>
      <c r="H7" s="19">
        <v>0</v>
      </c>
      <c r="I7" s="20">
        <v>0</v>
      </c>
      <c r="J7" s="18">
        <v>0</v>
      </c>
      <c r="K7" s="19">
        <v>0</v>
      </c>
      <c r="L7" s="20">
        <v>0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2041216.687</v>
      </c>
      <c r="Z7" s="19">
        <v>0</v>
      </c>
      <c r="AA7" s="19">
        <v>598504.201</v>
      </c>
      <c r="AB7" s="19">
        <v>13090.1648</v>
      </c>
      <c r="AC7" s="19">
        <v>0</v>
      </c>
      <c r="AD7" s="19">
        <v>0</v>
      </c>
      <c r="AE7" s="21">
        <f t="shared" si="0"/>
        <v>205430.68517999997</v>
      </c>
      <c r="AF7" s="21">
        <f t="shared" si="1"/>
        <v>0</v>
      </c>
      <c r="AG7" s="21">
        <f t="shared" si="2"/>
        <v>61522.4801</v>
      </c>
    </row>
    <row r="8" spans="1:33" ht="12.75">
      <c r="A8" s="18">
        <v>0</v>
      </c>
      <c r="B8" s="19">
        <v>0</v>
      </c>
      <c r="C8" s="20">
        <v>0</v>
      </c>
      <c r="D8" s="18">
        <v>0</v>
      </c>
      <c r="E8" s="19">
        <v>0</v>
      </c>
      <c r="F8" s="20">
        <v>230863.0824</v>
      </c>
      <c r="G8" s="18">
        <v>0</v>
      </c>
      <c r="H8" s="19">
        <v>0</v>
      </c>
      <c r="I8" s="20">
        <v>0</v>
      </c>
      <c r="J8" s="18">
        <v>0</v>
      </c>
      <c r="K8" s="19">
        <v>0</v>
      </c>
      <c r="L8" s="20">
        <v>48689.2308</v>
      </c>
      <c r="M8" s="18">
        <v>0</v>
      </c>
      <c r="N8" s="18">
        <v>0</v>
      </c>
      <c r="O8" s="18">
        <v>2403.8606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23385.9716</v>
      </c>
      <c r="Y8" s="19">
        <v>11067.951600000002</v>
      </c>
      <c r="Z8" s="19">
        <v>0</v>
      </c>
      <c r="AA8" s="19">
        <v>276254.4374</v>
      </c>
      <c r="AB8" s="19">
        <v>0</v>
      </c>
      <c r="AC8" s="19">
        <v>0</v>
      </c>
      <c r="AD8" s="19">
        <v>9894.5596</v>
      </c>
      <c r="AE8" s="21">
        <f t="shared" si="0"/>
        <v>1106.7951600000001</v>
      </c>
      <c r="AF8" s="21">
        <f t="shared" si="1"/>
        <v>0</v>
      </c>
      <c r="AG8" s="21">
        <f t="shared" si="2"/>
        <v>59149.11424</v>
      </c>
    </row>
    <row r="9" spans="1:33" ht="12.75">
      <c r="A9" s="18">
        <v>0</v>
      </c>
      <c r="B9" s="19">
        <v>0</v>
      </c>
      <c r="C9" s="20">
        <v>0</v>
      </c>
      <c r="D9" s="18">
        <v>0</v>
      </c>
      <c r="E9" s="19">
        <v>0</v>
      </c>
      <c r="F9" s="20">
        <v>0</v>
      </c>
      <c r="G9" s="18">
        <v>0</v>
      </c>
      <c r="H9" s="19">
        <v>0</v>
      </c>
      <c r="I9" s="20">
        <v>15202.6952</v>
      </c>
      <c r="J9" s="18">
        <v>0</v>
      </c>
      <c r="K9" s="19">
        <v>0</v>
      </c>
      <c r="L9" s="20">
        <v>79695.6896</v>
      </c>
      <c r="M9" s="18">
        <v>0</v>
      </c>
      <c r="N9" s="18">
        <v>0</v>
      </c>
      <c r="O9" s="18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85005.4182</v>
      </c>
      <c r="V9" s="19">
        <v>0</v>
      </c>
      <c r="W9" s="19">
        <v>0</v>
      </c>
      <c r="X9" s="19">
        <v>14105.4368</v>
      </c>
      <c r="Y9" s="19">
        <v>0</v>
      </c>
      <c r="Z9" s="19">
        <v>0</v>
      </c>
      <c r="AA9" s="19">
        <v>187544.185</v>
      </c>
      <c r="AB9" s="19">
        <v>23608.9208</v>
      </c>
      <c r="AC9" s="19">
        <v>74515.584</v>
      </c>
      <c r="AD9" s="19">
        <v>194097.7044</v>
      </c>
      <c r="AE9" s="21">
        <f t="shared" si="0"/>
        <v>2360.89208</v>
      </c>
      <c r="AF9" s="21">
        <f t="shared" si="1"/>
        <v>7451.5584</v>
      </c>
      <c r="AG9" s="21">
        <f t="shared" si="2"/>
        <v>57565.11292000001</v>
      </c>
    </row>
    <row r="10" spans="1:33" ht="12.75">
      <c r="A10" s="18">
        <v>0</v>
      </c>
      <c r="B10" s="19">
        <v>0</v>
      </c>
      <c r="C10" s="20">
        <v>0</v>
      </c>
      <c r="D10" s="18">
        <v>0</v>
      </c>
      <c r="E10" s="19">
        <v>0</v>
      </c>
      <c r="F10" s="20">
        <v>45281.9336</v>
      </c>
      <c r="G10" s="18">
        <v>0</v>
      </c>
      <c r="H10" s="19">
        <v>0</v>
      </c>
      <c r="I10" s="20">
        <v>153062.5672</v>
      </c>
      <c r="J10" s="18">
        <v>0</v>
      </c>
      <c r="K10" s="19">
        <v>0</v>
      </c>
      <c r="L10" s="20">
        <v>217091.6446</v>
      </c>
      <c r="M10" s="18">
        <v>0</v>
      </c>
      <c r="N10" s="18">
        <v>0</v>
      </c>
      <c r="O10" s="18">
        <v>49501.1652</v>
      </c>
      <c r="P10" s="19">
        <v>0</v>
      </c>
      <c r="Q10" s="19">
        <v>0</v>
      </c>
      <c r="R10" s="19">
        <v>65249.9172</v>
      </c>
      <c r="S10" s="19">
        <v>0</v>
      </c>
      <c r="T10" s="19">
        <v>0</v>
      </c>
      <c r="U10" s="19">
        <v>14311.04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21">
        <f t="shared" si="0"/>
        <v>0</v>
      </c>
      <c r="AF10" s="21">
        <f t="shared" si="1"/>
        <v>0</v>
      </c>
      <c r="AG10" s="21">
        <f t="shared" si="2"/>
        <v>54449.82678</v>
      </c>
    </row>
    <row r="11" spans="1:33" ht="12.75">
      <c r="A11" s="18">
        <v>0</v>
      </c>
      <c r="B11" s="19">
        <v>0</v>
      </c>
      <c r="C11" s="20">
        <v>0</v>
      </c>
      <c r="D11" s="18">
        <v>0</v>
      </c>
      <c r="E11" s="19">
        <v>0</v>
      </c>
      <c r="F11" s="20">
        <v>0</v>
      </c>
      <c r="G11" s="18">
        <v>0</v>
      </c>
      <c r="H11" s="19">
        <v>0</v>
      </c>
      <c r="I11" s="20">
        <v>0</v>
      </c>
      <c r="J11" s="18">
        <v>0</v>
      </c>
      <c r="K11" s="19">
        <v>0</v>
      </c>
      <c r="L11" s="20">
        <v>0</v>
      </c>
      <c r="M11" s="18">
        <v>0</v>
      </c>
      <c r="N11" s="18">
        <v>0</v>
      </c>
      <c r="O11" s="18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311667.7832</v>
      </c>
      <c r="V11" s="19">
        <v>0</v>
      </c>
      <c r="W11" s="19">
        <v>0</v>
      </c>
      <c r="X11" s="19">
        <v>12972.318200000002</v>
      </c>
      <c r="Y11" s="19">
        <v>35249.7742</v>
      </c>
      <c r="Z11" s="19">
        <v>0</v>
      </c>
      <c r="AA11" s="19">
        <v>169464.9684</v>
      </c>
      <c r="AB11" s="19">
        <v>0</v>
      </c>
      <c r="AC11" s="19">
        <v>0</v>
      </c>
      <c r="AD11" s="19">
        <v>4259.7056</v>
      </c>
      <c r="AE11" s="21">
        <f t="shared" si="0"/>
        <v>3524.97742</v>
      </c>
      <c r="AF11" s="21">
        <f t="shared" si="1"/>
        <v>0</v>
      </c>
      <c r="AG11" s="21">
        <f t="shared" si="2"/>
        <v>49836.47754</v>
      </c>
    </row>
    <row r="14" ht="12.75">
      <c r="Q14">
        <f>IF(A4&gt;0,A4,0)</f>
        <v>0</v>
      </c>
    </row>
  </sheetData>
  <mergeCells count="10">
    <mergeCell ref="Y2:AA2"/>
    <mergeCell ref="AB2:AD2"/>
    <mergeCell ref="M2:O2"/>
    <mergeCell ref="P2:R2"/>
    <mergeCell ref="S2:U2"/>
    <mergeCell ref="V2:X2"/>
    <mergeCell ref="A2:C2"/>
    <mergeCell ref="D2:F2"/>
    <mergeCell ref="G2:I2"/>
    <mergeCell ref="J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Торговый Дом "Электроизделия"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tm30</dc:creator>
  <cp:keywords/>
  <dc:description/>
  <cp:lastModifiedBy>tm30</cp:lastModifiedBy>
  <dcterms:created xsi:type="dcterms:W3CDTF">2011-11-03T05:59:34Z</dcterms:created>
  <dcterms:modified xsi:type="dcterms:W3CDTF">2011-11-03T06:45:26Z</dcterms:modified>
  <cp:category/>
  <cp:version/>
  <cp:contentType/>
  <cp:contentStatus/>
</cp:coreProperties>
</file>