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0" yWindow="0" windowWidth="27320" windowHeight="13180"/>
  </bookViews>
  <sheets>
    <sheet name="Общая таблица 1 группа" sheetId="1" r:id="rId1"/>
    <sheet name="ТАБЛИЦА начисления очков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5" i="1"/>
</calcChain>
</file>

<file path=xl/sharedStrings.xml><?xml version="1.0" encoding="utf-8"?>
<sst xmlns="http://schemas.openxmlformats.org/spreadsheetml/2006/main" count="156" uniqueCount="58">
  <si>
    <t>Очки</t>
  </si>
  <si>
    <t>Підтягування</t>
  </si>
  <si>
    <t>Стрибок у довжину з місця</t>
  </si>
  <si>
    <t>Біг 100 м</t>
  </si>
  <si>
    <t>–</t>
  </si>
  <si>
    <t xml:space="preserve">ТАБЛИЦЯ 
нарахування очок з літнього триборства </t>
  </si>
  <si>
    <r>
      <t xml:space="preserve">За кожний наступний результат поза таблиці спортсмену нараховується </t>
    </r>
    <r>
      <rPr>
        <b/>
        <sz val="10"/>
        <color theme="1"/>
        <rFont val="Times New Roman"/>
        <family val="1"/>
        <charset val="204"/>
      </rPr>
      <t>+2</t>
    </r>
    <r>
      <rPr>
        <sz val="10"/>
        <color theme="1"/>
        <rFont val="Times New Roman"/>
        <family val="1"/>
        <charset val="204"/>
      </rPr>
      <t xml:space="preserve">  </t>
    </r>
  </si>
  <si>
    <t>КФК</t>
  </si>
  <si>
    <t>ФИО спортсмена</t>
  </si>
  <si>
    <t>№ команды</t>
  </si>
  <si>
    <t>Подтягивание</t>
  </si>
  <si>
    <t>Прыжок в длину</t>
  </si>
  <si>
    <t>Бег 100 м</t>
  </si>
  <si>
    <t>Сумма
 очков</t>
  </si>
  <si>
    <t>Личные 
места</t>
  </si>
  <si>
    <t>Сумма очков
команды</t>
  </si>
  <si>
    <t>Командное
 место</t>
  </si>
  <si>
    <t>ПРОТОКОЛ</t>
  </si>
  <si>
    <t>24.05.2014 г.</t>
  </si>
  <si>
    <t>г.Луганск</t>
  </si>
  <si>
    <t>ДСНС</t>
  </si>
  <si>
    <t>ЛАВД</t>
  </si>
  <si>
    <t>ЛГУ</t>
  </si>
  <si>
    <t>Налоговая</t>
  </si>
  <si>
    <t>Прокуратура</t>
  </si>
  <si>
    <t>УИН</t>
  </si>
  <si>
    <t>Пограничники</t>
  </si>
  <si>
    <t>Результат, с</t>
  </si>
  <si>
    <t>Результат, см</t>
  </si>
  <si>
    <t>Результат,
количество раз</t>
  </si>
  <si>
    <t>Иванов</t>
  </si>
  <si>
    <t>Петров</t>
  </si>
  <si>
    <t>Сидоров</t>
  </si>
  <si>
    <t>Самарский</t>
  </si>
  <si>
    <t>Михалков</t>
  </si>
  <si>
    <t>Пореченков</t>
  </si>
  <si>
    <t>Двинятин</t>
  </si>
  <si>
    <t>Вассерман</t>
  </si>
  <si>
    <t>Перков</t>
  </si>
  <si>
    <t>Глазгов</t>
  </si>
  <si>
    <t>Никитин</t>
  </si>
  <si>
    <t>Валуев</t>
  </si>
  <si>
    <t>Стриженов</t>
  </si>
  <si>
    <t>Васильченко</t>
  </si>
  <si>
    <t>Красников</t>
  </si>
  <si>
    <t>Корнев</t>
  </si>
  <si>
    <t>Воренко</t>
  </si>
  <si>
    <t>Лейко</t>
  </si>
  <si>
    <t>Тен</t>
  </si>
  <si>
    <t>Соломатин</t>
  </si>
  <si>
    <t>Подвореев</t>
  </si>
  <si>
    <t>Гендин</t>
  </si>
  <si>
    <t>Прохоров</t>
  </si>
  <si>
    <t>Ушаков</t>
  </si>
  <si>
    <t>Лобков</t>
  </si>
  <si>
    <t>Жебраков</t>
  </si>
  <si>
    <t>Усенко</t>
  </si>
  <si>
    <t>Карпов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</si>
</sst>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/>
    <xf numFmtId="0" fontId="0" fillId="4" borderId="12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0" fillId="6" borderId="9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E5" sqref="E5"/>
    </sheetView>
  </sheetViews>
  <sheetFormatPr baseColWidth="10" defaultColWidth="8.83203125" defaultRowHeight="14" x14ac:dyDescent="0"/>
  <cols>
    <col min="1" max="1" width="16.33203125" customWidth="1"/>
    <col min="2" max="2" width="18" customWidth="1"/>
    <col min="3" max="3" width="11.83203125" customWidth="1"/>
    <col min="4" max="4" width="15.5" customWidth="1"/>
    <col min="6" max="6" width="17.5" customWidth="1"/>
    <col min="8" max="8" width="16.5" customWidth="1"/>
    <col min="13" max="13" width="12" customWidth="1"/>
  </cols>
  <sheetData>
    <row r="1" spans="1:13">
      <c r="D1" t="s">
        <v>17</v>
      </c>
    </row>
    <row r="2" spans="1:13" ht="15" thickBot="1">
      <c r="A2" t="s">
        <v>18</v>
      </c>
      <c r="L2" t="s">
        <v>19</v>
      </c>
    </row>
    <row r="3" spans="1:13">
      <c r="A3" s="33" t="s">
        <v>7</v>
      </c>
      <c r="B3" s="31" t="s">
        <v>8</v>
      </c>
      <c r="C3" s="31" t="s">
        <v>9</v>
      </c>
      <c r="D3" s="31" t="s">
        <v>10</v>
      </c>
      <c r="E3" s="31"/>
      <c r="F3" s="31" t="s">
        <v>11</v>
      </c>
      <c r="G3" s="31"/>
      <c r="H3" s="31" t="s">
        <v>12</v>
      </c>
      <c r="I3" s="31"/>
      <c r="J3" s="35" t="s">
        <v>13</v>
      </c>
      <c r="K3" s="35" t="s">
        <v>14</v>
      </c>
      <c r="L3" s="35" t="s">
        <v>15</v>
      </c>
      <c r="M3" s="36" t="s">
        <v>16</v>
      </c>
    </row>
    <row r="4" spans="1:13" ht="28.5" customHeight="1" thickBot="1">
      <c r="A4" s="34"/>
      <c r="B4" s="32"/>
      <c r="C4" s="32"/>
      <c r="D4" s="11" t="s">
        <v>29</v>
      </c>
      <c r="E4" s="4" t="s">
        <v>0</v>
      </c>
      <c r="F4" s="4" t="s">
        <v>28</v>
      </c>
      <c r="G4" s="4" t="s">
        <v>0</v>
      </c>
      <c r="H4" s="4" t="s">
        <v>27</v>
      </c>
      <c r="I4" s="4" t="s">
        <v>0</v>
      </c>
      <c r="J4" s="32"/>
      <c r="K4" s="32"/>
      <c r="L4" s="32"/>
      <c r="M4" s="37"/>
    </row>
    <row r="5" spans="1:13">
      <c r="A5" s="25" t="s">
        <v>20</v>
      </c>
      <c r="B5" s="2" t="s">
        <v>30</v>
      </c>
      <c r="C5" s="2"/>
      <c r="D5" s="19">
        <v>12</v>
      </c>
      <c r="E5" s="8">
        <f>IF(D5&lt;=27,INDEX('ТАБЛИЦА начисления очков'!$A$3:$A$47,MATCH(D5,'ТАБЛИЦА начисления очков'!$B$3:$B$47,0)),IF(D5&lt;=42,INDEX('ТАБЛИЦА начисления очков'!$E$3:$E$47,MATCH(D5,'ТАБЛИЦА начисления очков'!$F$3:$F$47,0)),88+(D5-42)*2))</f>
        <v>14</v>
      </c>
      <c r="F5" s="19">
        <v>275</v>
      </c>
      <c r="G5" s="8"/>
      <c r="H5" s="19">
        <v>12.3</v>
      </c>
      <c r="I5" s="8"/>
      <c r="J5" s="8"/>
      <c r="K5" s="5"/>
      <c r="L5" s="8"/>
      <c r="M5" s="28"/>
    </row>
    <row r="6" spans="1:13">
      <c r="A6" s="26"/>
      <c r="B6" s="1" t="s">
        <v>31</v>
      </c>
      <c r="C6" s="1"/>
      <c r="D6" s="20">
        <v>13</v>
      </c>
      <c r="E6" s="9">
        <f>IF(D6&lt;=27,INDEX('ТАБЛИЦА начисления очков'!$A$3:$A$47,MATCH(D6,'ТАБЛИЦА начисления очков'!$B$3:$B$47,0)),IF(D6&lt;=42,INDEX('ТАБЛИЦА начисления очков'!$E$3:$E$47,MATCH(D6,'ТАБЛИЦА начисления очков'!$F$3:$F$47,0)),88+(D6-42)*2))</f>
        <v>16</v>
      </c>
      <c r="F6" s="20">
        <v>322</v>
      </c>
      <c r="G6" s="9"/>
      <c r="H6" s="20">
        <v>14.5</v>
      </c>
      <c r="I6" s="9"/>
      <c r="J6" s="9"/>
      <c r="K6" s="6"/>
      <c r="L6" s="9"/>
      <c r="M6" s="29"/>
    </row>
    <row r="7" spans="1:13">
      <c r="A7" s="26"/>
      <c r="B7" s="1" t="s">
        <v>32</v>
      </c>
      <c r="C7" s="1"/>
      <c r="D7" s="20">
        <v>11</v>
      </c>
      <c r="E7" s="9">
        <f>IF(D7&lt;=27,INDEX('ТАБЛИЦА начисления очков'!$A$3:$A$47,MATCH(D7,'ТАБЛИЦА начисления очков'!$B$3:$B$47,0)),IF(D7&lt;=42,INDEX('ТАБЛИЦА начисления очков'!$E$3:$E$47,MATCH(D7,'ТАБЛИЦА начисления очков'!$F$3:$F$47,0)),88+(D7-42)*2))</f>
        <v>12</v>
      </c>
      <c r="F7" s="20">
        <v>23</v>
      </c>
      <c r="G7" s="9"/>
      <c r="H7" s="20">
        <v>11.7</v>
      </c>
      <c r="I7" s="9"/>
      <c r="J7" s="9"/>
      <c r="K7" s="6"/>
      <c r="L7" s="9"/>
      <c r="M7" s="29"/>
    </row>
    <row r="8" spans="1:13" ht="15" thickBot="1">
      <c r="A8" s="27"/>
      <c r="B8" s="3" t="s">
        <v>33</v>
      </c>
      <c r="C8" s="3"/>
      <c r="D8" s="21">
        <v>22</v>
      </c>
      <c r="E8" s="10">
        <f>IF(D8&lt;=27,INDEX('ТАБЛИЦА начисления очков'!$A$3:$A$47,MATCH(D8,'ТАБЛИЦА начисления очков'!$B$3:$B$47,0)),IF(D8&lt;=42,INDEX('ТАБЛИЦА начисления очков'!$E$3:$E$47,MATCH(D8,'ТАБЛИЦА начисления очков'!$F$3:$F$47,0)),88+(D8-42)*2))</f>
        <v>34</v>
      </c>
      <c r="F8" s="21">
        <v>333</v>
      </c>
      <c r="G8" s="10"/>
      <c r="H8" s="21">
        <v>12.6</v>
      </c>
      <c r="I8" s="10"/>
      <c r="J8" s="10"/>
      <c r="K8" s="7"/>
      <c r="L8" s="10"/>
      <c r="M8" s="30"/>
    </row>
    <row r="9" spans="1:13">
      <c r="A9" s="25" t="s">
        <v>21</v>
      </c>
      <c r="B9" s="2" t="s">
        <v>34</v>
      </c>
      <c r="C9" s="2"/>
      <c r="D9" s="19">
        <v>1</v>
      </c>
      <c r="E9" s="8">
        <f>IF(D9&lt;=27,INDEX('ТАБЛИЦА начисления очков'!$A$3:$A$47,MATCH(D9,'ТАБЛИЦА начисления очков'!$B$3:$B$47,0)),IF(D9&lt;=42,INDEX('ТАБЛИЦА начисления очков'!$E$3:$E$47,MATCH(D9,'ТАБЛИЦА начисления очков'!$F$3:$F$47,0)),88+(D9-42)*2))</f>
        <v>1</v>
      </c>
      <c r="F9" s="19"/>
      <c r="G9" s="8"/>
      <c r="H9" s="19"/>
      <c r="I9" s="8"/>
      <c r="J9" s="8"/>
      <c r="K9" s="5"/>
      <c r="L9" s="8"/>
      <c r="M9" s="28"/>
    </row>
    <row r="10" spans="1:13">
      <c r="A10" s="26"/>
      <c r="B10" s="1" t="s">
        <v>35</v>
      </c>
      <c r="C10" s="1"/>
      <c r="D10" s="20">
        <v>2</v>
      </c>
      <c r="E10" s="9">
        <f>IF(D10&lt;=27,INDEX('ТАБЛИЦА начисления очков'!$A$3:$A$47,MATCH(D10,'ТАБЛИЦА начисления очков'!$B$3:$B$47,0)),IF(D10&lt;=42,INDEX('ТАБЛИЦА начисления очков'!$E$3:$E$47,MATCH(D10,'ТАБЛИЦА начисления очков'!$F$3:$F$47,0)),88+(D10-42)*2))</f>
        <v>2</v>
      </c>
      <c r="F10" s="20"/>
      <c r="G10" s="9"/>
      <c r="H10" s="20"/>
      <c r="I10" s="9"/>
      <c r="J10" s="9"/>
      <c r="K10" s="6"/>
      <c r="L10" s="9"/>
      <c r="M10" s="29"/>
    </row>
    <row r="11" spans="1:13">
      <c r="A11" s="26"/>
      <c r="B11" s="1" t="s">
        <v>36</v>
      </c>
      <c r="C11" s="1"/>
      <c r="D11" s="20">
        <v>4</v>
      </c>
      <c r="E11" s="9">
        <f>IF(D11&lt;=27,INDEX('ТАБЛИЦА начисления очков'!$A$3:$A$47,MATCH(D11,'ТАБЛИЦА начисления очков'!$B$3:$B$47,0)),IF(D11&lt;=42,INDEX('ТАБЛИЦА начисления очков'!$E$3:$E$47,MATCH(D11,'ТАБЛИЦА начисления очков'!$F$3:$F$47,0)),88+(D11-42)*2))</f>
        <v>4</v>
      </c>
      <c r="F11" s="20"/>
      <c r="G11" s="9"/>
      <c r="H11" s="20"/>
      <c r="I11" s="9"/>
      <c r="J11" s="9"/>
      <c r="K11" s="6"/>
      <c r="L11" s="9"/>
      <c r="M11" s="29"/>
    </row>
    <row r="12" spans="1:13" ht="15" thickBot="1">
      <c r="A12" s="27"/>
      <c r="B12" s="3" t="s">
        <v>37</v>
      </c>
      <c r="C12" s="3"/>
      <c r="D12" s="21">
        <v>5</v>
      </c>
      <c r="E12" s="10">
        <f>IF(D12&lt;=27,INDEX('ТАБЛИЦА начисления очков'!$A$3:$A$47,MATCH(D12,'ТАБЛИЦА начисления очков'!$B$3:$B$47,0)),IF(D12&lt;=42,INDEX('ТАБЛИЦА начисления очков'!$E$3:$E$47,MATCH(D12,'ТАБЛИЦА начисления очков'!$F$3:$F$47,0)),88+(D12-42)*2))</f>
        <v>5</v>
      </c>
      <c r="F12" s="21"/>
      <c r="G12" s="10"/>
      <c r="H12" s="21"/>
      <c r="I12" s="10"/>
      <c r="J12" s="10"/>
      <c r="K12" s="7"/>
      <c r="L12" s="10"/>
      <c r="M12" s="30"/>
    </row>
    <row r="13" spans="1:13">
      <c r="A13" s="25" t="s">
        <v>22</v>
      </c>
      <c r="B13" s="2" t="s">
        <v>38</v>
      </c>
      <c r="C13" s="2"/>
      <c r="D13" s="19">
        <v>6</v>
      </c>
      <c r="E13" s="8">
        <f>IF(D13&lt;=27,INDEX('ТАБЛИЦА начисления очков'!$A$3:$A$47,MATCH(D13,'ТАБЛИЦА начисления очков'!$B$3:$B$47,0)),IF(D13&lt;=42,INDEX('ТАБЛИЦА начисления очков'!$E$3:$E$47,MATCH(D13,'ТАБЛИЦА начисления очков'!$F$3:$F$47,0)),88+(D13-42)*2))</f>
        <v>6</v>
      </c>
      <c r="F13" s="19"/>
      <c r="G13" s="8"/>
      <c r="H13" s="19"/>
      <c r="I13" s="8"/>
      <c r="J13" s="8"/>
      <c r="K13" s="5"/>
      <c r="L13" s="8"/>
      <c r="M13" s="28"/>
    </row>
    <row r="14" spans="1:13">
      <c r="A14" s="26"/>
      <c r="B14" s="1" t="s">
        <v>39</v>
      </c>
      <c r="C14" s="1"/>
      <c r="D14" s="20">
        <v>44</v>
      </c>
      <c r="E14" s="9">
        <f>IF(D14&lt;=27,INDEX('ТАБЛИЦА начисления очков'!$A$3:$A$47,MATCH(D14,'ТАБЛИЦА начисления очков'!$B$3:$B$47,0)),IF(D14&lt;=42,INDEX('ТАБЛИЦА начисления очков'!$E$3:$E$47,MATCH(D14,'ТАБЛИЦА начисления очков'!$F$3:$F$47,0)),88+(D14-42)*2))</f>
        <v>92</v>
      </c>
      <c r="F14" s="20"/>
      <c r="G14" s="9"/>
      <c r="H14" s="20"/>
      <c r="I14" s="9"/>
      <c r="J14" s="9"/>
      <c r="K14" s="6"/>
      <c r="L14" s="9"/>
      <c r="M14" s="29"/>
    </row>
    <row r="15" spans="1:13">
      <c r="A15" s="26"/>
      <c r="B15" s="1" t="s">
        <v>40</v>
      </c>
      <c r="C15" s="1"/>
      <c r="D15" s="22">
        <v>1</v>
      </c>
      <c r="E15" s="9">
        <f>IF(D15&lt;=27,INDEX('ТАБЛИЦА начисления очков'!$A$3:$A$47,MATCH(D15,'ТАБЛИЦА начисления очков'!$B$3:$B$47,0)),IF(D15&lt;=42,INDEX('ТАБЛИЦА начисления очков'!$E$3:$E$47,MATCH(D15,'ТАБЛИЦА начисления очков'!$F$3:$F$47,0)),88+(D15-42)*2))</f>
        <v>1</v>
      </c>
      <c r="F15" s="20"/>
      <c r="G15" s="9"/>
      <c r="H15" s="20"/>
      <c r="I15" s="9"/>
      <c r="J15" s="9"/>
      <c r="K15" s="6"/>
      <c r="L15" s="9"/>
      <c r="M15" s="29"/>
    </row>
    <row r="16" spans="1:13" ht="15" thickBot="1">
      <c r="A16" s="27"/>
      <c r="B16" s="3" t="s">
        <v>41</v>
      </c>
      <c r="C16" s="3"/>
      <c r="D16" s="20">
        <v>2</v>
      </c>
      <c r="E16" s="10">
        <f>IF(D16&lt;=27,INDEX('ТАБЛИЦА начисления очков'!$A$3:$A$47,MATCH(D16,'ТАБЛИЦА начисления очков'!$B$3:$B$47,0)),IF(D16&lt;=42,INDEX('ТАБЛИЦА начисления очков'!$E$3:$E$47,MATCH(D16,'ТАБЛИЦА начисления очков'!$F$3:$F$47,0)),88+(D16-42)*2))</f>
        <v>2</v>
      </c>
      <c r="F16" s="21"/>
      <c r="G16" s="10"/>
      <c r="H16" s="21"/>
      <c r="I16" s="10"/>
      <c r="J16" s="10"/>
      <c r="K16" s="7"/>
      <c r="L16" s="10"/>
      <c r="M16" s="30"/>
    </row>
    <row r="17" spans="1:13">
      <c r="A17" s="25" t="s">
        <v>23</v>
      </c>
      <c r="B17" s="2" t="s">
        <v>42</v>
      </c>
      <c r="C17" s="2"/>
      <c r="D17" s="19">
        <v>1</v>
      </c>
      <c r="E17" s="8">
        <f>IF(D17&lt;=27,INDEX('ТАБЛИЦА начисления очков'!$A$3:$A$47,MATCH(D17,'ТАБЛИЦА начисления очков'!$B$3:$B$47,0)),IF(D17&lt;=42,INDEX('ТАБЛИЦА начисления очков'!$E$3:$E$47,MATCH(D17,'ТАБЛИЦА начисления очков'!$F$3:$F$47,0)),88+(D17-42)*2))</f>
        <v>1</v>
      </c>
      <c r="F17" s="19"/>
      <c r="G17" s="8"/>
      <c r="H17" s="19"/>
      <c r="I17" s="8"/>
      <c r="J17" s="8"/>
      <c r="K17" s="5"/>
      <c r="L17" s="8"/>
      <c r="M17" s="28"/>
    </row>
    <row r="18" spans="1:13">
      <c r="A18" s="26"/>
      <c r="B18" s="1" t="s">
        <v>43</v>
      </c>
      <c r="C18" s="1"/>
      <c r="D18" s="20">
        <v>33</v>
      </c>
      <c r="E18" s="9">
        <f>IF(D18&lt;=27,INDEX('ТАБЛИЦА начисления очков'!$A$3:$A$47,MATCH(D18,'ТАБЛИЦА начисления очков'!$B$3:$B$47,0)),IF(D18&lt;=42,INDEX('ТАБЛИЦА начисления очков'!$E$3:$E$47,MATCH(D18,'ТАБЛИЦА начисления очков'!$F$3:$F$47,0)),88+(D18-42)*2))</f>
        <v>61</v>
      </c>
      <c r="F18" s="20"/>
      <c r="G18" s="9"/>
      <c r="H18" s="20"/>
      <c r="I18" s="9"/>
      <c r="J18" s="9"/>
      <c r="K18" s="6"/>
      <c r="L18" s="9"/>
      <c r="M18" s="29"/>
    </row>
    <row r="19" spans="1:13">
      <c r="A19" s="26"/>
      <c r="B19" s="1" t="s">
        <v>44</v>
      </c>
      <c r="C19" s="1"/>
      <c r="D19" s="22">
        <v>32</v>
      </c>
      <c r="E19" s="9">
        <f>IF(D19&lt;=27,INDEX('ТАБЛИЦА начисления очков'!$A$3:$A$47,MATCH(D19,'ТАБЛИЦА начисления очков'!$B$3:$B$47,0)),IF(D19&lt;=42,INDEX('ТАБЛИЦА начисления очков'!$E$3:$E$47,MATCH(D19,'ТАБЛИЦА начисления очков'!$F$3:$F$47,0)),88+(D19-42)*2))</f>
        <v>58</v>
      </c>
      <c r="F19" s="20"/>
      <c r="G19" s="9"/>
      <c r="H19" s="20"/>
      <c r="I19" s="9"/>
      <c r="J19" s="9"/>
      <c r="K19" s="6"/>
      <c r="L19" s="9"/>
      <c r="M19" s="29"/>
    </row>
    <row r="20" spans="1:13" ht="15" thickBot="1">
      <c r="A20" s="27"/>
      <c r="B20" s="3" t="s">
        <v>45</v>
      </c>
      <c r="C20" s="3"/>
      <c r="D20" s="20">
        <v>2</v>
      </c>
      <c r="E20" s="10">
        <f>IF(D20&lt;=27,INDEX('ТАБЛИЦА начисления очков'!$A$3:$A$47,MATCH(D20,'ТАБЛИЦА начисления очков'!$B$3:$B$47,0)),IF(D20&lt;=42,INDEX('ТАБЛИЦА начисления очков'!$E$3:$E$47,MATCH(D20,'ТАБЛИЦА начисления очков'!$F$3:$F$47,0)),88+(D20-42)*2))</f>
        <v>2</v>
      </c>
      <c r="F20" s="21"/>
      <c r="G20" s="10"/>
      <c r="H20" s="21"/>
      <c r="I20" s="10"/>
      <c r="J20" s="10"/>
      <c r="K20" s="7"/>
      <c r="L20" s="10"/>
      <c r="M20" s="30"/>
    </row>
    <row r="21" spans="1:13">
      <c r="A21" s="25" t="s">
        <v>24</v>
      </c>
      <c r="B21" s="2" t="s">
        <v>46</v>
      </c>
      <c r="C21" s="2"/>
      <c r="D21" s="19">
        <v>21</v>
      </c>
      <c r="E21" s="8">
        <f>IF(D21&lt;=27,INDEX('ТАБЛИЦА начисления очков'!$A$3:$A$47,MATCH(D21,'ТАБЛИЦА начисления очков'!$B$3:$B$47,0)),IF(D21&lt;=42,INDEX('ТАБЛИЦА начисления очков'!$E$3:$E$47,MATCH(D21,'ТАБЛИЦА начисления очков'!$F$3:$F$47,0)),88+(D21-42)*2))</f>
        <v>32</v>
      </c>
      <c r="F21" s="19"/>
      <c r="G21" s="8"/>
      <c r="H21" s="19"/>
      <c r="I21" s="8"/>
      <c r="J21" s="8"/>
      <c r="K21" s="5"/>
      <c r="L21" s="8"/>
      <c r="M21" s="28"/>
    </row>
    <row r="22" spans="1:13">
      <c r="A22" s="26"/>
      <c r="B22" s="1" t="s">
        <v>47</v>
      </c>
      <c r="C22" s="1"/>
      <c r="D22" s="20">
        <v>12</v>
      </c>
      <c r="E22" s="9">
        <f>IF(D22&lt;=27,INDEX('ТАБЛИЦА начисления очков'!$A$3:$A$47,MATCH(D22,'ТАБЛИЦА начисления очков'!$B$3:$B$47,0)),IF(D22&lt;=42,INDEX('ТАБЛИЦА начисления очков'!$E$3:$E$47,MATCH(D22,'ТАБЛИЦА начисления очков'!$F$3:$F$47,0)),88+(D22-42)*2))</f>
        <v>14</v>
      </c>
      <c r="F22" s="20"/>
      <c r="G22" s="9"/>
      <c r="H22" s="20"/>
      <c r="I22" s="9"/>
      <c r="J22" s="9"/>
      <c r="K22" s="6"/>
      <c r="L22" s="9"/>
      <c r="M22" s="29"/>
    </row>
    <row r="23" spans="1:13">
      <c r="A23" s="26"/>
      <c r="B23" s="1" t="s">
        <v>48</v>
      </c>
      <c r="C23" s="1"/>
      <c r="D23" s="20">
        <v>15</v>
      </c>
      <c r="E23" s="9">
        <f>IF(D23&lt;=27,INDEX('ТАБЛИЦА начисления очков'!$A$3:$A$47,MATCH(D23,'ТАБЛИЦА начисления очков'!$B$3:$B$47,0)),IF(D23&lt;=42,INDEX('ТАБЛИЦА начисления очков'!$E$3:$E$47,MATCH(D23,'ТАБЛИЦА начисления очков'!$F$3:$F$47,0)),88+(D23-42)*2))</f>
        <v>20</v>
      </c>
      <c r="F23" s="20"/>
      <c r="G23" s="9"/>
      <c r="H23" s="20"/>
      <c r="I23" s="9"/>
      <c r="J23" s="9"/>
      <c r="K23" s="6"/>
      <c r="L23" s="9"/>
      <c r="M23" s="29"/>
    </row>
    <row r="24" spans="1:13" ht="15" thickBot="1">
      <c r="A24" s="27"/>
      <c r="B24" s="3" t="s">
        <v>49</v>
      </c>
      <c r="C24" s="3"/>
      <c r="D24" s="21">
        <v>3</v>
      </c>
      <c r="E24" s="10">
        <f>IF(D24&lt;=27,INDEX('ТАБЛИЦА начисления очков'!$A$3:$A$47,MATCH(D24,'ТАБЛИЦА начисления очков'!$B$3:$B$47,0)),IF(D24&lt;=42,INDEX('ТАБЛИЦА начисления очков'!$E$3:$E$47,MATCH(D24,'ТАБЛИЦА начисления очков'!$F$3:$F$47,0)),88+(D24-42)*2))</f>
        <v>3</v>
      </c>
      <c r="F24" s="21"/>
      <c r="G24" s="10"/>
      <c r="H24" s="21"/>
      <c r="I24" s="10"/>
      <c r="J24" s="10"/>
      <c r="K24" s="7"/>
      <c r="L24" s="10"/>
      <c r="M24" s="30"/>
    </row>
    <row r="25" spans="1:13">
      <c r="A25" s="25" t="s">
        <v>25</v>
      </c>
      <c r="B25" s="2" t="s">
        <v>50</v>
      </c>
      <c r="C25" s="2"/>
      <c r="D25" s="19">
        <v>13</v>
      </c>
      <c r="E25" s="8">
        <f>IF(D25&lt;=27,INDEX('ТАБЛИЦА начисления очков'!$A$3:$A$47,MATCH(D25,'ТАБЛИЦА начисления очков'!$B$3:$B$47,0)),IF(D25&lt;=42,INDEX('ТАБЛИЦА начисления очков'!$E$3:$E$47,MATCH(D25,'ТАБЛИЦА начисления очков'!$F$3:$F$47,0)),88+(D25-42)*2))</f>
        <v>16</v>
      </c>
      <c r="F25" s="19"/>
      <c r="G25" s="8"/>
      <c r="H25" s="19"/>
      <c r="I25" s="8"/>
      <c r="J25" s="8"/>
      <c r="K25" s="5"/>
      <c r="L25" s="8"/>
      <c r="M25" s="28"/>
    </row>
    <row r="26" spans="1:13">
      <c r="A26" s="26"/>
      <c r="B26" s="1" t="s">
        <v>51</v>
      </c>
      <c r="C26" s="1"/>
      <c r="D26" s="20">
        <v>33</v>
      </c>
      <c r="E26" s="9">
        <f>IF(D26&lt;=27,INDEX('ТАБЛИЦА начисления очков'!$A$3:$A$47,MATCH(D26,'ТАБЛИЦА начисления очков'!$B$3:$B$47,0)),IF(D26&lt;=42,INDEX('ТАБЛИЦА начисления очков'!$E$3:$E$47,MATCH(D26,'ТАБЛИЦА начисления очков'!$F$3:$F$47,0)),88+(D26-42)*2))</f>
        <v>61</v>
      </c>
      <c r="F26" s="20"/>
      <c r="G26" s="9"/>
      <c r="H26" s="20"/>
      <c r="I26" s="9"/>
      <c r="J26" s="9"/>
      <c r="K26" s="6"/>
      <c r="L26" s="9"/>
      <c r="M26" s="29"/>
    </row>
    <row r="27" spans="1:13">
      <c r="A27" s="26"/>
      <c r="B27" s="1" t="s">
        <v>52</v>
      </c>
      <c r="C27" s="1"/>
      <c r="D27" s="20">
        <v>24</v>
      </c>
      <c r="E27" s="9">
        <f>IF(D27&lt;=27,INDEX('ТАБЛИЦА начисления очков'!$A$3:$A$47,MATCH(D27,'ТАБЛИЦА начисления очков'!$B$3:$B$47,0)),IF(D27&lt;=42,INDEX('ТАБЛИЦА начисления очков'!$E$3:$E$47,MATCH(D27,'ТАБЛИЦА начисления очков'!$F$3:$F$47,0)),88+(D27-42)*2))</f>
        <v>38</v>
      </c>
      <c r="F27" s="20"/>
      <c r="G27" s="9"/>
      <c r="H27" s="20"/>
      <c r="I27" s="9"/>
      <c r="J27" s="9"/>
      <c r="K27" s="6"/>
      <c r="L27" s="9"/>
      <c r="M27" s="29"/>
    </row>
    <row r="28" spans="1:13" ht="15" thickBot="1">
      <c r="A28" s="27"/>
      <c r="B28" s="3" t="s">
        <v>53</v>
      </c>
      <c r="C28" s="3"/>
      <c r="D28" s="21">
        <v>16</v>
      </c>
      <c r="E28" s="10">
        <f>IF(D28&lt;=27,INDEX('ТАБЛИЦА начисления очков'!$A$3:$A$47,MATCH(D28,'ТАБЛИЦА начисления очков'!$B$3:$B$47,0)),IF(D28&lt;=42,INDEX('ТАБЛИЦА начисления очков'!$E$3:$E$47,MATCH(D28,'ТАБЛИЦА начисления очков'!$F$3:$F$47,0)),88+(D28-42)*2))</f>
        <v>22</v>
      </c>
      <c r="F28" s="21"/>
      <c r="G28" s="10"/>
      <c r="H28" s="21"/>
      <c r="I28" s="10"/>
      <c r="J28" s="10"/>
      <c r="K28" s="7"/>
      <c r="L28" s="10"/>
      <c r="M28" s="30"/>
    </row>
    <row r="29" spans="1:13">
      <c r="A29" s="25" t="s">
        <v>26</v>
      </c>
      <c r="B29" s="2" t="s">
        <v>54</v>
      </c>
      <c r="C29" s="2"/>
      <c r="D29" s="19">
        <v>21</v>
      </c>
      <c r="E29" s="8">
        <f>IF(D29&lt;=27,INDEX('ТАБЛИЦА начисления очков'!$A$3:$A$47,MATCH(D29,'ТАБЛИЦА начисления очков'!$B$3:$B$47,0)),IF(D29&lt;=42,INDEX('ТАБЛИЦА начисления очков'!$E$3:$E$47,MATCH(D29,'ТАБЛИЦА начисления очков'!$F$3:$F$47,0)),88+(D29-42)*2))</f>
        <v>32</v>
      </c>
      <c r="F29" s="19"/>
      <c r="G29" s="8"/>
      <c r="H29" s="19"/>
      <c r="I29" s="8"/>
      <c r="J29" s="8"/>
      <c r="K29" s="5"/>
      <c r="L29" s="8"/>
      <c r="M29" s="28"/>
    </row>
    <row r="30" spans="1:13">
      <c r="A30" s="26"/>
      <c r="B30" s="1" t="s">
        <v>55</v>
      </c>
      <c r="C30" s="1"/>
      <c r="D30" s="20">
        <v>27</v>
      </c>
      <c r="E30" s="9">
        <f>IF(D30&lt;=27,INDEX('ТАБЛИЦА начисления очков'!$A$3:$A$47,MATCH(D30,'ТАБЛИЦА начисления очков'!$B$3:$B$47,0)),IF(D30&lt;=42,INDEX('ТАБЛИЦА начисления очков'!$E$3:$E$47,MATCH(D30,'ТАБЛИЦА начисления очков'!$F$3:$F$47,0)),88+(D30-42)*2))</f>
        <v>44</v>
      </c>
      <c r="F30" s="20"/>
      <c r="G30" s="9"/>
      <c r="H30" s="20"/>
      <c r="I30" s="9"/>
      <c r="J30" s="9"/>
      <c r="K30" s="6"/>
      <c r="L30" s="9"/>
      <c r="M30" s="29"/>
    </row>
    <row r="31" spans="1:13">
      <c r="A31" s="26"/>
      <c r="B31" s="1" t="s">
        <v>56</v>
      </c>
      <c r="C31" s="1"/>
      <c r="D31" s="20">
        <v>7</v>
      </c>
      <c r="E31" s="9">
        <f>IF(D31&lt;=27,INDEX('ТАБЛИЦА начисления очков'!$A$3:$A$47,MATCH(D31,'ТАБЛИЦА начисления очков'!$B$3:$B$47,0)),IF(D31&lt;=42,INDEX('ТАБЛИЦА начисления очков'!$E$3:$E$47,MATCH(D31,'ТАБЛИЦА начисления очков'!$F$3:$F$47,0)),88+(D31-42)*2))</f>
        <v>7</v>
      </c>
      <c r="F31" s="20"/>
      <c r="G31" s="9"/>
      <c r="H31" s="20"/>
      <c r="I31" s="9"/>
      <c r="J31" s="9"/>
      <c r="K31" s="6"/>
      <c r="L31" s="9"/>
      <c r="M31" s="29"/>
    </row>
    <row r="32" spans="1:13" ht="15" thickBot="1">
      <c r="A32" s="27"/>
      <c r="B32" s="3" t="s">
        <v>57</v>
      </c>
      <c r="C32" s="3"/>
      <c r="D32" s="21">
        <v>8</v>
      </c>
      <c r="E32" s="10">
        <f>IF(D32&lt;=27,INDEX('ТАБЛИЦА начисления очков'!$A$3:$A$47,MATCH(D32,'ТАБЛИЦА начисления очков'!$B$3:$B$47,0)),IF(D32&lt;=42,INDEX('ТАБЛИЦА начисления очков'!$E$3:$E$47,MATCH(D32,'ТАБЛИЦА начисления очков'!$F$3:$F$47,0)),88+(D32-42)*2))</f>
        <v>8</v>
      </c>
      <c r="F32" s="21"/>
      <c r="G32" s="10"/>
      <c r="H32" s="21"/>
      <c r="I32" s="10"/>
      <c r="J32" s="10"/>
      <c r="K32" s="7"/>
      <c r="L32" s="10"/>
      <c r="M32" s="30"/>
    </row>
    <row r="33" spans="1:13">
      <c r="A33" s="25"/>
      <c r="B33" s="2"/>
      <c r="C33" s="2"/>
      <c r="D33" s="19"/>
      <c r="E33" s="8"/>
      <c r="F33" s="19"/>
      <c r="G33" s="8"/>
      <c r="H33" s="19"/>
      <c r="I33" s="8"/>
      <c r="J33" s="8"/>
      <c r="K33" s="5"/>
      <c r="L33" s="8"/>
      <c r="M33" s="28"/>
    </row>
    <row r="34" spans="1:13">
      <c r="A34" s="26"/>
      <c r="B34" s="1"/>
      <c r="C34" s="1"/>
      <c r="D34" s="20"/>
      <c r="E34" s="9"/>
      <c r="F34" s="20"/>
      <c r="G34" s="9"/>
      <c r="H34" s="20"/>
      <c r="I34" s="9"/>
      <c r="J34" s="9"/>
      <c r="K34" s="6"/>
      <c r="L34" s="9"/>
      <c r="M34" s="29"/>
    </row>
    <row r="35" spans="1:13">
      <c r="A35" s="26"/>
      <c r="B35" s="1"/>
      <c r="C35" s="1"/>
      <c r="D35" s="20"/>
      <c r="E35" s="9"/>
      <c r="F35" s="20"/>
      <c r="G35" s="9"/>
      <c r="H35" s="20"/>
      <c r="I35" s="9"/>
      <c r="J35" s="9"/>
      <c r="K35" s="6"/>
      <c r="L35" s="9"/>
      <c r="M35" s="29"/>
    </row>
    <row r="36" spans="1:13" ht="15" thickBot="1">
      <c r="A36" s="27"/>
      <c r="B36" s="3"/>
      <c r="C36" s="3"/>
      <c r="D36" s="21"/>
      <c r="E36" s="10"/>
      <c r="F36" s="21"/>
      <c r="G36" s="10"/>
      <c r="H36" s="21"/>
      <c r="I36" s="10"/>
      <c r="J36" s="10"/>
      <c r="K36" s="7"/>
      <c r="L36" s="10"/>
      <c r="M36" s="30"/>
    </row>
  </sheetData>
  <mergeCells count="26">
    <mergeCell ref="M33:M36"/>
    <mergeCell ref="A13:A16"/>
    <mergeCell ref="A17:A20"/>
    <mergeCell ref="A21:A24"/>
    <mergeCell ref="A25:A28"/>
    <mergeCell ref="A29:A32"/>
    <mergeCell ref="A33:A36"/>
    <mergeCell ref="M13:M16"/>
    <mergeCell ref="M17:M20"/>
    <mergeCell ref="M21:M24"/>
    <mergeCell ref="M25:M28"/>
    <mergeCell ref="M29:M32"/>
    <mergeCell ref="A9:A12"/>
    <mergeCell ref="M5:M8"/>
    <mergeCell ref="M9:M12"/>
    <mergeCell ref="D3:E3"/>
    <mergeCell ref="C3:C4"/>
    <mergeCell ref="B3:B4"/>
    <mergeCell ref="A3:A4"/>
    <mergeCell ref="F3:G3"/>
    <mergeCell ref="H3:I3"/>
    <mergeCell ref="J3:J4"/>
    <mergeCell ref="K3:K4"/>
    <mergeCell ref="L3:L4"/>
    <mergeCell ref="M3:M4"/>
    <mergeCell ref="A5:A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A48" sqref="A48:H48"/>
    </sheetView>
  </sheetViews>
  <sheetFormatPr baseColWidth="10" defaultColWidth="8.83203125" defaultRowHeight="14" x14ac:dyDescent="0"/>
  <cols>
    <col min="1" max="1" width="8.1640625" style="13" customWidth="1"/>
    <col min="2" max="2" width="12" style="13" customWidth="1"/>
    <col min="3" max="3" width="15.5" style="13" customWidth="1"/>
    <col min="4" max="4" width="9.5" style="13" customWidth="1"/>
    <col min="5" max="5" width="7.5" style="13" customWidth="1"/>
    <col min="6" max="6" width="12.83203125" style="13" customWidth="1"/>
    <col min="7" max="7" width="15" style="13" customWidth="1"/>
    <col min="8" max="8" width="11.5" style="13" customWidth="1"/>
    <col min="9" max="16384" width="8.83203125" style="13"/>
  </cols>
  <sheetData>
    <row r="1" spans="1:8" s="12" customFormat="1" ht="50.25" customHeight="1" thickBot="1">
      <c r="A1" s="41" t="s">
        <v>5</v>
      </c>
      <c r="B1" s="41"/>
      <c r="C1" s="41"/>
      <c r="D1" s="41"/>
      <c r="E1" s="41"/>
      <c r="F1" s="41"/>
      <c r="G1" s="41"/>
      <c r="H1" s="41"/>
    </row>
    <row r="2" spans="1:8" ht="25" thickBot="1">
      <c r="A2" s="14" t="s">
        <v>0</v>
      </c>
      <c r="B2" s="15" t="s">
        <v>1</v>
      </c>
      <c r="C2" s="15" t="s">
        <v>2</v>
      </c>
      <c r="D2" s="15" t="s">
        <v>3</v>
      </c>
      <c r="E2" s="16" t="s">
        <v>0</v>
      </c>
      <c r="F2" s="15" t="s">
        <v>1</v>
      </c>
      <c r="G2" s="15" t="s">
        <v>2</v>
      </c>
      <c r="H2" s="15" t="s">
        <v>3</v>
      </c>
    </row>
    <row r="3" spans="1:8" ht="15" thickBot="1">
      <c r="A3" s="23">
        <v>45</v>
      </c>
      <c r="B3" s="17" t="s">
        <v>4</v>
      </c>
      <c r="C3" s="17">
        <v>2.59</v>
      </c>
      <c r="D3" s="17">
        <v>13.3</v>
      </c>
      <c r="E3" s="24">
        <v>90</v>
      </c>
      <c r="F3" s="17" t="s">
        <v>4</v>
      </c>
      <c r="G3" s="17">
        <v>3.04</v>
      </c>
      <c r="H3" s="17">
        <v>11</v>
      </c>
    </row>
    <row r="4" spans="1:8" ht="15" thickBot="1">
      <c r="A4" s="23">
        <v>44</v>
      </c>
      <c r="B4" s="18">
        <v>27</v>
      </c>
      <c r="C4" s="18">
        <v>2.58</v>
      </c>
      <c r="D4" s="18" t="s">
        <v>4</v>
      </c>
      <c r="E4" s="24">
        <v>89</v>
      </c>
      <c r="F4" s="18" t="s">
        <v>4</v>
      </c>
      <c r="G4" s="18">
        <v>3.03</v>
      </c>
      <c r="H4" s="18" t="s">
        <v>4</v>
      </c>
    </row>
    <row r="5" spans="1:8" ht="15" thickBot="1">
      <c r="A5" s="23">
        <v>43</v>
      </c>
      <c r="B5" s="17" t="s">
        <v>4</v>
      </c>
      <c r="C5" s="17">
        <v>2.57</v>
      </c>
      <c r="D5" s="17">
        <v>13.4</v>
      </c>
      <c r="E5" s="24">
        <v>88</v>
      </c>
      <c r="F5" s="17">
        <v>42</v>
      </c>
      <c r="G5" s="17">
        <v>3.02</v>
      </c>
      <c r="H5" s="17">
        <v>11.1</v>
      </c>
    </row>
    <row r="6" spans="1:8" ht="15" thickBot="1">
      <c r="A6" s="23">
        <v>42</v>
      </c>
      <c r="B6" s="18">
        <v>26</v>
      </c>
      <c r="C6" s="18">
        <v>2.56</v>
      </c>
      <c r="D6" s="18" t="s">
        <v>4</v>
      </c>
      <c r="E6" s="24">
        <v>87</v>
      </c>
      <c r="F6" s="18" t="s">
        <v>4</v>
      </c>
      <c r="G6" s="18">
        <v>3.01</v>
      </c>
      <c r="H6" s="18" t="s">
        <v>4</v>
      </c>
    </row>
    <row r="7" spans="1:8" ht="15" thickBot="1">
      <c r="A7" s="23">
        <v>41</v>
      </c>
      <c r="B7" s="17" t="s">
        <v>4</v>
      </c>
      <c r="C7" s="17">
        <v>2.5499999999999998</v>
      </c>
      <c r="D7" s="17">
        <v>13.5</v>
      </c>
      <c r="E7" s="24">
        <v>86</v>
      </c>
      <c r="F7" s="17" t="s">
        <v>4</v>
      </c>
      <c r="G7" s="17">
        <v>3</v>
      </c>
      <c r="H7" s="17">
        <v>11.2</v>
      </c>
    </row>
    <row r="8" spans="1:8" ht="15.75" customHeight="1" thickBot="1">
      <c r="A8" s="23">
        <v>40</v>
      </c>
      <c r="B8" s="18">
        <v>25</v>
      </c>
      <c r="C8" s="18">
        <v>2.54</v>
      </c>
      <c r="D8" s="18" t="s">
        <v>4</v>
      </c>
      <c r="E8" s="24">
        <v>85</v>
      </c>
      <c r="F8" s="18">
        <v>41</v>
      </c>
      <c r="G8" s="18">
        <v>2.99</v>
      </c>
      <c r="H8" s="18" t="s">
        <v>4</v>
      </c>
    </row>
    <row r="9" spans="1:8" ht="15.75" customHeight="1" thickBot="1">
      <c r="A9" s="23">
        <v>39</v>
      </c>
      <c r="B9" s="17" t="s">
        <v>4</v>
      </c>
      <c r="C9" s="17">
        <v>2.5299999999999998</v>
      </c>
      <c r="D9" s="17">
        <v>13.6</v>
      </c>
      <c r="E9" s="24">
        <v>84</v>
      </c>
      <c r="F9" s="17" t="s">
        <v>4</v>
      </c>
      <c r="G9" s="17">
        <v>2.98</v>
      </c>
      <c r="H9" s="17">
        <v>11.3</v>
      </c>
    </row>
    <row r="10" spans="1:8" ht="15.75" customHeight="1" thickBot="1">
      <c r="A10" s="23">
        <v>38</v>
      </c>
      <c r="B10" s="18">
        <v>24</v>
      </c>
      <c r="C10" s="18">
        <v>2.52</v>
      </c>
      <c r="D10" s="18" t="s">
        <v>4</v>
      </c>
      <c r="E10" s="24">
        <v>83</v>
      </c>
      <c r="F10" s="18" t="s">
        <v>4</v>
      </c>
      <c r="G10" s="18">
        <v>2.97</v>
      </c>
      <c r="H10" s="18" t="s">
        <v>4</v>
      </c>
    </row>
    <row r="11" spans="1:8" ht="15.75" customHeight="1" thickBot="1">
      <c r="A11" s="23">
        <v>37</v>
      </c>
      <c r="B11" s="17" t="s">
        <v>4</v>
      </c>
      <c r="C11" s="17">
        <v>2.5099999999999998</v>
      </c>
      <c r="D11" s="17">
        <v>13.7</v>
      </c>
      <c r="E11" s="24">
        <v>82</v>
      </c>
      <c r="F11" s="17">
        <v>40</v>
      </c>
      <c r="G11" s="17">
        <v>2.96</v>
      </c>
      <c r="H11" s="17">
        <v>11.4</v>
      </c>
    </row>
    <row r="12" spans="1:8" ht="15.75" customHeight="1" thickBot="1">
      <c r="A12" s="23">
        <v>36</v>
      </c>
      <c r="B12" s="18">
        <v>23</v>
      </c>
      <c r="C12" s="18">
        <v>2.5</v>
      </c>
      <c r="D12" s="18" t="s">
        <v>4</v>
      </c>
      <c r="E12" s="24">
        <v>81</v>
      </c>
      <c r="F12" s="18" t="s">
        <v>4</v>
      </c>
      <c r="G12" s="18">
        <v>2.95</v>
      </c>
      <c r="H12" s="18" t="s">
        <v>4</v>
      </c>
    </row>
    <row r="13" spans="1:8" ht="15.75" customHeight="1" thickBot="1">
      <c r="A13" s="23">
        <v>35</v>
      </c>
      <c r="B13" s="17" t="s">
        <v>4</v>
      </c>
      <c r="C13" s="17">
        <v>2.4900000000000002</v>
      </c>
      <c r="D13" s="17">
        <v>13.8</v>
      </c>
      <c r="E13" s="24">
        <v>80</v>
      </c>
      <c r="F13" s="17" t="s">
        <v>4</v>
      </c>
      <c r="G13" s="17">
        <v>2.94</v>
      </c>
      <c r="H13" s="17">
        <v>11.5</v>
      </c>
    </row>
    <row r="14" spans="1:8" ht="15.75" customHeight="1" thickBot="1">
      <c r="A14" s="23">
        <v>34</v>
      </c>
      <c r="B14" s="18">
        <v>22</v>
      </c>
      <c r="C14" s="18">
        <v>2.48</v>
      </c>
      <c r="D14" s="18" t="s">
        <v>4</v>
      </c>
      <c r="E14" s="24">
        <v>79</v>
      </c>
      <c r="F14" s="18">
        <v>39</v>
      </c>
      <c r="G14" s="18">
        <v>2.93</v>
      </c>
      <c r="H14" s="18" t="s">
        <v>4</v>
      </c>
    </row>
    <row r="15" spans="1:8" ht="15.75" customHeight="1" thickBot="1">
      <c r="A15" s="23">
        <v>33</v>
      </c>
      <c r="B15" s="17" t="s">
        <v>4</v>
      </c>
      <c r="C15" s="17">
        <v>2.4700000000000002</v>
      </c>
      <c r="D15" s="17">
        <v>13.9</v>
      </c>
      <c r="E15" s="24">
        <v>78</v>
      </c>
      <c r="F15" s="17" t="s">
        <v>4</v>
      </c>
      <c r="G15" s="17">
        <v>2.92</v>
      </c>
      <c r="H15" s="17">
        <v>11.6</v>
      </c>
    </row>
    <row r="16" spans="1:8" ht="15.75" customHeight="1" thickBot="1">
      <c r="A16" s="23">
        <v>32</v>
      </c>
      <c r="B16" s="18">
        <v>21</v>
      </c>
      <c r="C16" s="18">
        <v>2.46</v>
      </c>
      <c r="D16" s="18" t="s">
        <v>4</v>
      </c>
      <c r="E16" s="24">
        <v>77</v>
      </c>
      <c r="F16" s="18" t="s">
        <v>4</v>
      </c>
      <c r="G16" s="18">
        <v>2.91</v>
      </c>
      <c r="H16" s="18" t="s">
        <v>4</v>
      </c>
    </row>
    <row r="17" spans="1:8" ht="15.75" customHeight="1" thickBot="1">
      <c r="A17" s="23">
        <v>31</v>
      </c>
      <c r="B17" s="17" t="s">
        <v>4</v>
      </c>
      <c r="C17" s="17">
        <v>2.4500000000000002</v>
      </c>
      <c r="D17" s="17">
        <v>14</v>
      </c>
      <c r="E17" s="24">
        <v>76</v>
      </c>
      <c r="F17" s="17">
        <v>38</v>
      </c>
      <c r="G17" s="17">
        <v>2.9</v>
      </c>
      <c r="H17" s="17">
        <v>11.7</v>
      </c>
    </row>
    <row r="18" spans="1:8" ht="15.75" customHeight="1" thickBot="1">
      <c r="A18" s="23">
        <v>30</v>
      </c>
      <c r="B18" s="18">
        <v>20</v>
      </c>
      <c r="C18" s="18">
        <v>2.44</v>
      </c>
      <c r="D18" s="18" t="s">
        <v>4</v>
      </c>
      <c r="E18" s="24">
        <v>75</v>
      </c>
      <c r="F18" s="18" t="s">
        <v>4</v>
      </c>
      <c r="G18" s="18">
        <v>2.89</v>
      </c>
      <c r="H18" s="18" t="s">
        <v>4</v>
      </c>
    </row>
    <row r="19" spans="1:8" ht="15.75" customHeight="1" thickBot="1">
      <c r="A19" s="23">
        <v>29</v>
      </c>
      <c r="B19" s="17" t="s">
        <v>4</v>
      </c>
      <c r="C19" s="17">
        <v>2.4300000000000002</v>
      </c>
      <c r="D19" s="17">
        <v>14.1</v>
      </c>
      <c r="E19" s="24">
        <v>74</v>
      </c>
      <c r="F19" s="17" t="s">
        <v>4</v>
      </c>
      <c r="G19" s="17">
        <v>2.88</v>
      </c>
      <c r="H19" s="17">
        <v>11.8</v>
      </c>
    </row>
    <row r="20" spans="1:8" ht="15.75" customHeight="1" thickBot="1">
      <c r="A20" s="23">
        <v>28</v>
      </c>
      <c r="B20" s="18">
        <v>19</v>
      </c>
      <c r="C20" s="18">
        <v>2.42</v>
      </c>
      <c r="D20" s="18" t="s">
        <v>4</v>
      </c>
      <c r="E20" s="24">
        <v>73</v>
      </c>
      <c r="F20" s="18">
        <v>37</v>
      </c>
      <c r="G20" s="18">
        <v>2.87</v>
      </c>
      <c r="H20" s="18" t="s">
        <v>4</v>
      </c>
    </row>
    <row r="21" spans="1:8" ht="15.75" customHeight="1" thickBot="1">
      <c r="A21" s="23">
        <v>27</v>
      </c>
      <c r="B21" s="17" t="s">
        <v>4</v>
      </c>
      <c r="C21" s="17">
        <v>2.41</v>
      </c>
      <c r="D21" s="17">
        <v>14.2</v>
      </c>
      <c r="E21" s="24">
        <v>72</v>
      </c>
      <c r="F21" s="17" t="s">
        <v>4</v>
      </c>
      <c r="G21" s="17">
        <v>2.86</v>
      </c>
      <c r="H21" s="17">
        <v>11.9</v>
      </c>
    </row>
    <row r="22" spans="1:8" ht="15.75" customHeight="1" thickBot="1">
      <c r="A22" s="23">
        <v>26</v>
      </c>
      <c r="B22" s="18">
        <v>18</v>
      </c>
      <c r="C22" s="18">
        <v>2.4</v>
      </c>
      <c r="D22" s="18" t="s">
        <v>4</v>
      </c>
      <c r="E22" s="24">
        <v>71</v>
      </c>
      <c r="F22" s="18" t="s">
        <v>4</v>
      </c>
      <c r="G22" s="18">
        <v>2.85</v>
      </c>
      <c r="H22" s="18" t="s">
        <v>4</v>
      </c>
    </row>
    <row r="23" spans="1:8" ht="15.75" customHeight="1" thickBot="1">
      <c r="A23" s="23">
        <v>25</v>
      </c>
      <c r="B23" s="17" t="s">
        <v>4</v>
      </c>
      <c r="C23" s="17">
        <v>2.39</v>
      </c>
      <c r="D23" s="17">
        <v>14.3</v>
      </c>
      <c r="E23" s="24">
        <v>70</v>
      </c>
      <c r="F23" s="17">
        <v>36</v>
      </c>
      <c r="G23" s="17">
        <v>2.84</v>
      </c>
      <c r="H23" s="17">
        <v>12</v>
      </c>
    </row>
    <row r="24" spans="1:8" ht="15.75" customHeight="1" thickBot="1">
      <c r="A24" s="23">
        <v>24</v>
      </c>
      <c r="B24" s="18">
        <v>17</v>
      </c>
      <c r="C24" s="18">
        <v>2.38</v>
      </c>
      <c r="D24" s="18" t="s">
        <v>4</v>
      </c>
      <c r="E24" s="24">
        <v>69</v>
      </c>
      <c r="F24" s="18" t="s">
        <v>4</v>
      </c>
      <c r="G24" s="18">
        <v>2.83</v>
      </c>
      <c r="H24" s="18" t="s">
        <v>4</v>
      </c>
    </row>
    <row r="25" spans="1:8" ht="15.75" customHeight="1" thickBot="1">
      <c r="A25" s="23">
        <v>23</v>
      </c>
      <c r="B25" s="17" t="s">
        <v>4</v>
      </c>
      <c r="C25" s="17">
        <v>2.37</v>
      </c>
      <c r="D25" s="17">
        <v>14.4</v>
      </c>
      <c r="E25" s="24">
        <v>68</v>
      </c>
      <c r="F25" s="17" t="s">
        <v>4</v>
      </c>
      <c r="G25" s="17">
        <v>2.82</v>
      </c>
      <c r="H25" s="17">
        <v>12.1</v>
      </c>
    </row>
    <row r="26" spans="1:8" ht="15.75" customHeight="1" thickBot="1">
      <c r="A26" s="23">
        <v>22</v>
      </c>
      <c r="B26" s="18">
        <v>16</v>
      </c>
      <c r="C26" s="18">
        <v>2.36</v>
      </c>
      <c r="D26" s="18" t="s">
        <v>4</v>
      </c>
      <c r="E26" s="24">
        <v>67</v>
      </c>
      <c r="F26" s="18">
        <v>35</v>
      </c>
      <c r="G26" s="18">
        <v>2.81</v>
      </c>
      <c r="H26" s="18" t="s">
        <v>4</v>
      </c>
    </row>
    <row r="27" spans="1:8" ht="15.75" customHeight="1" thickBot="1">
      <c r="A27" s="23">
        <v>21</v>
      </c>
      <c r="B27" s="17" t="s">
        <v>4</v>
      </c>
      <c r="C27" s="17">
        <v>2.35</v>
      </c>
      <c r="D27" s="17">
        <v>14.5</v>
      </c>
      <c r="E27" s="24">
        <v>66</v>
      </c>
      <c r="F27" s="17" t="s">
        <v>4</v>
      </c>
      <c r="G27" s="17">
        <v>2.8</v>
      </c>
      <c r="H27" s="17">
        <v>12.2</v>
      </c>
    </row>
    <row r="28" spans="1:8" ht="15.75" customHeight="1" thickBot="1">
      <c r="A28" s="23">
        <v>20</v>
      </c>
      <c r="B28" s="18">
        <v>15</v>
      </c>
      <c r="C28" s="18">
        <v>2.34</v>
      </c>
      <c r="D28" s="18" t="s">
        <v>4</v>
      </c>
      <c r="E28" s="24">
        <v>65</v>
      </c>
      <c r="F28" s="18" t="s">
        <v>4</v>
      </c>
      <c r="G28" s="18">
        <v>2.79</v>
      </c>
      <c r="H28" s="18" t="s">
        <v>4</v>
      </c>
    </row>
    <row r="29" spans="1:8" ht="15.75" customHeight="1" thickBot="1">
      <c r="A29" s="23">
        <v>19</v>
      </c>
      <c r="B29" s="17" t="s">
        <v>4</v>
      </c>
      <c r="C29" s="17">
        <v>2.33</v>
      </c>
      <c r="D29" s="17">
        <v>14.6</v>
      </c>
      <c r="E29" s="24">
        <v>64</v>
      </c>
      <c r="F29" s="17">
        <v>34</v>
      </c>
      <c r="G29" s="17">
        <v>2.78</v>
      </c>
      <c r="H29" s="17">
        <v>12.3</v>
      </c>
    </row>
    <row r="30" spans="1:8" ht="15.75" customHeight="1" thickBot="1">
      <c r="A30" s="23">
        <v>18</v>
      </c>
      <c r="B30" s="18">
        <v>14</v>
      </c>
      <c r="C30" s="18">
        <v>2.3199999999999998</v>
      </c>
      <c r="D30" s="18" t="s">
        <v>4</v>
      </c>
      <c r="E30" s="24">
        <v>63</v>
      </c>
      <c r="F30" s="18" t="s">
        <v>4</v>
      </c>
      <c r="G30" s="18">
        <v>2.77</v>
      </c>
      <c r="H30" s="18" t="s">
        <v>4</v>
      </c>
    </row>
    <row r="31" spans="1:8" ht="15.75" customHeight="1" thickBot="1">
      <c r="A31" s="23">
        <v>17</v>
      </c>
      <c r="B31" s="17" t="s">
        <v>4</v>
      </c>
      <c r="C31" s="17">
        <v>2.31</v>
      </c>
      <c r="D31" s="17">
        <v>14.7</v>
      </c>
      <c r="E31" s="24">
        <v>62</v>
      </c>
      <c r="F31" s="17" t="s">
        <v>4</v>
      </c>
      <c r="G31" s="17">
        <v>2.76</v>
      </c>
      <c r="H31" s="17">
        <v>12.4</v>
      </c>
    </row>
    <row r="32" spans="1:8" ht="15.75" customHeight="1" thickBot="1">
      <c r="A32" s="23">
        <v>16</v>
      </c>
      <c r="B32" s="18">
        <v>13</v>
      </c>
      <c r="C32" s="18">
        <v>2.2999999999999998</v>
      </c>
      <c r="D32" s="18" t="s">
        <v>4</v>
      </c>
      <c r="E32" s="24">
        <v>61</v>
      </c>
      <c r="F32" s="18">
        <v>33</v>
      </c>
      <c r="G32" s="18">
        <v>2.75</v>
      </c>
      <c r="H32" s="18" t="s">
        <v>4</v>
      </c>
    </row>
    <row r="33" spans="1:8" ht="15" thickBot="1">
      <c r="A33" s="23">
        <v>15</v>
      </c>
      <c r="B33" s="17" t="s">
        <v>4</v>
      </c>
      <c r="C33" s="17">
        <v>2.29</v>
      </c>
      <c r="D33" s="17">
        <v>14.8</v>
      </c>
      <c r="E33" s="24">
        <v>60</v>
      </c>
      <c r="F33" s="17" t="s">
        <v>4</v>
      </c>
      <c r="G33" s="17">
        <v>2.74</v>
      </c>
      <c r="H33" s="17">
        <v>12.5</v>
      </c>
    </row>
    <row r="34" spans="1:8" ht="15" thickBot="1">
      <c r="A34" s="23">
        <v>14</v>
      </c>
      <c r="B34" s="18">
        <v>12</v>
      </c>
      <c r="C34" s="18">
        <v>2.2799999999999998</v>
      </c>
      <c r="D34" s="18" t="s">
        <v>4</v>
      </c>
      <c r="E34" s="24">
        <v>59</v>
      </c>
      <c r="F34" s="18" t="s">
        <v>4</v>
      </c>
      <c r="G34" s="18">
        <v>2.73</v>
      </c>
      <c r="H34" s="18" t="s">
        <v>4</v>
      </c>
    </row>
    <row r="35" spans="1:8" ht="15" thickBot="1">
      <c r="A35" s="23">
        <v>13</v>
      </c>
      <c r="B35" s="17" t="s">
        <v>4</v>
      </c>
      <c r="C35" s="17">
        <v>2.27</v>
      </c>
      <c r="D35" s="17">
        <v>14.9</v>
      </c>
      <c r="E35" s="24">
        <v>58</v>
      </c>
      <c r="F35" s="17">
        <v>32</v>
      </c>
      <c r="G35" s="17">
        <v>2.72</v>
      </c>
      <c r="H35" s="17">
        <v>12.6</v>
      </c>
    </row>
    <row r="36" spans="1:8" ht="15" thickBot="1">
      <c r="A36" s="23">
        <v>12</v>
      </c>
      <c r="B36" s="18">
        <v>11</v>
      </c>
      <c r="C36" s="18">
        <v>2.2599999999999998</v>
      </c>
      <c r="D36" s="18" t="s">
        <v>4</v>
      </c>
      <c r="E36" s="24">
        <v>57</v>
      </c>
      <c r="F36" s="18" t="s">
        <v>4</v>
      </c>
      <c r="G36" s="18">
        <v>2.71</v>
      </c>
      <c r="H36" s="18" t="s">
        <v>4</v>
      </c>
    </row>
    <row r="37" spans="1:8" ht="15" thickBot="1">
      <c r="A37" s="23">
        <v>11</v>
      </c>
      <c r="B37" s="17" t="s">
        <v>4</v>
      </c>
      <c r="C37" s="17">
        <v>2.25</v>
      </c>
      <c r="D37" s="17">
        <v>15</v>
      </c>
      <c r="E37" s="24">
        <v>56</v>
      </c>
      <c r="F37" s="17" t="s">
        <v>4</v>
      </c>
      <c r="G37" s="17">
        <v>2.7</v>
      </c>
      <c r="H37" s="17">
        <v>12.7</v>
      </c>
    </row>
    <row r="38" spans="1:8" ht="15" thickBot="1">
      <c r="A38" s="23">
        <v>10</v>
      </c>
      <c r="B38" s="18">
        <v>10</v>
      </c>
      <c r="C38" s="18">
        <v>2.2400000000000002</v>
      </c>
      <c r="D38" s="18" t="s">
        <v>4</v>
      </c>
      <c r="E38" s="24">
        <v>55</v>
      </c>
      <c r="F38" s="18">
        <v>31</v>
      </c>
      <c r="G38" s="18">
        <v>2.69</v>
      </c>
      <c r="H38" s="18" t="s">
        <v>4</v>
      </c>
    </row>
    <row r="39" spans="1:8" ht="15" thickBot="1">
      <c r="A39" s="23">
        <v>9</v>
      </c>
      <c r="B39" s="17">
        <v>9</v>
      </c>
      <c r="C39" s="17">
        <v>2.23</v>
      </c>
      <c r="D39" s="17">
        <v>15.1</v>
      </c>
      <c r="E39" s="24">
        <v>54</v>
      </c>
      <c r="F39" s="17" t="s">
        <v>4</v>
      </c>
      <c r="G39" s="17">
        <v>2.68</v>
      </c>
      <c r="H39" s="17">
        <v>12.8</v>
      </c>
    </row>
    <row r="40" spans="1:8" ht="15" thickBot="1">
      <c r="A40" s="23">
        <v>8</v>
      </c>
      <c r="B40" s="18">
        <v>8</v>
      </c>
      <c r="C40" s="18">
        <v>2.2200000000000002</v>
      </c>
      <c r="D40" s="18" t="s">
        <v>4</v>
      </c>
      <c r="E40" s="24">
        <v>53</v>
      </c>
      <c r="F40" s="18" t="s">
        <v>4</v>
      </c>
      <c r="G40" s="18">
        <v>2.67</v>
      </c>
      <c r="H40" s="18" t="s">
        <v>4</v>
      </c>
    </row>
    <row r="41" spans="1:8" ht="15" thickBot="1">
      <c r="A41" s="23">
        <v>7</v>
      </c>
      <c r="B41" s="17">
        <v>7</v>
      </c>
      <c r="C41" s="17">
        <v>2.21</v>
      </c>
      <c r="D41" s="17">
        <v>15.2</v>
      </c>
      <c r="E41" s="24">
        <v>52</v>
      </c>
      <c r="F41" s="17">
        <v>30</v>
      </c>
      <c r="G41" s="17">
        <v>2.66</v>
      </c>
      <c r="H41" s="17">
        <v>12.9</v>
      </c>
    </row>
    <row r="42" spans="1:8" ht="15" thickBot="1">
      <c r="A42" s="23">
        <v>6</v>
      </c>
      <c r="B42" s="18">
        <v>6</v>
      </c>
      <c r="C42" s="18">
        <v>2.2000000000000002</v>
      </c>
      <c r="D42" s="18" t="s">
        <v>4</v>
      </c>
      <c r="E42" s="24">
        <v>51</v>
      </c>
      <c r="F42" s="18" t="s">
        <v>4</v>
      </c>
      <c r="G42" s="18">
        <v>2.65</v>
      </c>
      <c r="H42" s="18" t="s">
        <v>4</v>
      </c>
    </row>
    <row r="43" spans="1:8" ht="15" thickBot="1">
      <c r="A43" s="23">
        <v>5</v>
      </c>
      <c r="B43" s="17">
        <v>5</v>
      </c>
      <c r="C43" s="17">
        <v>2.19</v>
      </c>
      <c r="D43" s="17">
        <v>15.3</v>
      </c>
      <c r="E43" s="24">
        <v>50</v>
      </c>
      <c r="F43" s="17" t="s">
        <v>4</v>
      </c>
      <c r="G43" s="17">
        <v>2.64</v>
      </c>
      <c r="H43" s="17">
        <v>13</v>
      </c>
    </row>
    <row r="44" spans="1:8" ht="15" thickBot="1">
      <c r="A44" s="23">
        <v>4</v>
      </c>
      <c r="B44" s="18">
        <v>4</v>
      </c>
      <c r="C44" s="18">
        <v>2.1800000000000002</v>
      </c>
      <c r="D44" s="18" t="s">
        <v>4</v>
      </c>
      <c r="E44" s="24">
        <v>49</v>
      </c>
      <c r="F44" s="18">
        <v>29</v>
      </c>
      <c r="G44" s="18">
        <v>2.63</v>
      </c>
      <c r="H44" s="18" t="s">
        <v>4</v>
      </c>
    </row>
    <row r="45" spans="1:8" ht="15" thickBot="1">
      <c r="A45" s="23">
        <v>3</v>
      </c>
      <c r="B45" s="17">
        <v>3</v>
      </c>
      <c r="C45" s="17">
        <v>2.17</v>
      </c>
      <c r="D45" s="17">
        <v>15.4</v>
      </c>
      <c r="E45" s="24">
        <v>48</v>
      </c>
      <c r="F45" s="17" t="s">
        <v>4</v>
      </c>
      <c r="G45" s="17">
        <v>2.62</v>
      </c>
      <c r="H45" s="17">
        <v>13.1</v>
      </c>
    </row>
    <row r="46" spans="1:8" ht="15" thickBot="1">
      <c r="A46" s="23">
        <v>2</v>
      </c>
      <c r="B46" s="18">
        <v>2</v>
      </c>
      <c r="C46" s="18">
        <v>2.16</v>
      </c>
      <c r="D46" s="18" t="s">
        <v>4</v>
      </c>
      <c r="E46" s="24">
        <v>47</v>
      </c>
      <c r="F46" s="18" t="s">
        <v>4</v>
      </c>
      <c r="G46" s="18">
        <v>2.61</v>
      </c>
      <c r="H46" s="18" t="s">
        <v>4</v>
      </c>
    </row>
    <row r="47" spans="1:8" ht="15" thickBot="1">
      <c r="A47" s="23">
        <v>1</v>
      </c>
      <c r="B47" s="17">
        <v>1</v>
      </c>
      <c r="C47" s="17">
        <v>2.15</v>
      </c>
      <c r="D47" s="17">
        <v>15.5</v>
      </c>
      <c r="E47" s="24">
        <v>46</v>
      </c>
      <c r="F47" s="17">
        <v>28</v>
      </c>
      <c r="G47" s="17">
        <v>2.6</v>
      </c>
      <c r="H47" s="17">
        <v>13.2</v>
      </c>
    </row>
    <row r="48" spans="1:8" ht="15" thickBot="1">
      <c r="A48" s="38" t="s">
        <v>6</v>
      </c>
      <c r="B48" s="39"/>
      <c r="C48" s="39"/>
      <c r="D48" s="39"/>
      <c r="E48" s="39"/>
      <c r="F48" s="39"/>
      <c r="G48" s="39"/>
      <c r="H48" s="40"/>
    </row>
  </sheetData>
  <sheetProtection selectLockedCells="1"/>
  <mergeCells count="2">
    <mergeCell ref="A48:H48"/>
    <mergeCell ref="A1:H1"/>
  </mergeCells>
  <pageMargins left="0.39370078740157483" right="0.39370078740157483" top="0.39370078740157483" bottom="0.39370078740157483" header="0.31496062992125984" footer="0.31496062992125984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Общая таблица 1 группа</vt:lpstr>
      <vt:lpstr>ТАБЛИЦА начисления очков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Ruslan</dc:creator>
  <cp:lastModifiedBy>Елена</cp:lastModifiedBy>
  <cp:lastPrinted>2014-02-17T12:36:23Z</cp:lastPrinted>
  <dcterms:created xsi:type="dcterms:W3CDTF">2014-02-17T12:30:41Z</dcterms:created>
  <dcterms:modified xsi:type="dcterms:W3CDTF">2014-02-17T17:50:40Z</dcterms:modified>
</cp:coreProperties>
</file>