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6390"/>
  </bookViews>
  <sheets>
    <sheet name="про-во" sheetId="3" r:id="rId1"/>
    <sheet name="начиление" sheetId="14" r:id="rId2"/>
  </sheets>
  <calcPr calcId="114210"/>
</workbook>
</file>

<file path=xl/calcChain.xml><?xml version="1.0" encoding="utf-8"?>
<calcChain xmlns="http://schemas.openxmlformats.org/spreadsheetml/2006/main">
  <c r="L3" i="3"/>
  <c r="L4"/>
  <c r="L5"/>
  <c r="L6"/>
  <c r="L7"/>
  <c r="L8"/>
  <c r="L9"/>
  <c r="L10"/>
  <c r="L11"/>
  <c r="L12"/>
  <c r="L13"/>
  <c r="L14"/>
  <c r="L15"/>
  <c r="L16"/>
  <c r="L17"/>
  <c r="L2"/>
  <c r="K2"/>
  <c r="K5"/>
  <c r="K6"/>
  <c r="K7"/>
  <c r="K8"/>
  <c r="K9"/>
  <c r="K10"/>
  <c r="K11"/>
  <c r="K12"/>
  <c r="K13"/>
  <c r="K14"/>
  <c r="K15"/>
  <c r="K16"/>
  <c r="K17"/>
  <c r="K3"/>
  <c r="K4"/>
  <c r="D17"/>
  <c r="D15"/>
  <c r="D12"/>
  <c r="D11"/>
  <c r="D6"/>
  <c r="D5"/>
  <c r="D4"/>
  <c r="D3"/>
  <c r="D2"/>
</calcChain>
</file>

<file path=xl/sharedStrings.xml><?xml version="1.0" encoding="utf-8"?>
<sst xmlns="http://schemas.openxmlformats.org/spreadsheetml/2006/main" count="87" uniqueCount="15">
  <si>
    <t>Семен</t>
  </si>
  <si>
    <t>Ярослав</t>
  </si>
  <si>
    <t>Диана</t>
  </si>
  <si>
    <t>01</t>
  </si>
  <si>
    <t>06</t>
  </si>
  <si>
    <t>16</t>
  </si>
  <si>
    <t>саша</t>
  </si>
  <si>
    <t>сема</t>
  </si>
  <si>
    <t>02</t>
  </si>
  <si>
    <t>03</t>
  </si>
  <si>
    <t>сумм</t>
  </si>
  <si>
    <t>ярослав</t>
  </si>
  <si>
    <t>диана</t>
  </si>
  <si>
    <t>дата</t>
  </si>
  <si>
    <t>Саша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</si>
</sst>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color indexed="60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/>
    <xf numFmtId="0" fontId="11" fillId="0" borderId="0"/>
    <xf numFmtId="0" fontId="4" fillId="0" borderId="0"/>
  </cellStyleXfs>
  <cellXfs count="19">
    <xf numFmtId="0" fontId="0" fillId="0" borderId="0" xfId="0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2" fontId="2" fillId="0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9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3" fillId="0" borderId="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/>
    </xf>
    <xf numFmtId="0" fontId="9" fillId="0" borderId="1" xfId="3" applyNumberFormat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vertical="top"/>
    </xf>
  </cellXfs>
  <cellStyles count="4">
    <cellStyle name="Обычный" xfId="0" builtinId="0"/>
    <cellStyle name="Обычный 2" xfId="1"/>
    <cellStyle name="Обычный 63" xfId="2"/>
    <cellStyle name="Обычный_банк ТТК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pane ySplit="2" topLeftCell="A3" activePane="bottomLeft" state="frozen"/>
      <selection pane="bottomLeft" activeCell="J15" sqref="J15"/>
    </sheetView>
  </sheetViews>
  <sheetFormatPr defaultRowHeight="15" customHeight="1"/>
  <cols>
    <col min="1" max="1" width="3" style="7" bestFit="1" customWidth="1"/>
    <col min="2" max="3" width="3" style="8" bestFit="1" customWidth="1"/>
    <col min="4" max="5" width="5.5703125" style="9" bestFit="1" customWidth="1"/>
    <col min="6" max="6" width="6" style="9" bestFit="1" customWidth="1"/>
    <col min="7" max="7" width="10.140625" style="6" customWidth="1"/>
    <col min="8" max="8" width="14.140625" style="5" customWidth="1"/>
    <col min="9" max="16384" width="9.140625" style="6"/>
  </cols>
  <sheetData>
    <row r="1" spans="1:18" ht="15" customHeight="1">
      <c r="A1" s="18" t="s">
        <v>13</v>
      </c>
      <c r="B1" s="18"/>
      <c r="C1" s="18"/>
      <c r="I1" s="14"/>
      <c r="J1" s="14"/>
      <c r="K1" s="14" t="s">
        <v>10</v>
      </c>
      <c r="L1" s="14" t="s">
        <v>10</v>
      </c>
      <c r="M1" s="14"/>
      <c r="N1" s="14"/>
      <c r="O1" s="14"/>
      <c r="P1" s="14"/>
      <c r="Q1" s="14"/>
      <c r="R1" s="14"/>
    </row>
    <row r="2" spans="1:18" s="13" customFormat="1" ht="15" customHeight="1">
      <c r="A2" s="10" t="s">
        <v>3</v>
      </c>
      <c r="B2" s="10" t="s">
        <v>4</v>
      </c>
      <c r="C2" s="10" t="s">
        <v>5</v>
      </c>
      <c r="D2" s="11">
        <f>1.55*3.2</f>
        <v>4.9600000000000009</v>
      </c>
      <c r="E2" s="11">
        <v>3.71</v>
      </c>
      <c r="F2" s="12">
        <v>7.9</v>
      </c>
      <c r="G2" s="12"/>
      <c r="H2" s="12"/>
      <c r="I2" s="12"/>
      <c r="J2" s="12"/>
      <c r="K2" s="12">
        <f>F2*9</f>
        <v>71.100000000000009</v>
      </c>
      <c r="L2" s="12">
        <f>E2*12</f>
        <v>44.519999999999996</v>
      </c>
      <c r="M2" s="12" t="s">
        <v>11</v>
      </c>
      <c r="N2" s="12" t="s">
        <v>7</v>
      </c>
    </row>
    <row r="3" spans="1:18" s="4" customFormat="1" ht="15" customHeight="1">
      <c r="A3" s="10" t="s">
        <v>3</v>
      </c>
      <c r="B3" s="10" t="s">
        <v>4</v>
      </c>
      <c r="C3" s="10" t="s">
        <v>5</v>
      </c>
      <c r="D3" s="11">
        <f>2.24*3.2</f>
        <v>7.168000000000001</v>
      </c>
      <c r="E3" s="11">
        <v>5.87</v>
      </c>
      <c r="F3" s="12">
        <v>9.7799999999999994</v>
      </c>
      <c r="G3" s="12"/>
      <c r="H3" s="12"/>
      <c r="I3" s="12"/>
      <c r="J3" s="12"/>
      <c r="K3" s="12">
        <f>F3*9</f>
        <v>88.02</v>
      </c>
      <c r="L3" s="12">
        <f t="shared" ref="L3:L17" si="0">E3*12</f>
        <v>70.44</v>
      </c>
      <c r="M3" t="s">
        <v>11</v>
      </c>
      <c r="N3" s="12" t="s">
        <v>7</v>
      </c>
    </row>
    <row r="4" spans="1:18" s="4" customFormat="1" ht="15" customHeight="1">
      <c r="A4" s="10" t="s">
        <v>3</v>
      </c>
      <c r="B4" s="10" t="s">
        <v>4</v>
      </c>
      <c r="C4" s="10" t="s">
        <v>5</v>
      </c>
      <c r="D4" s="11">
        <f>2.8*3.2</f>
        <v>8.9599999999999991</v>
      </c>
      <c r="E4" s="11">
        <v>8.24</v>
      </c>
      <c r="F4" s="12">
        <v>11.64</v>
      </c>
      <c r="G4" s="12"/>
      <c r="H4" s="12"/>
      <c r="I4" s="12"/>
      <c r="J4" s="12"/>
      <c r="K4" s="12">
        <f>F4*9</f>
        <v>104.76</v>
      </c>
      <c r="L4" s="12">
        <f t="shared" si="0"/>
        <v>98.88</v>
      </c>
      <c r="M4" t="s">
        <v>11</v>
      </c>
      <c r="N4" s="12" t="s">
        <v>7</v>
      </c>
    </row>
    <row r="5" spans="1:18" s="4" customFormat="1" ht="15" customHeight="1">
      <c r="A5" s="10" t="s">
        <v>3</v>
      </c>
      <c r="B5" s="10" t="s">
        <v>4</v>
      </c>
      <c r="C5" s="10" t="s">
        <v>5</v>
      </c>
      <c r="D5" s="11">
        <f>5.7*1.4</f>
        <v>7.9799999999999995</v>
      </c>
      <c r="E5" s="11">
        <v>5.98</v>
      </c>
      <c r="F5" s="12">
        <v>13.43</v>
      </c>
      <c r="G5" s="12"/>
      <c r="H5" s="12"/>
      <c r="I5" s="12"/>
      <c r="J5" s="12"/>
      <c r="K5" s="12">
        <f t="shared" ref="K5:K17" si="1">F5*9</f>
        <v>120.87</v>
      </c>
      <c r="L5" s="12">
        <f t="shared" si="0"/>
        <v>71.760000000000005</v>
      </c>
      <c r="M5" s="12" t="s">
        <v>6</v>
      </c>
      <c r="N5" s="12" t="s">
        <v>12</v>
      </c>
    </row>
    <row r="6" spans="1:18" s="4" customFormat="1" ht="15" customHeight="1">
      <c r="A6" s="10" t="s">
        <v>3</v>
      </c>
      <c r="B6" s="10" t="s">
        <v>4</v>
      </c>
      <c r="C6" s="10" t="s">
        <v>5</v>
      </c>
      <c r="D6" s="11">
        <f>1.2*3.2</f>
        <v>3.84</v>
      </c>
      <c r="E6" s="11">
        <v>2.73</v>
      </c>
      <c r="F6" s="12">
        <v>6.94</v>
      </c>
      <c r="G6" s="12"/>
      <c r="H6" s="12"/>
      <c r="I6" s="12"/>
      <c r="J6" s="12"/>
      <c r="K6" s="12">
        <f t="shared" si="1"/>
        <v>62.46</v>
      </c>
      <c r="L6" s="12">
        <f t="shared" si="0"/>
        <v>32.76</v>
      </c>
      <c r="M6" s="12" t="s">
        <v>6</v>
      </c>
      <c r="N6" s="12" t="s">
        <v>7</v>
      </c>
    </row>
    <row r="7" spans="1:18" s="4" customFormat="1" ht="15" customHeight="1">
      <c r="A7" s="10" t="s">
        <v>8</v>
      </c>
      <c r="B7" s="10" t="s">
        <v>4</v>
      </c>
      <c r="C7" s="10" t="s">
        <v>5</v>
      </c>
      <c r="D7" s="11">
        <v>12.05</v>
      </c>
      <c r="E7" s="11">
        <v>11.54</v>
      </c>
      <c r="F7" s="12">
        <v>13.63</v>
      </c>
      <c r="G7" s="12"/>
      <c r="H7" s="12"/>
      <c r="I7" s="12"/>
      <c r="J7" s="12"/>
      <c r="K7" s="12">
        <f t="shared" si="1"/>
        <v>122.67</v>
      </c>
      <c r="L7" s="12">
        <f t="shared" si="0"/>
        <v>138.47999999999999</v>
      </c>
      <c r="M7" s="12" t="s">
        <v>7</v>
      </c>
      <c r="N7" s="12" t="s">
        <v>7</v>
      </c>
    </row>
    <row r="8" spans="1:18" s="4" customFormat="1" ht="15" customHeight="1">
      <c r="A8" s="10" t="s">
        <v>9</v>
      </c>
      <c r="B8" s="10" t="s">
        <v>4</v>
      </c>
      <c r="C8" s="10" t="s">
        <v>5</v>
      </c>
      <c r="D8" s="11">
        <v>0</v>
      </c>
      <c r="E8" s="11">
        <v>1.39</v>
      </c>
      <c r="F8" s="12">
        <v>5.22</v>
      </c>
      <c r="G8" s="12"/>
      <c r="H8" s="12"/>
      <c r="I8" s="12"/>
      <c r="J8" s="12"/>
      <c r="K8" s="12">
        <f t="shared" si="1"/>
        <v>46.98</v>
      </c>
      <c r="L8" s="12">
        <f t="shared" si="0"/>
        <v>16.68</v>
      </c>
      <c r="M8" s="12" t="s">
        <v>7</v>
      </c>
      <c r="N8" s="12" t="s">
        <v>7</v>
      </c>
    </row>
    <row r="9" spans="1:18" s="4" customFormat="1" ht="15" customHeight="1">
      <c r="A9" s="10" t="s">
        <v>9</v>
      </c>
      <c r="B9" s="10" t="s">
        <v>4</v>
      </c>
      <c r="C9" s="10" t="s">
        <v>5</v>
      </c>
      <c r="D9" s="11">
        <v>7.26</v>
      </c>
      <c r="E9" s="11">
        <v>5.7</v>
      </c>
      <c r="F9" s="12">
        <v>10.02</v>
      </c>
      <c r="G9" s="12"/>
      <c r="H9" s="12"/>
      <c r="I9" s="12"/>
      <c r="J9" s="12"/>
      <c r="K9" s="12">
        <f t="shared" si="1"/>
        <v>90.179999999999993</v>
      </c>
      <c r="L9" s="12">
        <f t="shared" si="0"/>
        <v>68.400000000000006</v>
      </c>
      <c r="M9" s="12" t="s">
        <v>7</v>
      </c>
      <c r="N9" s="12" t="s">
        <v>7</v>
      </c>
    </row>
    <row r="10" spans="1:18" s="4" customFormat="1" ht="15" customHeight="1">
      <c r="A10" s="10" t="s">
        <v>9</v>
      </c>
      <c r="B10" s="10" t="s">
        <v>4</v>
      </c>
      <c r="C10" s="10" t="s">
        <v>5</v>
      </c>
      <c r="D10" s="11">
        <v>6.18</v>
      </c>
      <c r="E10" s="11">
        <v>3.87</v>
      </c>
      <c r="F10" s="12">
        <v>9.61</v>
      </c>
      <c r="G10" s="12"/>
      <c r="H10" s="12"/>
      <c r="I10" s="12"/>
      <c r="J10" s="12"/>
      <c r="K10" s="12">
        <f t="shared" si="1"/>
        <v>86.49</v>
      </c>
      <c r="L10" s="12">
        <f t="shared" si="0"/>
        <v>46.44</v>
      </c>
      <c r="M10" s="12" t="s">
        <v>7</v>
      </c>
      <c r="N10" s="12" t="s">
        <v>7</v>
      </c>
    </row>
    <row r="11" spans="1:18" s="4" customFormat="1" ht="15" customHeight="1">
      <c r="A11" s="10" t="s">
        <v>9</v>
      </c>
      <c r="B11" s="10" t="s">
        <v>4</v>
      </c>
      <c r="C11" s="10" t="s">
        <v>5</v>
      </c>
      <c r="D11" s="11">
        <f>2.7*4.1</f>
        <v>11.07</v>
      </c>
      <c r="E11" s="11">
        <v>11</v>
      </c>
      <c r="F11" s="12">
        <v>13.56</v>
      </c>
      <c r="G11" s="12"/>
      <c r="H11" s="12"/>
      <c r="I11" s="12"/>
      <c r="J11" s="12"/>
      <c r="K11" s="12">
        <f t="shared" si="1"/>
        <v>122.04</v>
      </c>
      <c r="L11" s="12">
        <f t="shared" si="0"/>
        <v>132</v>
      </c>
      <c r="M11" s="12" t="s">
        <v>7</v>
      </c>
      <c r="N11" s="12" t="s">
        <v>12</v>
      </c>
    </row>
    <row r="12" spans="1:18" s="4" customFormat="1" ht="15" customHeight="1">
      <c r="A12" s="10" t="s">
        <v>4</v>
      </c>
      <c r="B12" s="10" t="s">
        <v>4</v>
      </c>
      <c r="C12" s="10" t="s">
        <v>5</v>
      </c>
      <c r="D12" s="11">
        <f>6.27*1.5</f>
        <v>9.4049999999999994</v>
      </c>
      <c r="E12" s="11">
        <v>8.35</v>
      </c>
      <c r="F12" s="12">
        <v>15.41</v>
      </c>
      <c r="G12" s="12"/>
      <c r="H12" s="12"/>
      <c r="I12" s="12"/>
      <c r="J12" s="12"/>
      <c r="K12" s="12">
        <f t="shared" si="1"/>
        <v>138.69</v>
      </c>
      <c r="L12" s="12">
        <f t="shared" si="0"/>
        <v>100.19999999999999</v>
      </c>
      <c r="M12" s="12" t="s">
        <v>7</v>
      </c>
      <c r="N12" s="12" t="s">
        <v>7</v>
      </c>
    </row>
    <row r="13" spans="1:18" s="4" customFormat="1" ht="15" customHeight="1">
      <c r="A13" s="10" t="s">
        <v>4</v>
      </c>
      <c r="B13" s="10" t="s">
        <v>4</v>
      </c>
      <c r="C13" s="10" t="s">
        <v>5</v>
      </c>
      <c r="D13" s="11">
        <v>0</v>
      </c>
      <c r="E13" s="11">
        <v>0.98</v>
      </c>
      <c r="F13" s="12">
        <v>4.12</v>
      </c>
      <c r="G13" s="12"/>
      <c r="H13" s="12"/>
      <c r="I13" s="12"/>
      <c r="J13" s="12"/>
      <c r="K13" s="12">
        <f t="shared" si="1"/>
        <v>37.08</v>
      </c>
      <c r="L13" s="12">
        <f t="shared" si="0"/>
        <v>11.76</v>
      </c>
      <c r="M13" t="s">
        <v>11</v>
      </c>
      <c r="N13" s="12" t="s">
        <v>7</v>
      </c>
    </row>
    <row r="14" spans="1:18" ht="15" customHeight="1">
      <c r="A14" s="10" t="s">
        <v>4</v>
      </c>
      <c r="B14" s="10" t="s">
        <v>4</v>
      </c>
      <c r="C14" s="10" t="s">
        <v>5</v>
      </c>
      <c r="D14" s="11">
        <v>11.84</v>
      </c>
      <c r="E14" s="11">
        <v>10.85</v>
      </c>
      <c r="F14" s="12">
        <v>13.24</v>
      </c>
      <c r="G14" s="12"/>
      <c r="H14" s="12"/>
      <c r="I14" s="12"/>
      <c r="J14" s="12"/>
      <c r="K14" s="12">
        <f t="shared" si="1"/>
        <v>119.16</v>
      </c>
      <c r="L14" s="12">
        <f t="shared" si="0"/>
        <v>130.19999999999999</v>
      </c>
      <c r="M14" s="12" t="s">
        <v>7</v>
      </c>
      <c r="N14" s="12" t="s">
        <v>7</v>
      </c>
    </row>
    <row r="15" spans="1:18" ht="15" customHeight="1">
      <c r="A15" s="10" t="s">
        <v>4</v>
      </c>
      <c r="B15" s="10" t="s">
        <v>4</v>
      </c>
      <c r="C15" s="10" t="s">
        <v>5</v>
      </c>
      <c r="D15" s="11">
        <f>5.6*3.2</f>
        <v>17.919999999999998</v>
      </c>
      <c r="E15" s="11">
        <v>13.13</v>
      </c>
      <c r="F15" s="12">
        <v>14.79</v>
      </c>
      <c r="G15" s="12"/>
      <c r="H15" s="12"/>
      <c r="I15" s="12"/>
      <c r="J15" s="12"/>
      <c r="K15" s="12">
        <f t="shared" si="1"/>
        <v>133.10999999999999</v>
      </c>
      <c r="L15" s="12">
        <f t="shared" si="0"/>
        <v>157.56</v>
      </c>
      <c r="M15" s="12" t="s">
        <v>7</v>
      </c>
      <c r="N15" s="12" t="s">
        <v>7</v>
      </c>
    </row>
    <row r="16" spans="1:18" ht="15" customHeight="1">
      <c r="A16" s="10" t="s">
        <v>4</v>
      </c>
      <c r="B16" s="10" t="s">
        <v>4</v>
      </c>
      <c r="C16" s="10" t="s">
        <v>5</v>
      </c>
      <c r="D16" s="11">
        <v>7.16</v>
      </c>
      <c r="E16" s="11">
        <v>7.08</v>
      </c>
      <c r="F16" s="12">
        <v>10.81</v>
      </c>
      <c r="G16" s="12"/>
      <c r="H16" s="12"/>
      <c r="I16" s="12"/>
      <c r="J16" s="12"/>
      <c r="K16" s="12">
        <f t="shared" si="1"/>
        <v>97.29</v>
      </c>
      <c r="L16" s="12">
        <f t="shared" si="0"/>
        <v>84.960000000000008</v>
      </c>
      <c r="M16" s="12" t="s">
        <v>7</v>
      </c>
      <c r="N16" s="12" t="s">
        <v>7</v>
      </c>
    </row>
    <row r="17" spans="1:14" ht="15" customHeight="1">
      <c r="A17" s="10" t="s">
        <v>4</v>
      </c>
      <c r="B17" s="10" t="s">
        <v>4</v>
      </c>
      <c r="C17" s="10" t="s">
        <v>5</v>
      </c>
      <c r="D17" s="11">
        <f>3.2*(5.34+0.75+0.35)</f>
        <v>20.608000000000001</v>
      </c>
      <c r="E17" s="11">
        <v>14.98</v>
      </c>
      <c r="F17" s="12">
        <v>16.43</v>
      </c>
      <c r="G17" s="12"/>
      <c r="H17" s="12"/>
      <c r="I17" s="12"/>
      <c r="J17" s="12"/>
      <c r="K17" s="12">
        <f t="shared" si="1"/>
        <v>147.87</v>
      </c>
      <c r="L17" s="12">
        <f t="shared" si="0"/>
        <v>179.76</v>
      </c>
      <c r="M17" s="12" t="s">
        <v>7</v>
      </c>
      <c r="N17" s="12" t="s">
        <v>7</v>
      </c>
    </row>
  </sheetData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Z11"/>
  <sheetViews>
    <sheetView topLeftCell="AF1" workbookViewId="0">
      <selection activeCell="AG2" sqref="AG2"/>
    </sheetView>
  </sheetViews>
  <sheetFormatPr defaultRowHeight="11.25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17" style="1" customWidth="1"/>
    <col min="33" max="33" width="11.85546875" style="1" customWidth="1"/>
    <col min="34" max="34" width="9.140625" style="2"/>
    <col min="35" max="36" width="9.140625" style="1"/>
    <col min="37" max="37" width="9.140625" style="2"/>
    <col min="38" max="39" width="9.140625" style="1"/>
    <col min="40" max="40" width="9.140625" style="2"/>
    <col min="41" max="42" width="9.140625" style="1"/>
    <col min="43" max="43" width="9.140625" style="2"/>
    <col min="44" max="45" width="9.140625" style="1"/>
    <col min="46" max="46" width="9.140625" style="2"/>
    <col min="47" max="48" width="9.140625" style="1"/>
    <col min="49" max="49" width="9.140625" style="2"/>
    <col min="50" max="51" width="9.140625" style="1"/>
    <col min="52" max="52" width="9.140625" style="2"/>
    <col min="53" max="16384" width="9.140625" style="3"/>
  </cols>
  <sheetData>
    <row r="1" spans="32:32" ht="15">
      <c r="AF1" s="15"/>
    </row>
    <row r="2" spans="32:32" ht="14.25">
      <c r="AF2" s="16" t="s">
        <v>0</v>
      </c>
    </row>
    <row r="3" spans="32:32" ht="15">
      <c r="AF3" s="17" t="s">
        <v>1</v>
      </c>
    </row>
    <row r="4" spans="32:32" ht="15">
      <c r="AF4" s="17" t="s">
        <v>2</v>
      </c>
    </row>
    <row r="5" spans="32:32" ht="15">
      <c r="AF5" s="17" t="s">
        <v>14</v>
      </c>
    </row>
    <row r="6" spans="32:32" ht="15">
      <c r="AF6" s="17"/>
    </row>
    <row r="7" spans="32:32" ht="15">
      <c r="AF7" s="17"/>
    </row>
    <row r="8" spans="32:32" ht="15">
      <c r="AF8" s="17"/>
    </row>
    <row r="9" spans="32:32" ht="15">
      <c r="AF9" s="17"/>
    </row>
    <row r="10" spans="32:32" ht="15">
      <c r="AF10" s="17"/>
    </row>
    <row r="11" spans="32:32" ht="15">
      <c r="AF11" s="17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про-во</vt:lpstr>
      <vt:lpstr>начиление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User</cp:lastModifiedBy>
  <cp:lastPrinted>2015-05-13T10:18:03Z</cp:lastPrinted>
  <dcterms:created xsi:type="dcterms:W3CDTF">2014-11-12T15:25:31Z</dcterms:created>
  <dcterms:modified xsi:type="dcterms:W3CDTF">2017-01-24T12:59:50Z</dcterms:modified>
</cp:coreProperties>
</file>