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 activeTab="2"/>
  </bookViews>
  <sheets>
    <sheet name="задание" sheetId="1" r:id="rId1"/>
    <sheet name="Answer Report 2" sheetId="5" r:id="rId2"/>
    <sheet name="решение" sheetId="3" r:id="rId3"/>
  </sheets>
  <definedNames>
    <definedName name="solver_adj" localSheetId="0" hidden="1">задание!$C$11:$D$18</definedName>
    <definedName name="solver_adj" localSheetId="2" hidden="1">решение!$C$14:$J$21</definedName>
    <definedName name="solver_cvg" localSheetId="0" hidden="1">0.0001</definedName>
    <definedName name="solver_cvg" localSheetId="2" hidden="1">0.0001</definedName>
    <definedName name="solver_drv" localSheetId="0" hidden="1">2</definedName>
    <definedName name="solver_drv" localSheetId="2" hidden="1">1</definedName>
    <definedName name="solver_eng" localSheetId="0" hidden="1">1</definedName>
    <definedName name="solver_eng" localSheetId="2" hidden="1">1</definedName>
    <definedName name="solver_est" localSheetId="0" hidden="1">1</definedName>
    <definedName name="solver_est" localSheetId="2" hidden="1">1</definedName>
    <definedName name="solver_itr" localSheetId="0" hidden="1">2147483647</definedName>
    <definedName name="solver_itr" localSheetId="2" hidden="1">2147483647</definedName>
    <definedName name="solver_lhs1" localSheetId="0" hidden="1">задание!$C$11:$C$18</definedName>
    <definedName name="solver_lhs1" localSheetId="2" hidden="1">решение!$C$14:$J$21</definedName>
    <definedName name="solver_lhs2" localSheetId="0" hidden="1">задание!$C$11:$D$18</definedName>
    <definedName name="solver_lhs2" localSheetId="2" hidden="1">решение!$C$22:$J$22</definedName>
    <definedName name="solver_lhs3" localSheetId="0" hidden="1">задание!$D$11:$D$18</definedName>
    <definedName name="solver_lhs3" localSheetId="2" hidden="1">решение!$K$14:$K$21</definedName>
    <definedName name="solver_mip" localSheetId="0" hidden="1">2147483647</definedName>
    <definedName name="solver_mip" localSheetId="2" hidden="1">2147483647</definedName>
    <definedName name="solver_mni" localSheetId="0" hidden="1">30</definedName>
    <definedName name="solver_mni" localSheetId="2" hidden="1">30</definedName>
    <definedName name="solver_mrt" localSheetId="0" hidden="1">0.075</definedName>
    <definedName name="solver_mrt" localSheetId="2" hidden="1">0.075</definedName>
    <definedName name="solver_msl" localSheetId="0" hidden="1">2</definedName>
    <definedName name="solver_msl" localSheetId="2" hidden="1">2</definedName>
    <definedName name="solver_neg" localSheetId="0" hidden="1">1</definedName>
    <definedName name="solver_neg" localSheetId="2" hidden="1">1</definedName>
    <definedName name="solver_nod" localSheetId="0" hidden="1">2147483647</definedName>
    <definedName name="solver_nod" localSheetId="2" hidden="1">2147483647</definedName>
    <definedName name="solver_num" localSheetId="0" hidden="1">3</definedName>
    <definedName name="solver_num" localSheetId="2" hidden="1">3</definedName>
    <definedName name="solver_nwt" localSheetId="0" hidden="1">1</definedName>
    <definedName name="solver_nwt" localSheetId="2" hidden="1">1</definedName>
    <definedName name="solver_opt" localSheetId="0" hidden="1">задание!$D$24</definedName>
    <definedName name="solver_opt" localSheetId="2" hidden="1">решение!$L$15</definedName>
    <definedName name="solver_pre" localSheetId="0" hidden="1">0.000001</definedName>
    <definedName name="solver_pre" localSheetId="2" hidden="1">0.000001</definedName>
    <definedName name="solver_rbv" localSheetId="0" hidden="1">2</definedName>
    <definedName name="solver_rbv" localSheetId="2" hidden="1">1</definedName>
    <definedName name="solver_rel1" localSheetId="0" hidden="1">2</definedName>
    <definedName name="solver_rel1" localSheetId="2" hidden="1">4</definedName>
    <definedName name="solver_rel2" localSheetId="0" hidden="1">4</definedName>
    <definedName name="solver_rel2" localSheetId="2" hidden="1">2</definedName>
    <definedName name="solver_rel3" localSheetId="0" hidden="1">2</definedName>
    <definedName name="solver_rel3" localSheetId="2" hidden="1">2</definedName>
    <definedName name="solver_rhs1" localSheetId="0" hidden="1">задание!$E$11:$E$18</definedName>
    <definedName name="solver_rhs1" localSheetId="2" hidden="1">integer</definedName>
    <definedName name="solver_rhs2" localSheetId="0" hidden="1">integer</definedName>
    <definedName name="solver_rhs2" localSheetId="2" hidden="1">1</definedName>
    <definedName name="solver_rhs3" localSheetId="0" hidden="1">задание!$E$11:$E$18</definedName>
    <definedName name="solver_rhs3" localSheetId="2" hidden="1">1</definedName>
    <definedName name="solver_rlx" localSheetId="0" hidden="1">2</definedName>
    <definedName name="solver_rlx" localSheetId="2" hidden="1">2</definedName>
    <definedName name="solver_rsd" localSheetId="0" hidden="1">0</definedName>
    <definedName name="solver_rsd" localSheetId="2" hidden="1">0</definedName>
    <definedName name="solver_scl" localSheetId="0" hidden="1">2</definedName>
    <definedName name="solver_scl" localSheetId="2" hidden="1">1</definedName>
    <definedName name="solver_sho" localSheetId="0" hidden="1">2</definedName>
    <definedName name="solver_sho" localSheetId="2" hidden="1">2</definedName>
    <definedName name="solver_ssz" localSheetId="0" hidden="1">100</definedName>
    <definedName name="solver_ssz" localSheetId="2" hidden="1">100</definedName>
    <definedName name="solver_tim" localSheetId="0" hidden="1">2147483647</definedName>
    <definedName name="solver_tim" localSheetId="2" hidden="1">2147483647</definedName>
    <definedName name="solver_typ" localSheetId="0" hidden="1">1</definedName>
    <definedName name="solver_typ" localSheetId="2" hidden="1">1</definedName>
    <definedName name="solver_tol" localSheetId="0" hidden="1">0.01</definedName>
    <definedName name="solver_tol" localSheetId="2" hidden="1">0.01</definedName>
    <definedName name="solver_val" localSheetId="0" hidden="1">0</definedName>
    <definedName name="solver_val" localSheetId="2" hidden="1">0</definedName>
    <definedName name="solver_ver" localSheetId="0" hidden="1">3</definedName>
    <definedName name="solver_ver" localSheetId="2" hidden="1">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E24" i="3"/>
  <c r="F24" i="3"/>
  <c r="G24" i="3"/>
  <c r="H24" i="3"/>
  <c r="I24" i="3"/>
  <c r="J24" i="3"/>
  <c r="C24" i="3"/>
  <c r="L15" i="3"/>
  <c r="L16" i="3"/>
  <c r="L17" i="3"/>
  <c r="L18" i="3"/>
  <c r="L19" i="3"/>
  <c r="L20" i="3"/>
  <c r="L21" i="3"/>
  <c r="L14" i="3"/>
  <c r="D24" i="1" l="1"/>
  <c r="K15" i="3"/>
  <c r="K16" i="3"/>
  <c r="K17" i="3"/>
  <c r="K18" i="3"/>
  <c r="K19" i="3"/>
  <c r="K20" i="3"/>
  <c r="K21" i="3"/>
  <c r="K14" i="3"/>
  <c r="D22" i="3"/>
  <c r="E22" i="3"/>
  <c r="F22" i="3"/>
  <c r="G22" i="3"/>
  <c r="H22" i="3"/>
  <c r="I22" i="3"/>
  <c r="J22" i="3"/>
  <c r="C22" i="3"/>
  <c r="K24" i="3" l="1"/>
  <c r="L22" i="3"/>
  <c r="M24" i="3" l="1"/>
  <c r="C22" i="1"/>
  <c r="D22" i="1"/>
</calcChain>
</file>

<file path=xl/sharedStrings.xml><?xml version="1.0" encoding="utf-8"?>
<sst xmlns="http://schemas.openxmlformats.org/spreadsheetml/2006/main" count="213" uniqueCount="128">
  <si>
    <t>M</t>
  </si>
  <si>
    <t>N</t>
  </si>
  <si>
    <t>#</t>
  </si>
  <si>
    <t>формула</t>
  </si>
  <si>
    <t>Есть таблица со значениями M и N. Необходимо просуммировать пары этих значений таким образом, чтобы конечная формула, в которой используется сумма этих значений, дала максимальное значение. Т.е. нужно выбрать комбинацию (сочетание) пар значений M и N.</t>
  </si>
  <si>
    <t>Microsoft Excel 14.0 Answer Report</t>
  </si>
  <si>
    <t>Solver Engine</t>
  </si>
  <si>
    <t>Engine: GRG Nonlinear</t>
  </si>
  <si>
    <t>Solver Options</t>
  </si>
  <si>
    <t>Max Subproblems Unlimited, Max Integer Sols Unlimited, Integer Tolerance 1%,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</si>
  <si>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</si>
  <si>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</si>
  <si>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</si>
  <si>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</si>
  <si>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</si>
  <si>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</si>
  <si>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</si>
  <si>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</si>
  <si>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</si>
  <si>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</si>
  <si>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</si>
  <si>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</si>
  <si>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$C$14</t>
  </si>
  <si>
    <t>$D$14</t>
  </si>
  <si>
    <t>$C$15</t>
  </si>
  <si>
    <t>$D$15</t>
  </si>
  <si>
    <t>$C$16</t>
  </si>
  <si>
    <t>$D$16</t>
  </si>
  <si>
    <t>$C$17</t>
  </si>
  <si>
    <t>$D$17</t>
  </si>
  <si>
    <t>$C$18</t>
  </si>
  <si>
    <t>$D$18</t>
  </si>
  <si>
    <t>Binding</t>
  </si>
  <si>
    <t>Result: Solver found an integer solution within tolerance.  All Constraints are satisfied.</t>
  </si>
  <si>
    <t>Max Time Unlimited,  Iterations Unlimited, Precision 0,000001, Use Automatic Scaling</t>
  </si>
  <si>
    <t xml:space="preserve"> Convergence 0,0001, Population Size 100, Random Seed 0, Derivatives Forward, Require Bounds</t>
  </si>
  <si>
    <t>$E$14</t>
  </si>
  <si>
    <t>$F$14</t>
  </si>
  <si>
    <t>$G$14</t>
  </si>
  <si>
    <t>$H$14</t>
  </si>
  <si>
    <t>$I$14</t>
  </si>
  <si>
    <t>$J$14</t>
  </si>
  <si>
    <t>$E$15</t>
  </si>
  <si>
    <t>$F$15</t>
  </si>
  <si>
    <t>$G$15</t>
  </si>
  <si>
    <t>$H$15</t>
  </si>
  <si>
    <t>$I$15</t>
  </si>
  <si>
    <t>$J$15</t>
  </si>
  <si>
    <t>$E$16</t>
  </si>
  <si>
    <t>$F$16</t>
  </si>
  <si>
    <t>$G$16</t>
  </si>
  <si>
    <t>$H$16</t>
  </si>
  <si>
    <t>$I$16</t>
  </si>
  <si>
    <t>$J$16</t>
  </si>
  <si>
    <t>$E$17</t>
  </si>
  <si>
    <t>$F$17</t>
  </si>
  <si>
    <t>$G$17</t>
  </si>
  <si>
    <t>$H$17</t>
  </si>
  <si>
    <t>$I$17</t>
  </si>
  <si>
    <t>$J$17</t>
  </si>
  <si>
    <t>$E$18</t>
  </si>
  <si>
    <t>$F$18</t>
  </si>
  <si>
    <t>$G$18</t>
  </si>
  <si>
    <t>$H$18</t>
  </si>
  <si>
    <t>$I$18</t>
  </si>
  <si>
    <t>$J$18</t>
  </si>
  <si>
    <t>$C$19</t>
  </si>
  <si>
    <t>$D$19</t>
  </si>
  <si>
    <t>$E$19</t>
  </si>
  <si>
    <t>$F$19</t>
  </si>
  <si>
    <t>$G$19</t>
  </si>
  <si>
    <t>$H$19</t>
  </si>
  <si>
    <t>$I$19</t>
  </si>
  <si>
    <t>$J$19</t>
  </si>
  <si>
    <t>$C$20</t>
  </si>
  <si>
    <t>$D$20</t>
  </si>
  <si>
    <t>$E$20</t>
  </si>
  <si>
    <t>$F$20</t>
  </si>
  <si>
    <t>$G$20</t>
  </si>
  <si>
    <t>$H$20</t>
  </si>
  <si>
    <t>$I$20</t>
  </si>
  <si>
    <t>$J$20</t>
  </si>
  <si>
    <t>$C$21</t>
  </si>
  <si>
    <t>$D$21</t>
  </si>
  <si>
    <t>$E$21</t>
  </si>
  <si>
    <t>$F$21</t>
  </si>
  <si>
    <t>$G$21</t>
  </si>
  <si>
    <t>$H$21</t>
  </si>
  <si>
    <t>$I$21</t>
  </si>
  <si>
    <t>$J$21</t>
  </si>
  <si>
    <t>$C$22</t>
  </si>
  <si>
    <t>$C$22=1</t>
  </si>
  <si>
    <t>$D$22</t>
  </si>
  <si>
    <t>$D$22=1</t>
  </si>
  <si>
    <t>$E$22</t>
  </si>
  <si>
    <t>$E$22=1</t>
  </si>
  <si>
    <t>$F$22</t>
  </si>
  <si>
    <t>$F$22=1</t>
  </si>
  <si>
    <t>$G$22</t>
  </si>
  <si>
    <t>$G$22=1</t>
  </si>
  <si>
    <t>$H$22</t>
  </si>
  <si>
    <t>$H$22=1</t>
  </si>
  <si>
    <t>$I$22</t>
  </si>
  <si>
    <t>$I$22=1</t>
  </si>
  <si>
    <t>$J$22</t>
  </si>
  <si>
    <t>$J$22=1</t>
  </si>
  <si>
    <t>$K$14</t>
  </si>
  <si>
    <t>$K$14=1</t>
  </si>
  <si>
    <t>$K$15</t>
  </si>
  <si>
    <t>$K$15=1</t>
  </si>
  <si>
    <t>$K$16</t>
  </si>
  <si>
    <t>$K$16=1</t>
  </si>
  <si>
    <t>$K$17</t>
  </si>
  <si>
    <t>$K$17=1</t>
  </si>
  <si>
    <t>$K$18</t>
  </si>
  <si>
    <t>$K$18=1</t>
  </si>
  <si>
    <t>$K$19</t>
  </si>
  <si>
    <t>$K$19=1</t>
  </si>
  <si>
    <t>$K$20</t>
  </si>
  <si>
    <t>$K$20=1</t>
  </si>
  <si>
    <t>$K$21</t>
  </si>
  <si>
    <t>$K$21=1</t>
  </si>
  <si>
    <t>$C$14:$J$21=Integer</t>
  </si>
  <si>
    <t>Worksheet: [1234.xlsx]решение</t>
  </si>
  <si>
    <t>Report Created: 2014.02.21 21:03:39</t>
  </si>
  <si>
    <t>Solution Time: 18,907 Seconds.</t>
  </si>
  <si>
    <t>Iterations: 2 Subproblems: 46</t>
  </si>
  <si>
    <t>$L$15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</si>
</sst>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indexed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2" xfId="0" applyFill="1" applyBorder="1" applyAlignment="1"/>
    <xf numFmtId="0" fontId="0" fillId="0" borderId="3" xfId="0" applyFill="1" applyBorder="1" applyAlignment="1"/>
    <xf numFmtId="0" fontId="0" fillId="0" borderId="2" xfId="0" applyNumberFormat="1" applyFill="1" applyBorder="1" applyAlignment="1"/>
    <xf numFmtId="0" fontId="0" fillId="0" borderId="3" xfId="0" applyNumberFormat="1" applyFill="1" applyBorder="1" applyAlignment="1"/>
    <xf numFmtId="0" fontId="0" fillId="2" borderId="0" xfId="0" applyFill="1"/>
    <xf numFmtId="0" fontId="0" fillId="0" borderId="4" xfId="0" applyBorder="1"/>
    <xf numFmtId="0" fontId="0" fillId="0" borderId="0" xfId="0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K25" sqref="K25"/>
    </sheetView>
  </sheetViews>
  <sheetFormatPr defaultRowHeight="15" x14ac:dyDescent="0.25"/>
  <cols>
    <col min="1" max="1" width="25.140625" customWidth="1"/>
    <col min="2" max="2" width="9.140625" customWidth="1"/>
  </cols>
  <sheetData>
    <row r="1" spans="2:18" x14ac:dyDescent="0.25">
      <c r="B1" t="s">
        <v>2</v>
      </c>
      <c r="C1" t="s">
        <v>0</v>
      </c>
      <c r="D1" t="s">
        <v>1</v>
      </c>
      <c r="H1" s="8" t="s">
        <v>4</v>
      </c>
      <c r="I1" s="8"/>
      <c r="J1" s="8"/>
      <c r="K1" s="8"/>
      <c r="L1" s="8"/>
      <c r="M1" s="8"/>
      <c r="N1" s="8"/>
      <c r="O1" s="8"/>
      <c r="P1" s="8"/>
      <c r="Q1" s="8"/>
      <c r="R1" s="8"/>
    </row>
    <row r="2" spans="2:18" x14ac:dyDescent="0.25">
      <c r="B2">
        <v>1</v>
      </c>
      <c r="C2">
        <v>269.7</v>
      </c>
      <c r="D2">
        <v>-212.5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2:18" x14ac:dyDescent="0.25">
      <c r="B3">
        <v>2</v>
      </c>
      <c r="C3">
        <v>500</v>
      </c>
      <c r="D3">
        <v>-394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2:18" x14ac:dyDescent="0.25">
      <c r="B4">
        <v>3</v>
      </c>
      <c r="C4">
        <v>-170.5</v>
      </c>
      <c r="D4">
        <v>-1892.1</v>
      </c>
    </row>
    <row r="5" spans="2:18" x14ac:dyDescent="0.25">
      <c r="B5">
        <v>4</v>
      </c>
      <c r="C5">
        <v>526.70000000000005</v>
      </c>
      <c r="D5">
        <v>-596.9</v>
      </c>
    </row>
    <row r="6" spans="2:18" x14ac:dyDescent="0.25">
      <c r="B6">
        <v>5</v>
      </c>
      <c r="C6">
        <v>501.9</v>
      </c>
      <c r="D6">
        <v>-6.8</v>
      </c>
    </row>
    <row r="7" spans="2:18" x14ac:dyDescent="0.25">
      <c r="B7">
        <v>6</v>
      </c>
      <c r="C7">
        <v>298.7</v>
      </c>
      <c r="D7">
        <v>-6.8</v>
      </c>
    </row>
    <row r="8" spans="2:18" x14ac:dyDescent="0.25">
      <c r="B8">
        <v>7</v>
      </c>
      <c r="C8">
        <v>-336.5</v>
      </c>
      <c r="D8">
        <v>7.8</v>
      </c>
    </row>
    <row r="9" spans="2:18" x14ac:dyDescent="0.25">
      <c r="B9">
        <v>8</v>
      </c>
      <c r="C9">
        <v>315</v>
      </c>
      <c r="D9">
        <v>-7.8</v>
      </c>
    </row>
    <row r="11" spans="2:18" x14ac:dyDescent="0.25">
      <c r="B11">
        <v>1</v>
      </c>
    </row>
    <row r="12" spans="2:18" x14ac:dyDescent="0.25">
      <c r="B12">
        <v>2</v>
      </c>
    </row>
    <row r="13" spans="2:18" x14ac:dyDescent="0.25">
      <c r="B13">
        <v>3</v>
      </c>
    </row>
    <row r="14" spans="2:18" x14ac:dyDescent="0.25">
      <c r="B14">
        <v>4</v>
      </c>
    </row>
    <row r="15" spans="2:18" x14ac:dyDescent="0.25">
      <c r="B15">
        <v>5</v>
      </c>
    </row>
    <row r="16" spans="2:18" x14ac:dyDescent="0.25">
      <c r="B16">
        <v>6</v>
      </c>
    </row>
    <row r="17" spans="1:4" x14ac:dyDescent="0.25">
      <c r="B17">
        <v>7</v>
      </c>
    </row>
    <row r="18" spans="1:4" x14ac:dyDescent="0.25">
      <c r="B18">
        <v>8</v>
      </c>
    </row>
    <row r="22" spans="1:4" x14ac:dyDescent="0.25">
      <c r="C22">
        <f>SUMPRODUCT(C2:C9,C11:C18)</f>
        <v>0</v>
      </c>
      <c r="D22">
        <f>SUMPRODUCT(D2:D9,D11:D18)</f>
        <v>0</v>
      </c>
    </row>
    <row r="24" spans="1:4" x14ac:dyDescent="0.25">
      <c r="A24" t="s">
        <v>3</v>
      </c>
      <c r="D24">
        <f>ABS(C22)*6.636/14.61+ABS(D22)/14.61</f>
        <v>0</v>
      </c>
    </row>
  </sheetData>
  <mergeCells count="1">
    <mergeCell ref="H1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showGridLines="0" workbookViewId="0"/>
  </sheetViews>
  <sheetFormatPr defaultRowHeight="15" x14ac:dyDescent="0.25"/>
  <cols>
    <col min="1" max="1" width="2.28515625" customWidth="1"/>
    <col min="2" max="2" width="19.140625" customWidth="1"/>
    <col min="3" max="3" width="6.28515625" customWidth="1"/>
    <col min="4" max="4" width="13.7109375" bestFit="1" customWidth="1"/>
    <col min="5" max="5" width="10.85546875" bestFit="1" customWidth="1"/>
    <col min="6" max="6" width="7.7109375" customWidth="1"/>
    <col min="7" max="7" width="5.42578125" customWidth="1"/>
  </cols>
  <sheetData>
    <row r="1" spans="1:5" x14ac:dyDescent="0.25">
      <c r="A1" s="1" t="s">
        <v>5</v>
      </c>
    </row>
    <row r="2" spans="1:5" x14ac:dyDescent="0.25">
      <c r="A2" s="1" t="s">
        <v>123</v>
      </c>
    </row>
    <row r="3" spans="1:5" x14ac:dyDescent="0.25">
      <c r="A3" s="1" t="s">
        <v>124</v>
      </c>
    </row>
    <row r="4" spans="1:5" x14ac:dyDescent="0.25">
      <c r="A4" s="1" t="s">
        <v>33</v>
      </c>
    </row>
    <row r="5" spans="1:5" x14ac:dyDescent="0.25">
      <c r="A5" s="1" t="s">
        <v>6</v>
      </c>
    </row>
    <row r="6" spans="1:5" x14ac:dyDescent="0.25">
      <c r="A6" s="1"/>
      <c r="B6" t="s">
        <v>7</v>
      </c>
    </row>
    <row r="7" spans="1:5" x14ac:dyDescent="0.25">
      <c r="A7" s="1"/>
      <c r="B7" t="s">
        <v>125</v>
      </c>
    </row>
    <row r="8" spans="1:5" x14ac:dyDescent="0.25">
      <c r="A8" s="1"/>
      <c r="B8" t="s">
        <v>126</v>
      </c>
    </row>
    <row r="9" spans="1:5" x14ac:dyDescent="0.25">
      <c r="A9" s="1" t="s">
        <v>8</v>
      </c>
    </row>
    <row r="10" spans="1:5" x14ac:dyDescent="0.25">
      <c r="B10" t="s">
        <v>34</v>
      </c>
    </row>
    <row r="11" spans="1:5" x14ac:dyDescent="0.25">
      <c r="B11" t="s">
        <v>35</v>
      </c>
    </row>
    <row r="12" spans="1:5" x14ac:dyDescent="0.25">
      <c r="B12" t="s">
        <v>9</v>
      </c>
    </row>
    <row r="14" spans="1:5" ht="15.75" thickBot="1" x14ac:dyDescent="0.3">
      <c r="A14" t="s">
        <v>10</v>
      </c>
    </row>
    <row r="15" spans="1:5" ht="15.75" thickBot="1" x14ac:dyDescent="0.3">
      <c r="B15" s="9" t="s">
        <v>11</v>
      </c>
      <c r="C15" s="9" t="s">
        <v>12</v>
      </c>
      <c r="D15" s="9" t="s">
        <v>13</v>
      </c>
      <c r="E15" s="9" t="s">
        <v>14</v>
      </c>
    </row>
    <row r="16" spans="1:5" ht="15.75" thickBot="1" x14ac:dyDescent="0.3">
      <c r="B16" s="2" t="s">
        <v>127</v>
      </c>
      <c r="C16" s="2"/>
      <c r="D16" s="4">
        <v>500</v>
      </c>
      <c r="E16" s="4">
        <v>507.8</v>
      </c>
    </row>
    <row r="19" spans="1:6" ht="15.75" thickBot="1" x14ac:dyDescent="0.3">
      <c r="A19" t="s">
        <v>15</v>
      </c>
    </row>
    <row r="20" spans="1:6" ht="15.75" thickBot="1" x14ac:dyDescent="0.3">
      <c r="B20" s="9" t="s">
        <v>11</v>
      </c>
      <c r="C20" s="9" t="s">
        <v>12</v>
      </c>
      <c r="D20" s="9" t="s">
        <v>13</v>
      </c>
      <c r="E20" s="9" t="s">
        <v>14</v>
      </c>
      <c r="F20" s="9" t="s">
        <v>16</v>
      </c>
    </row>
    <row r="21" spans="1:6" x14ac:dyDescent="0.25">
      <c r="B21" s="3" t="s">
        <v>22</v>
      </c>
      <c r="C21" s="3"/>
      <c r="D21" s="5">
        <v>0</v>
      </c>
      <c r="E21" s="5">
        <v>0</v>
      </c>
      <c r="F21" s="3" t="s">
        <v>16</v>
      </c>
    </row>
    <row r="22" spans="1:6" x14ac:dyDescent="0.25">
      <c r="B22" s="3" t="s">
        <v>23</v>
      </c>
      <c r="C22" s="3"/>
      <c r="D22" s="5">
        <v>0</v>
      </c>
      <c r="E22" s="5">
        <v>0</v>
      </c>
      <c r="F22" s="3" t="s">
        <v>16</v>
      </c>
    </row>
    <row r="23" spans="1:6" x14ac:dyDescent="0.25">
      <c r="B23" s="3" t="s">
        <v>36</v>
      </c>
      <c r="C23" s="3"/>
      <c r="D23" s="5">
        <v>0</v>
      </c>
      <c r="E23" s="5">
        <v>0</v>
      </c>
      <c r="F23" s="3" t="s">
        <v>16</v>
      </c>
    </row>
    <row r="24" spans="1:6" x14ac:dyDescent="0.25">
      <c r="B24" s="3" t="s">
        <v>37</v>
      </c>
      <c r="C24" s="3"/>
      <c r="D24" s="5">
        <v>0</v>
      </c>
      <c r="E24" s="5">
        <v>0</v>
      </c>
      <c r="F24" s="3" t="s">
        <v>16</v>
      </c>
    </row>
    <row r="25" spans="1:6" x14ac:dyDescent="0.25">
      <c r="B25" s="3" t="s">
        <v>38</v>
      </c>
      <c r="C25" s="3"/>
      <c r="D25" s="5">
        <v>0</v>
      </c>
      <c r="E25" s="5">
        <v>1</v>
      </c>
      <c r="F25" s="3" t="s">
        <v>16</v>
      </c>
    </row>
    <row r="26" spans="1:6" x14ac:dyDescent="0.25">
      <c r="B26" s="3" t="s">
        <v>39</v>
      </c>
      <c r="C26" s="3"/>
      <c r="D26" s="5">
        <v>0</v>
      </c>
      <c r="E26" s="5">
        <v>0</v>
      </c>
      <c r="F26" s="3" t="s">
        <v>16</v>
      </c>
    </row>
    <row r="27" spans="1:6" x14ac:dyDescent="0.25">
      <c r="B27" s="3" t="s">
        <v>40</v>
      </c>
      <c r="C27" s="3"/>
      <c r="D27" s="5">
        <v>0</v>
      </c>
      <c r="E27" s="5">
        <v>0</v>
      </c>
      <c r="F27" s="3" t="s">
        <v>16</v>
      </c>
    </row>
    <row r="28" spans="1:6" x14ac:dyDescent="0.25">
      <c r="B28" s="3" t="s">
        <v>41</v>
      </c>
      <c r="C28" s="3"/>
      <c r="D28" s="5">
        <v>0</v>
      </c>
      <c r="E28" s="5">
        <v>0</v>
      </c>
      <c r="F28" s="3" t="s">
        <v>16</v>
      </c>
    </row>
    <row r="29" spans="1:6" x14ac:dyDescent="0.25">
      <c r="B29" s="3" t="s">
        <v>24</v>
      </c>
      <c r="C29" s="3"/>
      <c r="D29" s="5">
        <v>0</v>
      </c>
      <c r="E29" s="5">
        <v>0</v>
      </c>
      <c r="F29" s="3" t="s">
        <v>16</v>
      </c>
    </row>
    <row r="30" spans="1:6" x14ac:dyDescent="0.25">
      <c r="B30" s="3" t="s">
        <v>25</v>
      </c>
      <c r="C30" s="3"/>
      <c r="D30" s="5">
        <v>0</v>
      </c>
      <c r="E30" s="5">
        <v>0</v>
      </c>
      <c r="F30" s="3" t="s">
        <v>16</v>
      </c>
    </row>
    <row r="31" spans="1:6" x14ac:dyDescent="0.25">
      <c r="B31" s="3" t="s">
        <v>42</v>
      </c>
      <c r="C31" s="3"/>
      <c r="D31" s="5">
        <v>0</v>
      </c>
      <c r="E31" s="5">
        <v>0</v>
      </c>
      <c r="F31" s="3" t="s">
        <v>16</v>
      </c>
    </row>
    <row r="32" spans="1:6" x14ac:dyDescent="0.25">
      <c r="B32" s="3" t="s">
        <v>43</v>
      </c>
      <c r="C32" s="3"/>
      <c r="D32" s="5">
        <v>0</v>
      </c>
      <c r="E32" s="5">
        <v>0</v>
      </c>
      <c r="F32" s="3" t="s">
        <v>16</v>
      </c>
    </row>
    <row r="33" spans="2:6" x14ac:dyDescent="0.25">
      <c r="B33" s="3" t="s">
        <v>44</v>
      </c>
      <c r="C33" s="3"/>
      <c r="D33" s="5">
        <v>0</v>
      </c>
      <c r="E33" s="5">
        <v>0</v>
      </c>
      <c r="F33" s="3" t="s">
        <v>16</v>
      </c>
    </row>
    <row r="34" spans="2:6" x14ac:dyDescent="0.25">
      <c r="B34" s="3" t="s">
        <v>45</v>
      </c>
      <c r="C34" s="3"/>
      <c r="D34" s="5">
        <v>0</v>
      </c>
      <c r="E34" s="5">
        <v>0</v>
      </c>
      <c r="F34" s="3" t="s">
        <v>16</v>
      </c>
    </row>
    <row r="35" spans="2:6" x14ac:dyDescent="0.25">
      <c r="B35" s="3" t="s">
        <v>46</v>
      </c>
      <c r="C35" s="3"/>
      <c r="D35" s="5">
        <v>0</v>
      </c>
      <c r="E35" s="5">
        <v>1</v>
      </c>
      <c r="F35" s="3" t="s">
        <v>16</v>
      </c>
    </row>
    <row r="36" spans="2:6" x14ac:dyDescent="0.25">
      <c r="B36" s="3" t="s">
        <v>47</v>
      </c>
      <c r="C36" s="3"/>
      <c r="D36" s="5">
        <v>0</v>
      </c>
      <c r="E36" s="5">
        <v>0</v>
      </c>
      <c r="F36" s="3" t="s">
        <v>16</v>
      </c>
    </row>
    <row r="37" spans="2:6" x14ac:dyDescent="0.25">
      <c r="B37" s="3" t="s">
        <v>26</v>
      </c>
      <c r="C37" s="3"/>
      <c r="D37" s="5">
        <v>0</v>
      </c>
      <c r="E37" s="5">
        <v>0</v>
      </c>
      <c r="F37" s="3" t="s">
        <v>16</v>
      </c>
    </row>
    <row r="38" spans="2:6" x14ac:dyDescent="0.25">
      <c r="B38" s="3" t="s">
        <v>27</v>
      </c>
      <c r="C38" s="3"/>
      <c r="D38" s="5">
        <v>0</v>
      </c>
      <c r="E38" s="5">
        <v>1</v>
      </c>
      <c r="F38" s="3" t="s">
        <v>16</v>
      </c>
    </row>
    <row r="39" spans="2:6" x14ac:dyDescent="0.25">
      <c r="B39" s="3" t="s">
        <v>48</v>
      </c>
      <c r="C39" s="3"/>
      <c r="D39" s="5">
        <v>0</v>
      </c>
      <c r="E39" s="5">
        <v>0</v>
      </c>
      <c r="F39" s="3" t="s">
        <v>16</v>
      </c>
    </row>
    <row r="40" spans="2:6" x14ac:dyDescent="0.25">
      <c r="B40" s="3" t="s">
        <v>49</v>
      </c>
      <c r="C40" s="3"/>
      <c r="D40" s="5">
        <v>0</v>
      </c>
      <c r="E40" s="5">
        <v>0</v>
      </c>
      <c r="F40" s="3" t="s">
        <v>16</v>
      </c>
    </row>
    <row r="41" spans="2:6" x14ac:dyDescent="0.25">
      <c r="B41" s="3" t="s">
        <v>50</v>
      </c>
      <c r="C41" s="3"/>
      <c r="D41" s="5">
        <v>0</v>
      </c>
      <c r="E41" s="5">
        <v>0</v>
      </c>
      <c r="F41" s="3" t="s">
        <v>16</v>
      </c>
    </row>
    <row r="42" spans="2:6" x14ac:dyDescent="0.25">
      <c r="B42" s="3" t="s">
        <v>51</v>
      </c>
      <c r="C42" s="3"/>
      <c r="D42" s="5">
        <v>0</v>
      </c>
      <c r="E42" s="5">
        <v>0</v>
      </c>
      <c r="F42" s="3" t="s">
        <v>16</v>
      </c>
    </row>
    <row r="43" spans="2:6" x14ac:dyDescent="0.25">
      <c r="B43" s="3" t="s">
        <v>52</v>
      </c>
      <c r="C43" s="3"/>
      <c r="D43" s="5">
        <v>0</v>
      </c>
      <c r="E43" s="5">
        <v>0</v>
      </c>
      <c r="F43" s="3" t="s">
        <v>16</v>
      </c>
    </row>
    <row r="44" spans="2:6" x14ac:dyDescent="0.25">
      <c r="B44" s="3" t="s">
        <v>53</v>
      </c>
      <c r="C44" s="3"/>
      <c r="D44" s="5">
        <v>0</v>
      </c>
      <c r="E44" s="5">
        <v>0</v>
      </c>
      <c r="F44" s="3" t="s">
        <v>16</v>
      </c>
    </row>
    <row r="45" spans="2:6" x14ac:dyDescent="0.25">
      <c r="B45" s="3" t="s">
        <v>28</v>
      </c>
      <c r="C45" s="3"/>
      <c r="D45" s="5">
        <v>0</v>
      </c>
      <c r="E45" s="5">
        <v>1</v>
      </c>
      <c r="F45" s="3" t="s">
        <v>16</v>
      </c>
    </row>
    <row r="46" spans="2:6" x14ac:dyDescent="0.25">
      <c r="B46" s="3" t="s">
        <v>29</v>
      </c>
      <c r="C46" s="3"/>
      <c r="D46" s="5">
        <v>0</v>
      </c>
      <c r="E46" s="5">
        <v>0</v>
      </c>
      <c r="F46" s="3" t="s">
        <v>16</v>
      </c>
    </row>
    <row r="47" spans="2:6" x14ac:dyDescent="0.25">
      <c r="B47" s="3" t="s">
        <v>54</v>
      </c>
      <c r="C47" s="3"/>
      <c r="D47" s="5">
        <v>0</v>
      </c>
      <c r="E47" s="5">
        <v>0</v>
      </c>
      <c r="F47" s="3" t="s">
        <v>16</v>
      </c>
    </row>
    <row r="48" spans="2:6" x14ac:dyDescent="0.25">
      <c r="B48" s="3" t="s">
        <v>55</v>
      </c>
      <c r="C48" s="3"/>
      <c r="D48" s="5">
        <v>0</v>
      </c>
      <c r="E48" s="5">
        <v>0</v>
      </c>
      <c r="F48" s="3" t="s">
        <v>16</v>
      </c>
    </row>
    <row r="49" spans="2:6" x14ac:dyDescent="0.25">
      <c r="B49" s="3" t="s">
        <v>56</v>
      </c>
      <c r="C49" s="3"/>
      <c r="D49" s="5">
        <v>0</v>
      </c>
      <c r="E49" s="5">
        <v>0</v>
      </c>
      <c r="F49" s="3" t="s">
        <v>16</v>
      </c>
    </row>
    <row r="50" spans="2:6" x14ac:dyDescent="0.25">
      <c r="B50" s="3" t="s">
        <v>57</v>
      </c>
      <c r="C50" s="3"/>
      <c r="D50" s="5">
        <v>0</v>
      </c>
      <c r="E50" s="5">
        <v>0</v>
      </c>
      <c r="F50" s="3" t="s">
        <v>16</v>
      </c>
    </row>
    <row r="51" spans="2:6" x14ac:dyDescent="0.25">
      <c r="B51" s="3" t="s">
        <v>58</v>
      </c>
      <c r="C51" s="3"/>
      <c r="D51" s="5">
        <v>0</v>
      </c>
      <c r="E51" s="5">
        <v>0</v>
      </c>
      <c r="F51" s="3" t="s">
        <v>16</v>
      </c>
    </row>
    <row r="52" spans="2:6" x14ac:dyDescent="0.25">
      <c r="B52" s="3" t="s">
        <v>59</v>
      </c>
      <c r="C52" s="3"/>
      <c r="D52" s="5">
        <v>0</v>
      </c>
      <c r="E52" s="5">
        <v>0</v>
      </c>
      <c r="F52" s="3" t="s">
        <v>16</v>
      </c>
    </row>
    <row r="53" spans="2:6" x14ac:dyDescent="0.25">
      <c r="B53" s="3" t="s">
        <v>30</v>
      </c>
      <c r="C53" s="3"/>
      <c r="D53" s="5">
        <v>0</v>
      </c>
      <c r="E53" s="5">
        <v>0</v>
      </c>
      <c r="F53" s="3" t="s">
        <v>16</v>
      </c>
    </row>
    <row r="54" spans="2:6" x14ac:dyDescent="0.25">
      <c r="B54" s="3" t="s">
        <v>31</v>
      </c>
      <c r="C54" s="3"/>
      <c r="D54" s="5">
        <v>0</v>
      </c>
      <c r="E54" s="5">
        <v>0</v>
      </c>
      <c r="F54" s="3" t="s">
        <v>16</v>
      </c>
    </row>
    <row r="55" spans="2:6" x14ac:dyDescent="0.25">
      <c r="B55" s="3" t="s">
        <v>60</v>
      </c>
      <c r="C55" s="3"/>
      <c r="D55" s="5">
        <v>0</v>
      </c>
      <c r="E55" s="5">
        <v>1</v>
      </c>
      <c r="F55" s="3" t="s">
        <v>16</v>
      </c>
    </row>
    <row r="56" spans="2:6" x14ac:dyDescent="0.25">
      <c r="B56" s="3" t="s">
        <v>61</v>
      </c>
      <c r="C56" s="3"/>
      <c r="D56" s="5">
        <v>0</v>
      </c>
      <c r="E56" s="5">
        <v>0</v>
      </c>
      <c r="F56" s="3" t="s">
        <v>16</v>
      </c>
    </row>
    <row r="57" spans="2:6" x14ac:dyDescent="0.25">
      <c r="B57" s="3" t="s">
        <v>62</v>
      </c>
      <c r="C57" s="3"/>
      <c r="D57" s="5">
        <v>0</v>
      </c>
      <c r="E57" s="5">
        <v>0</v>
      </c>
      <c r="F57" s="3" t="s">
        <v>16</v>
      </c>
    </row>
    <row r="58" spans="2:6" x14ac:dyDescent="0.25">
      <c r="B58" s="3" t="s">
        <v>63</v>
      </c>
      <c r="C58" s="3"/>
      <c r="D58" s="5">
        <v>0</v>
      </c>
      <c r="E58" s="5">
        <v>0</v>
      </c>
      <c r="F58" s="3" t="s">
        <v>16</v>
      </c>
    </row>
    <row r="59" spans="2:6" x14ac:dyDescent="0.25">
      <c r="B59" s="3" t="s">
        <v>64</v>
      </c>
      <c r="C59" s="3"/>
      <c r="D59" s="5">
        <v>0</v>
      </c>
      <c r="E59" s="5">
        <v>0</v>
      </c>
      <c r="F59" s="3" t="s">
        <v>16</v>
      </c>
    </row>
    <row r="60" spans="2:6" x14ac:dyDescent="0.25">
      <c r="B60" s="3" t="s">
        <v>65</v>
      </c>
      <c r="C60" s="3"/>
      <c r="D60" s="5">
        <v>0</v>
      </c>
      <c r="E60" s="5">
        <v>0</v>
      </c>
      <c r="F60" s="3" t="s">
        <v>16</v>
      </c>
    </row>
    <row r="61" spans="2:6" x14ac:dyDescent="0.25">
      <c r="B61" s="3" t="s">
        <v>66</v>
      </c>
      <c r="C61" s="3"/>
      <c r="D61" s="5">
        <v>0</v>
      </c>
      <c r="E61" s="5">
        <v>0</v>
      </c>
      <c r="F61" s="3" t="s">
        <v>16</v>
      </c>
    </row>
    <row r="62" spans="2:6" x14ac:dyDescent="0.25">
      <c r="B62" s="3" t="s">
        <v>67</v>
      </c>
      <c r="C62" s="3"/>
      <c r="D62" s="5">
        <v>0</v>
      </c>
      <c r="E62" s="5">
        <v>0</v>
      </c>
      <c r="F62" s="3" t="s">
        <v>16</v>
      </c>
    </row>
    <row r="63" spans="2:6" x14ac:dyDescent="0.25">
      <c r="B63" s="3" t="s">
        <v>68</v>
      </c>
      <c r="C63" s="3"/>
      <c r="D63" s="5">
        <v>0</v>
      </c>
      <c r="E63" s="5">
        <v>0</v>
      </c>
      <c r="F63" s="3" t="s">
        <v>16</v>
      </c>
    </row>
    <row r="64" spans="2:6" x14ac:dyDescent="0.25">
      <c r="B64" s="3" t="s">
        <v>69</v>
      </c>
      <c r="C64" s="3"/>
      <c r="D64" s="5">
        <v>0</v>
      </c>
      <c r="E64" s="5">
        <v>0</v>
      </c>
      <c r="F64" s="3" t="s">
        <v>16</v>
      </c>
    </row>
    <row r="65" spans="2:6" x14ac:dyDescent="0.25">
      <c r="B65" s="3" t="s">
        <v>70</v>
      </c>
      <c r="C65" s="3"/>
      <c r="D65" s="5">
        <v>0</v>
      </c>
      <c r="E65" s="5">
        <v>0</v>
      </c>
      <c r="F65" s="3" t="s">
        <v>16</v>
      </c>
    </row>
    <row r="66" spans="2:6" x14ac:dyDescent="0.25">
      <c r="B66" s="3" t="s">
        <v>71</v>
      </c>
      <c r="C66" s="3"/>
      <c r="D66" s="5">
        <v>0</v>
      </c>
      <c r="E66" s="5">
        <v>1</v>
      </c>
      <c r="F66" s="3" t="s">
        <v>16</v>
      </c>
    </row>
    <row r="67" spans="2:6" x14ac:dyDescent="0.25">
      <c r="B67" s="3" t="s">
        <v>72</v>
      </c>
      <c r="C67" s="3"/>
      <c r="D67" s="5">
        <v>0</v>
      </c>
      <c r="E67" s="5">
        <v>0</v>
      </c>
      <c r="F67" s="3" t="s">
        <v>16</v>
      </c>
    </row>
    <row r="68" spans="2:6" x14ac:dyDescent="0.25">
      <c r="B68" s="3" t="s">
        <v>73</v>
      </c>
      <c r="C68" s="3"/>
      <c r="D68" s="5">
        <v>0</v>
      </c>
      <c r="E68" s="5">
        <v>0</v>
      </c>
      <c r="F68" s="3" t="s">
        <v>16</v>
      </c>
    </row>
    <row r="69" spans="2:6" x14ac:dyDescent="0.25">
      <c r="B69" s="3" t="s">
        <v>74</v>
      </c>
      <c r="C69" s="3"/>
      <c r="D69" s="5">
        <v>0</v>
      </c>
      <c r="E69" s="5">
        <v>0</v>
      </c>
      <c r="F69" s="3" t="s">
        <v>16</v>
      </c>
    </row>
    <row r="70" spans="2:6" x14ac:dyDescent="0.25">
      <c r="B70" s="3" t="s">
        <v>75</v>
      </c>
      <c r="C70" s="3"/>
      <c r="D70" s="5">
        <v>0</v>
      </c>
      <c r="E70" s="5">
        <v>0</v>
      </c>
      <c r="F70" s="3" t="s">
        <v>16</v>
      </c>
    </row>
    <row r="71" spans="2:6" x14ac:dyDescent="0.25">
      <c r="B71" s="3" t="s">
        <v>76</v>
      </c>
      <c r="C71" s="3"/>
      <c r="D71" s="5">
        <v>0</v>
      </c>
      <c r="E71" s="5">
        <v>0</v>
      </c>
      <c r="F71" s="3" t="s">
        <v>16</v>
      </c>
    </row>
    <row r="72" spans="2:6" x14ac:dyDescent="0.25">
      <c r="B72" s="3" t="s">
        <v>77</v>
      </c>
      <c r="C72" s="3"/>
      <c r="D72" s="5">
        <v>0</v>
      </c>
      <c r="E72" s="5">
        <v>1</v>
      </c>
      <c r="F72" s="3" t="s">
        <v>16</v>
      </c>
    </row>
    <row r="73" spans="2:6" x14ac:dyDescent="0.25">
      <c r="B73" s="3" t="s">
        <v>78</v>
      </c>
      <c r="C73" s="3"/>
      <c r="D73" s="5">
        <v>0</v>
      </c>
      <c r="E73" s="5">
        <v>0</v>
      </c>
      <c r="F73" s="3" t="s">
        <v>16</v>
      </c>
    </row>
    <row r="74" spans="2:6" x14ac:dyDescent="0.25">
      <c r="B74" s="3" t="s">
        <v>79</v>
      </c>
      <c r="C74" s="3"/>
      <c r="D74" s="5">
        <v>0</v>
      </c>
      <c r="E74" s="5">
        <v>0</v>
      </c>
      <c r="F74" s="3" t="s">
        <v>16</v>
      </c>
    </row>
    <row r="75" spans="2:6" x14ac:dyDescent="0.25">
      <c r="B75" s="3" t="s">
        <v>80</v>
      </c>
      <c r="C75" s="3"/>
      <c r="D75" s="5">
        <v>0</v>
      </c>
      <c r="E75" s="5">
        <v>0</v>
      </c>
      <c r="F75" s="3" t="s">
        <v>16</v>
      </c>
    </row>
    <row r="76" spans="2:6" x14ac:dyDescent="0.25">
      <c r="B76" s="3" t="s">
        <v>81</v>
      </c>
      <c r="C76" s="3"/>
      <c r="D76" s="5">
        <v>0</v>
      </c>
      <c r="E76" s="5">
        <v>0</v>
      </c>
      <c r="F76" s="3" t="s">
        <v>16</v>
      </c>
    </row>
    <row r="77" spans="2:6" x14ac:dyDescent="0.25">
      <c r="B77" s="3" t="s">
        <v>82</v>
      </c>
      <c r="C77" s="3"/>
      <c r="D77" s="5">
        <v>0</v>
      </c>
      <c r="E77" s="5">
        <v>0</v>
      </c>
      <c r="F77" s="3" t="s">
        <v>16</v>
      </c>
    </row>
    <row r="78" spans="2:6" x14ac:dyDescent="0.25">
      <c r="B78" s="3" t="s">
        <v>83</v>
      </c>
      <c r="C78" s="3"/>
      <c r="D78" s="5">
        <v>0</v>
      </c>
      <c r="E78" s="5">
        <v>0</v>
      </c>
      <c r="F78" s="3" t="s">
        <v>16</v>
      </c>
    </row>
    <row r="79" spans="2:6" x14ac:dyDescent="0.25">
      <c r="B79" s="3" t="s">
        <v>84</v>
      </c>
      <c r="C79" s="3"/>
      <c r="D79" s="5">
        <v>0</v>
      </c>
      <c r="E79" s="5">
        <v>0</v>
      </c>
      <c r="F79" s="3" t="s">
        <v>16</v>
      </c>
    </row>
    <row r="80" spans="2:6" x14ac:dyDescent="0.25">
      <c r="B80" s="3" t="s">
        <v>85</v>
      </c>
      <c r="C80" s="3"/>
      <c r="D80" s="5">
        <v>0</v>
      </c>
      <c r="E80" s="5">
        <v>0</v>
      </c>
      <c r="F80" s="3" t="s">
        <v>16</v>
      </c>
    </row>
    <row r="81" spans="1:7" x14ac:dyDescent="0.25">
      <c r="B81" s="3" t="s">
        <v>86</v>
      </c>
      <c r="C81" s="3"/>
      <c r="D81" s="5">
        <v>0</v>
      </c>
      <c r="E81" s="5">
        <v>0</v>
      </c>
      <c r="F81" s="3" t="s">
        <v>16</v>
      </c>
    </row>
    <row r="82" spans="1:7" x14ac:dyDescent="0.25">
      <c r="B82" s="3" t="s">
        <v>87</v>
      </c>
      <c r="C82" s="3"/>
      <c r="D82" s="5">
        <v>0</v>
      </c>
      <c r="E82" s="5">
        <v>0</v>
      </c>
      <c r="F82" s="3" t="s">
        <v>16</v>
      </c>
    </row>
    <row r="83" spans="1:7" x14ac:dyDescent="0.25">
      <c r="B83" s="3" t="s">
        <v>88</v>
      </c>
      <c r="C83" s="3"/>
      <c r="D83" s="5">
        <v>0</v>
      </c>
      <c r="E83" s="5">
        <v>0</v>
      </c>
      <c r="F83" s="3" t="s">
        <v>16</v>
      </c>
    </row>
    <row r="84" spans="1:7" ht="15.75" thickBot="1" x14ac:dyDescent="0.3">
      <c r="B84" s="2" t="s">
        <v>89</v>
      </c>
      <c r="C84" s="2"/>
      <c r="D84" s="4">
        <v>0</v>
      </c>
      <c r="E84" s="4">
        <v>1</v>
      </c>
      <c r="F84" s="2" t="s">
        <v>16</v>
      </c>
    </row>
    <row r="87" spans="1:7" ht="15.75" thickBot="1" x14ac:dyDescent="0.3">
      <c r="A87" t="s">
        <v>17</v>
      </c>
    </row>
    <row r="88" spans="1:7" ht="15.75" thickBot="1" x14ac:dyDescent="0.3">
      <c r="B88" s="9" t="s">
        <v>11</v>
      </c>
      <c r="C88" s="9" t="s">
        <v>12</v>
      </c>
      <c r="D88" s="9" t="s">
        <v>18</v>
      </c>
      <c r="E88" s="9" t="s">
        <v>19</v>
      </c>
      <c r="F88" s="9" t="s">
        <v>20</v>
      </c>
      <c r="G88" s="9" t="s">
        <v>21</v>
      </c>
    </row>
    <row r="89" spans="1:7" x14ac:dyDescent="0.25">
      <c r="B89" s="3" t="s">
        <v>90</v>
      </c>
      <c r="C89" s="3"/>
      <c r="D89" s="5">
        <v>1</v>
      </c>
      <c r="E89" s="3" t="s">
        <v>91</v>
      </c>
      <c r="F89" s="3" t="s">
        <v>32</v>
      </c>
      <c r="G89" s="3">
        <v>0</v>
      </c>
    </row>
    <row r="90" spans="1:7" x14ac:dyDescent="0.25">
      <c r="B90" s="3" t="s">
        <v>92</v>
      </c>
      <c r="C90" s="3"/>
      <c r="D90" s="5">
        <v>1</v>
      </c>
      <c r="E90" s="3" t="s">
        <v>93</v>
      </c>
      <c r="F90" s="3" t="s">
        <v>32</v>
      </c>
      <c r="G90" s="3">
        <v>0</v>
      </c>
    </row>
    <row r="91" spans="1:7" x14ac:dyDescent="0.25">
      <c r="B91" s="3" t="s">
        <v>94</v>
      </c>
      <c r="C91" s="3"/>
      <c r="D91" s="5">
        <v>1</v>
      </c>
      <c r="E91" s="3" t="s">
        <v>95</v>
      </c>
      <c r="F91" s="3" t="s">
        <v>32</v>
      </c>
      <c r="G91" s="3">
        <v>0</v>
      </c>
    </row>
    <row r="92" spans="1:7" x14ac:dyDescent="0.25">
      <c r="B92" s="3" t="s">
        <v>96</v>
      </c>
      <c r="C92" s="3"/>
      <c r="D92" s="5">
        <v>1</v>
      </c>
      <c r="E92" s="3" t="s">
        <v>97</v>
      </c>
      <c r="F92" s="3" t="s">
        <v>32</v>
      </c>
      <c r="G92" s="3">
        <v>0</v>
      </c>
    </row>
    <row r="93" spans="1:7" x14ac:dyDescent="0.25">
      <c r="B93" s="3" t="s">
        <v>98</v>
      </c>
      <c r="C93" s="3"/>
      <c r="D93" s="5">
        <v>1</v>
      </c>
      <c r="E93" s="3" t="s">
        <v>99</v>
      </c>
      <c r="F93" s="3" t="s">
        <v>32</v>
      </c>
      <c r="G93" s="3">
        <v>0</v>
      </c>
    </row>
    <row r="94" spans="1:7" x14ac:dyDescent="0.25">
      <c r="B94" s="3" t="s">
        <v>100</v>
      </c>
      <c r="C94" s="3"/>
      <c r="D94" s="5">
        <v>1</v>
      </c>
      <c r="E94" s="3" t="s">
        <v>101</v>
      </c>
      <c r="F94" s="3" t="s">
        <v>32</v>
      </c>
      <c r="G94" s="3">
        <v>0</v>
      </c>
    </row>
    <row r="95" spans="1:7" x14ac:dyDescent="0.25">
      <c r="B95" s="3" t="s">
        <v>102</v>
      </c>
      <c r="C95" s="3"/>
      <c r="D95" s="5">
        <v>1</v>
      </c>
      <c r="E95" s="3" t="s">
        <v>103</v>
      </c>
      <c r="F95" s="3" t="s">
        <v>32</v>
      </c>
      <c r="G95" s="3">
        <v>0</v>
      </c>
    </row>
    <row r="96" spans="1:7" x14ac:dyDescent="0.25">
      <c r="B96" s="3" t="s">
        <v>104</v>
      </c>
      <c r="C96" s="3"/>
      <c r="D96" s="5">
        <v>1</v>
      </c>
      <c r="E96" s="3" t="s">
        <v>105</v>
      </c>
      <c r="F96" s="3" t="s">
        <v>32</v>
      </c>
      <c r="G96" s="3">
        <v>0</v>
      </c>
    </row>
    <row r="97" spans="2:7" x14ac:dyDescent="0.25">
      <c r="B97" s="3" t="s">
        <v>106</v>
      </c>
      <c r="C97" s="3"/>
      <c r="D97" s="5">
        <v>1</v>
      </c>
      <c r="E97" s="3" t="s">
        <v>107</v>
      </c>
      <c r="F97" s="3" t="s">
        <v>32</v>
      </c>
      <c r="G97" s="3">
        <v>0</v>
      </c>
    </row>
    <row r="98" spans="2:7" x14ac:dyDescent="0.25">
      <c r="B98" s="3" t="s">
        <v>108</v>
      </c>
      <c r="C98" s="3"/>
      <c r="D98" s="5">
        <v>1</v>
      </c>
      <c r="E98" s="3" t="s">
        <v>109</v>
      </c>
      <c r="F98" s="3" t="s">
        <v>32</v>
      </c>
      <c r="G98" s="3">
        <v>0</v>
      </c>
    </row>
    <row r="99" spans="2:7" x14ac:dyDescent="0.25">
      <c r="B99" s="3" t="s">
        <v>110</v>
      </c>
      <c r="C99" s="3"/>
      <c r="D99" s="5">
        <v>1</v>
      </c>
      <c r="E99" s="3" t="s">
        <v>111</v>
      </c>
      <c r="F99" s="3" t="s">
        <v>32</v>
      </c>
      <c r="G99" s="3">
        <v>0</v>
      </c>
    </row>
    <row r="100" spans="2:7" x14ac:dyDescent="0.25">
      <c r="B100" s="3" t="s">
        <v>112</v>
      </c>
      <c r="C100" s="3"/>
      <c r="D100" s="5">
        <v>1</v>
      </c>
      <c r="E100" s="3" t="s">
        <v>113</v>
      </c>
      <c r="F100" s="3" t="s">
        <v>32</v>
      </c>
      <c r="G100" s="3">
        <v>0</v>
      </c>
    </row>
    <row r="101" spans="2:7" x14ac:dyDescent="0.25">
      <c r="B101" s="3" t="s">
        <v>114</v>
      </c>
      <c r="C101" s="3"/>
      <c r="D101" s="5">
        <v>1</v>
      </c>
      <c r="E101" s="3" t="s">
        <v>115</v>
      </c>
      <c r="F101" s="3" t="s">
        <v>32</v>
      </c>
      <c r="G101" s="3">
        <v>0</v>
      </c>
    </row>
    <row r="102" spans="2:7" x14ac:dyDescent="0.25">
      <c r="B102" s="3" t="s">
        <v>116</v>
      </c>
      <c r="C102" s="3"/>
      <c r="D102" s="5">
        <v>1</v>
      </c>
      <c r="E102" s="3" t="s">
        <v>117</v>
      </c>
      <c r="F102" s="3" t="s">
        <v>32</v>
      </c>
      <c r="G102" s="3">
        <v>0</v>
      </c>
    </row>
    <row r="103" spans="2:7" x14ac:dyDescent="0.25">
      <c r="B103" s="3" t="s">
        <v>118</v>
      </c>
      <c r="C103" s="3"/>
      <c r="D103" s="5">
        <v>1</v>
      </c>
      <c r="E103" s="3" t="s">
        <v>119</v>
      </c>
      <c r="F103" s="3" t="s">
        <v>32</v>
      </c>
      <c r="G103" s="3">
        <v>0</v>
      </c>
    </row>
    <row r="104" spans="2:7" x14ac:dyDescent="0.25">
      <c r="B104" s="3" t="s">
        <v>120</v>
      </c>
      <c r="C104" s="3"/>
      <c r="D104" s="5">
        <v>1</v>
      </c>
      <c r="E104" s="3" t="s">
        <v>121</v>
      </c>
      <c r="F104" s="3" t="s">
        <v>32</v>
      </c>
      <c r="G104" s="3">
        <v>0</v>
      </c>
    </row>
    <row r="105" spans="2:7" ht="15.75" thickBot="1" x14ac:dyDescent="0.3">
      <c r="B105" s="2" t="s">
        <v>122</v>
      </c>
      <c r="C105" s="2"/>
      <c r="D105" s="2"/>
      <c r="E105" s="2"/>
      <c r="F105" s="2"/>
      <c r="G10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4" workbookViewId="0">
      <selection activeCell="L14" sqref="L14"/>
    </sheetView>
  </sheetViews>
  <sheetFormatPr defaultRowHeight="15" x14ac:dyDescent="0.25"/>
  <sheetData>
    <row r="1" spans="1:12" x14ac:dyDescent="0.25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</row>
    <row r="2" spans="1:12" x14ac:dyDescent="0.25">
      <c r="C2">
        <v>-212.5</v>
      </c>
      <c r="D2">
        <v>-394</v>
      </c>
      <c r="E2">
        <v>-1892.1</v>
      </c>
      <c r="F2">
        <v>-596.9</v>
      </c>
      <c r="G2">
        <v>-6.8</v>
      </c>
      <c r="H2">
        <v>-6.8</v>
      </c>
      <c r="I2">
        <v>7.8</v>
      </c>
      <c r="J2">
        <v>-7.8</v>
      </c>
    </row>
    <row r="3" spans="1:12" x14ac:dyDescent="0.25">
      <c r="A3">
        <v>1</v>
      </c>
      <c r="B3">
        <v>269.7</v>
      </c>
      <c r="C3">
        <v>-212.5</v>
      </c>
      <c r="D3">
        <v>-394</v>
      </c>
      <c r="E3">
        <v>-1892.1</v>
      </c>
      <c r="F3">
        <v>-596.9</v>
      </c>
      <c r="G3">
        <v>-6.8</v>
      </c>
      <c r="H3">
        <v>-6.8</v>
      </c>
      <c r="I3">
        <v>7.8</v>
      </c>
      <c r="J3">
        <v>-7.8</v>
      </c>
    </row>
    <row r="4" spans="1:12" x14ac:dyDescent="0.25">
      <c r="A4">
        <v>2</v>
      </c>
      <c r="B4">
        <v>500</v>
      </c>
      <c r="C4">
        <v>-212.5</v>
      </c>
      <c r="D4">
        <v>-394</v>
      </c>
      <c r="E4">
        <v>-1892.1</v>
      </c>
      <c r="F4">
        <v>-596.9</v>
      </c>
      <c r="G4">
        <v>-6.8</v>
      </c>
      <c r="H4">
        <v>-6.8</v>
      </c>
      <c r="I4">
        <v>7.8</v>
      </c>
      <c r="J4">
        <v>-7.8</v>
      </c>
    </row>
    <row r="5" spans="1:12" x14ac:dyDescent="0.25">
      <c r="A5">
        <v>3</v>
      </c>
      <c r="B5">
        <v>-170.5</v>
      </c>
      <c r="C5">
        <v>-212.5</v>
      </c>
      <c r="D5">
        <v>-394</v>
      </c>
      <c r="E5">
        <v>-1892.1</v>
      </c>
      <c r="F5">
        <v>-596.9</v>
      </c>
      <c r="G5">
        <v>-6.8</v>
      </c>
      <c r="H5">
        <v>-6.8</v>
      </c>
      <c r="I5">
        <v>7.8</v>
      </c>
      <c r="J5">
        <v>-7.8</v>
      </c>
    </row>
    <row r="6" spans="1:12" x14ac:dyDescent="0.25">
      <c r="A6">
        <v>4</v>
      </c>
      <c r="B6">
        <v>526.70000000000005</v>
      </c>
      <c r="C6">
        <v>-212.5</v>
      </c>
      <c r="D6">
        <v>-394</v>
      </c>
      <c r="E6">
        <v>-1892.1</v>
      </c>
      <c r="F6">
        <v>-596.9</v>
      </c>
      <c r="G6">
        <v>-6.8</v>
      </c>
      <c r="H6">
        <v>-6.8</v>
      </c>
      <c r="I6">
        <v>7.8</v>
      </c>
      <c r="J6">
        <v>-7.8</v>
      </c>
    </row>
    <row r="7" spans="1:12" x14ac:dyDescent="0.25">
      <c r="A7">
        <v>5</v>
      </c>
      <c r="B7">
        <v>501.9</v>
      </c>
      <c r="C7">
        <v>-212.5</v>
      </c>
      <c r="D7">
        <v>-394</v>
      </c>
      <c r="E7">
        <v>-1892.1</v>
      </c>
      <c r="F7">
        <v>-596.9</v>
      </c>
      <c r="G7">
        <v>-6.8</v>
      </c>
      <c r="H7">
        <v>-6.8</v>
      </c>
      <c r="I7">
        <v>7.8</v>
      </c>
      <c r="J7">
        <v>-7.8</v>
      </c>
    </row>
    <row r="8" spans="1:12" x14ac:dyDescent="0.25">
      <c r="A8">
        <v>6</v>
      </c>
      <c r="B8">
        <v>298.7</v>
      </c>
      <c r="C8">
        <v>-212.5</v>
      </c>
      <c r="D8">
        <v>-394</v>
      </c>
      <c r="E8">
        <v>-1892.1</v>
      </c>
      <c r="F8">
        <v>-596.9</v>
      </c>
      <c r="G8">
        <v>-6.8</v>
      </c>
      <c r="H8">
        <v>-6.8</v>
      </c>
      <c r="I8">
        <v>7.8</v>
      </c>
      <c r="J8">
        <v>-7.8</v>
      </c>
    </row>
    <row r="9" spans="1:12" x14ac:dyDescent="0.25">
      <c r="A9">
        <v>7</v>
      </c>
      <c r="B9">
        <v>-336.5</v>
      </c>
      <c r="C9">
        <v>-212.5</v>
      </c>
      <c r="D9">
        <v>-394</v>
      </c>
      <c r="E9">
        <v>-1892.1</v>
      </c>
      <c r="F9">
        <v>-596.9</v>
      </c>
      <c r="G9">
        <v>-6.8</v>
      </c>
      <c r="H9">
        <v>-6.8</v>
      </c>
      <c r="I9">
        <v>7.8</v>
      </c>
      <c r="J9">
        <v>-7.8</v>
      </c>
    </row>
    <row r="10" spans="1:12" x14ac:dyDescent="0.25">
      <c r="A10">
        <v>8</v>
      </c>
      <c r="B10">
        <v>315</v>
      </c>
      <c r="C10">
        <v>-212.5</v>
      </c>
      <c r="D10">
        <v>-394</v>
      </c>
      <c r="E10">
        <v>-1892.1</v>
      </c>
      <c r="F10">
        <v>-596.9</v>
      </c>
      <c r="G10">
        <v>-6.8</v>
      </c>
      <c r="H10">
        <v>-6.8</v>
      </c>
      <c r="I10">
        <v>7.8</v>
      </c>
      <c r="J10">
        <v>-7.8</v>
      </c>
    </row>
    <row r="13" spans="1:12" x14ac:dyDescent="0.25">
      <c r="B13" s="7"/>
      <c r="C13" s="7">
        <v>-212.5</v>
      </c>
      <c r="D13" s="7">
        <v>-394</v>
      </c>
      <c r="E13" s="7">
        <v>-1892.1</v>
      </c>
      <c r="F13" s="7">
        <v>-596.9</v>
      </c>
      <c r="G13" s="7">
        <v>-6.8</v>
      </c>
      <c r="H13" s="7">
        <v>-6.8</v>
      </c>
      <c r="I13" s="7">
        <v>7.8</v>
      </c>
      <c r="J13" s="7">
        <v>-7.8</v>
      </c>
    </row>
    <row r="14" spans="1:12" x14ac:dyDescent="0.25">
      <c r="A14">
        <v>1</v>
      </c>
      <c r="B14" s="7">
        <v>269.7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>
        <f>SUM(C14:J14)</f>
        <v>1</v>
      </c>
      <c r="L14">
        <f>B14+SUMPRODUCT($C$13:$J$13,C14:J14)</f>
        <v>262.89999999999998</v>
      </c>
    </row>
    <row r="15" spans="1:12" x14ac:dyDescent="0.25">
      <c r="A15">
        <v>2</v>
      </c>
      <c r="B15" s="7">
        <v>500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>
        <f t="shared" ref="K15:K21" si="0">SUM(C15:J15)</f>
        <v>1</v>
      </c>
      <c r="L15">
        <f t="shared" ref="L15:L21" si="1">B15+SUMPRODUCT($C$13:$J$13,C15:J15)</f>
        <v>507.8</v>
      </c>
    </row>
    <row r="16" spans="1:12" x14ac:dyDescent="0.25">
      <c r="A16">
        <v>3</v>
      </c>
      <c r="B16" s="7">
        <v>-170.5</v>
      </c>
      <c r="C16" s="7">
        <v>0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>
        <f t="shared" si="0"/>
        <v>1</v>
      </c>
      <c r="L16">
        <f t="shared" si="1"/>
        <v>-564.5</v>
      </c>
    </row>
    <row r="17" spans="1:13" x14ac:dyDescent="0.25">
      <c r="A17">
        <v>4</v>
      </c>
      <c r="B17" s="7">
        <v>526.70000000000005</v>
      </c>
      <c r="C17" s="7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>
        <f t="shared" si="0"/>
        <v>1</v>
      </c>
      <c r="L17">
        <f t="shared" si="1"/>
        <v>314.20000000000005</v>
      </c>
    </row>
    <row r="18" spans="1:13" x14ac:dyDescent="0.25">
      <c r="A18">
        <v>5</v>
      </c>
      <c r="B18" s="7">
        <v>501.9</v>
      </c>
      <c r="C18" s="7">
        <v>0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>
        <f t="shared" si="0"/>
        <v>1</v>
      </c>
      <c r="L18">
        <f t="shared" si="1"/>
        <v>-1390.1999999999998</v>
      </c>
    </row>
    <row r="19" spans="1:13" x14ac:dyDescent="0.25">
      <c r="A19">
        <v>6</v>
      </c>
      <c r="B19" s="7">
        <v>298.7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>
        <f t="shared" si="0"/>
        <v>1</v>
      </c>
      <c r="L19">
        <f t="shared" si="1"/>
        <v>291.89999999999998</v>
      </c>
    </row>
    <row r="20" spans="1:13" x14ac:dyDescent="0.25">
      <c r="A20">
        <v>7</v>
      </c>
      <c r="B20" s="7">
        <v>-336.5</v>
      </c>
      <c r="C20" s="7">
        <v>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>
        <f t="shared" si="0"/>
        <v>1</v>
      </c>
      <c r="L20">
        <f t="shared" si="1"/>
        <v>-933.4</v>
      </c>
    </row>
    <row r="21" spans="1:13" x14ac:dyDescent="0.25">
      <c r="A21">
        <v>8</v>
      </c>
      <c r="B21" s="7">
        <v>315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>
        <f t="shared" si="0"/>
        <v>1</v>
      </c>
      <c r="L21">
        <f t="shared" si="1"/>
        <v>307.2</v>
      </c>
    </row>
    <row r="22" spans="1:13" x14ac:dyDescent="0.25">
      <c r="C22">
        <f>SUM(C14:C21)</f>
        <v>1</v>
      </c>
      <c r="D22">
        <f t="shared" ref="D22:J22" si="2">SUM(D14:D21)</f>
        <v>1</v>
      </c>
      <c r="E22">
        <f t="shared" si="2"/>
        <v>1</v>
      </c>
      <c r="F22">
        <f t="shared" si="2"/>
        <v>1</v>
      </c>
      <c r="G22">
        <f t="shared" si="2"/>
        <v>1</v>
      </c>
      <c r="H22">
        <f t="shared" si="2"/>
        <v>1</v>
      </c>
      <c r="I22">
        <f t="shared" si="2"/>
        <v>1</v>
      </c>
      <c r="J22">
        <f t="shared" si="2"/>
        <v>1</v>
      </c>
      <c r="L22">
        <f>SUM(L14:L21)</f>
        <v>-1204.0999999999997</v>
      </c>
    </row>
    <row r="24" spans="1:13" x14ac:dyDescent="0.25">
      <c r="C24">
        <f>C13+SUMPRODUCT($B$14:$B$21,C14:C21)</f>
        <v>314.20000000000005</v>
      </c>
      <c r="D24">
        <f t="shared" ref="D24:J24" si="3">D13+SUMPRODUCT($B$14:$B$21,D14:D21)</f>
        <v>-564.5</v>
      </c>
      <c r="E24">
        <f t="shared" si="3"/>
        <v>-1390.1999999999998</v>
      </c>
      <c r="F24">
        <f t="shared" si="3"/>
        <v>-933.4</v>
      </c>
      <c r="G24">
        <f t="shared" si="3"/>
        <v>262.89999999999998</v>
      </c>
      <c r="H24">
        <f t="shared" si="3"/>
        <v>291.89999999999998</v>
      </c>
      <c r="I24">
        <f t="shared" si="3"/>
        <v>507.8</v>
      </c>
      <c r="J24">
        <f t="shared" si="3"/>
        <v>307.2</v>
      </c>
      <c r="K24">
        <f>SUM(C24:J24)</f>
        <v>-1204.0999999999995</v>
      </c>
      <c r="M24" s="6">
        <f>ABS(K24)*6.636/14.61+ABS(L22)/14.61</f>
        <v>629.32974674880199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задание</vt:lpstr>
      <vt:lpstr>Answer Report 2</vt:lpstr>
      <vt:lpstr>решение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</dc:creator>
  <cp:lastModifiedBy>User</cp:lastModifiedBy>
  <dcterms:created xsi:type="dcterms:W3CDTF">2014-02-21T16:53:55Z</dcterms:created>
  <dcterms:modified xsi:type="dcterms:W3CDTF">2014-02-21T19:06:46Z</dcterms:modified>
</cp:coreProperties>
</file>