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5135" windowHeight="5580" tabRatio="700" activeTab="6"/>
  </bookViews>
  <sheets>
    <sheet name="8" sheetId="1" r:id="rId1"/>
    <sheet name="9" sheetId="5" r:id="rId2"/>
    <sheet name="10" sheetId="6" r:id="rId3"/>
    <sheet name="11" sheetId="7" r:id="rId4"/>
    <sheet name="12" sheetId="8" r:id="rId5"/>
    <sheet name="13" sheetId="10" r:id="rId6"/>
    <sheet name="14" sheetId="11" r:id="rId7"/>
    <sheet name="Лист2" sheetId="2" r:id="rId8"/>
    <sheet name="Лист3" sheetId="3" r:id="rId9"/>
    <sheet name="Лист4" sheetId="4" r:id="rId10"/>
  </sheets>
  <calcPr calcId="144525"/>
</workbook>
</file>

<file path=xl/calcChain.xml><?xml version="1.0" encoding="utf-8"?>
<calcChain xmlns="http://schemas.openxmlformats.org/spreadsheetml/2006/main">
  <c r="F81" i="1" l="1"/>
  <c r="F82" i="1" s="1"/>
  <c r="F81" i="5"/>
  <c r="F81" i="6"/>
  <c r="F81" i="7"/>
  <c r="F81" i="8"/>
  <c r="F81" i="10"/>
  <c r="F58" i="11" l="1"/>
  <c r="F50" i="11"/>
  <c r="E50" i="11"/>
  <c r="F4" i="10"/>
  <c r="F50" i="10" l="1"/>
  <c r="E50" i="10"/>
  <c r="F52" i="10" l="1"/>
  <c r="E50" i="8"/>
  <c r="F50" i="8"/>
  <c r="F82" i="10" l="1"/>
  <c r="F4" i="11" s="1"/>
  <c r="F52" i="11" s="1"/>
  <c r="E50" i="7"/>
  <c r="F50" i="7"/>
  <c r="F59" i="11" l="1"/>
  <c r="F81" i="11" s="1"/>
  <c r="F82" i="11" s="1"/>
  <c r="F50" i="6"/>
  <c r="E50" i="6"/>
  <c r="F50" i="5" l="1"/>
  <c r="E50" i="5"/>
  <c r="F140" i="1" l="1"/>
  <c r="E50" i="1" l="1"/>
  <c r="F50" i="1"/>
  <c r="F52" i="1" l="1"/>
  <c r="F141" i="1" l="1"/>
  <c r="F4" i="5" s="1"/>
  <c r="F52" i="5" s="1"/>
  <c r="F82" i="5" l="1"/>
  <c r="F94" i="5" s="1"/>
  <c r="F95" i="5" s="1"/>
  <c r="F4" i="6" s="1"/>
  <c r="F52" i="6" s="1"/>
  <c r="F4" i="7" l="1"/>
  <c r="F52" i="7" s="1"/>
  <c r="F82" i="6"/>
  <c r="F92" i="6" s="1"/>
  <c r="F82" i="7" l="1"/>
  <c r="F115" i="7" s="1"/>
  <c r="F116" i="7" s="1"/>
  <c r="F4" i="8" s="1"/>
  <c r="F52" i="8" s="1"/>
  <c r="F82" i="8" s="1"/>
  <c r="F92" i="8" s="1"/>
</calcChain>
</file>

<file path=xl/sharedStrings.xml><?xml version="1.0" encoding="utf-8"?>
<sst xmlns="http://schemas.openxmlformats.org/spreadsheetml/2006/main" count="527" uniqueCount="91">
  <si>
    <t xml:space="preserve">Магазин № "Мотосила"   Лимит товарного остатка </t>
  </si>
  <si>
    <t>руб.</t>
  </si>
  <si>
    <t>Материально-ответственное лицо___________________ Домашний адрес__________________</t>
  </si>
  <si>
    <t>№ документа</t>
  </si>
  <si>
    <t>Дата</t>
  </si>
  <si>
    <t>Наименование поставщика</t>
  </si>
  <si>
    <t>Товар</t>
  </si>
  <si>
    <t>Тара</t>
  </si>
  <si>
    <t xml:space="preserve">                   ИТОГО приход</t>
  </si>
  <si>
    <t xml:space="preserve">                   без остатка</t>
  </si>
  <si>
    <t xml:space="preserve">                   ВСЕГО с остатком</t>
  </si>
  <si>
    <t xml:space="preserve">                   ИТОГО расход</t>
  </si>
  <si>
    <t xml:space="preserve">                   ОСТАТОК на</t>
  </si>
  <si>
    <t>Приложено док. Приходных</t>
  </si>
  <si>
    <t>_______________шт.</t>
  </si>
  <si>
    <t>Расходных_____________шт.</t>
  </si>
  <si>
    <t xml:space="preserve">Остаток в сумме                                                                  </t>
  </si>
  <si>
    <t>коп.</t>
  </si>
  <si>
    <t>Материально-ответственное лицо______________________________________</t>
  </si>
  <si>
    <r>
      <t xml:space="preserve">Подтверждаю: копию отчёта получил </t>
    </r>
    <r>
      <rPr>
        <b/>
        <sz val="10"/>
        <rFont val="Arial Cyr"/>
        <charset val="204"/>
      </rPr>
      <t>Материально-ответственное лицо</t>
    </r>
    <r>
      <rPr>
        <sz val="11"/>
        <color theme="1"/>
        <rFont val="Calibri"/>
        <family val="2"/>
        <charset val="204"/>
        <scheme val="minor"/>
      </rPr>
      <t>__________________</t>
    </r>
  </si>
  <si>
    <r>
      <t xml:space="preserve">С исправлениями согласен          Отчёты и документы проверил, принял            </t>
    </r>
    <r>
      <rPr>
        <b/>
        <sz val="10"/>
        <rFont val="Arial Cyr"/>
        <charset val="204"/>
      </rPr>
      <t>Бухгалтер______</t>
    </r>
  </si>
  <si>
    <t>Выручка наличными</t>
  </si>
  <si>
    <t>Выручка по банковским картам</t>
  </si>
  <si>
    <t>Акт скидки</t>
  </si>
  <si>
    <t>ТОВАРНЫЙ ОТЧЕТ №8</t>
  </si>
  <si>
    <t xml:space="preserve">        за время с 01.06.2013. по 30.06.2013.</t>
  </si>
  <si>
    <t>Хоум Банк</t>
  </si>
  <si>
    <t>Лето Банк</t>
  </si>
  <si>
    <t>ОТП Банк</t>
  </si>
  <si>
    <t>"Гарантерм-сибирь"</t>
  </si>
  <si>
    <t xml:space="preserve">Акт скидки </t>
  </si>
  <si>
    <t>продажа по безналичному расчету</t>
  </si>
  <si>
    <t>ООО "Техносфера"</t>
  </si>
  <si>
    <t>ТОВАРНЫЙ ОТЧЕТ №9</t>
  </si>
  <si>
    <t xml:space="preserve">        за время с 01.07.2013. по 14.07.2013.</t>
  </si>
  <si>
    <t>ООО "Мотосила" излишки</t>
  </si>
  <si>
    <t>Гарантерм-Сибирь</t>
  </si>
  <si>
    <t>Хоум Кредит Банк</t>
  </si>
  <si>
    <t>Акст скидки</t>
  </si>
  <si>
    <t>№7</t>
  </si>
  <si>
    <t xml:space="preserve">        за время с 15.07.2013. по 31.07.2013.</t>
  </si>
  <si>
    <t>ЛЕТО Банк</t>
  </si>
  <si>
    <t>Акт скидки №45</t>
  </si>
  <si>
    <t>Акт скидки №46</t>
  </si>
  <si>
    <t>Акт скидки№47</t>
  </si>
  <si>
    <t>Акт скидки№48</t>
  </si>
  <si>
    <t>Акт скидки№49</t>
  </si>
  <si>
    <t>Акт скидки№50</t>
  </si>
  <si>
    <t>Акт скидки№51</t>
  </si>
  <si>
    <t>Акт скидки №60</t>
  </si>
  <si>
    <t>Акт скидки №59</t>
  </si>
  <si>
    <t>Акт скидки №58</t>
  </si>
  <si>
    <t>Акт скидки №57</t>
  </si>
  <si>
    <t>Акт скидки №56</t>
  </si>
  <si>
    <t>Акт скидки №55</t>
  </si>
  <si>
    <t>Акт скидки №54</t>
  </si>
  <si>
    <t>Акт скидки №53</t>
  </si>
  <si>
    <t>Акт скидки №52</t>
  </si>
  <si>
    <t xml:space="preserve">        за время с 01.08.2013. по 31.08.2013.</t>
  </si>
  <si>
    <t xml:space="preserve">                   ОСТАТОК на 30.09.2013</t>
  </si>
  <si>
    <t>Акт скидки №64</t>
  </si>
  <si>
    <t>Акт скидки №63</t>
  </si>
  <si>
    <t>Акт скидки №62</t>
  </si>
  <si>
    <t>Акт скидки №61</t>
  </si>
  <si>
    <t>Русский стандарт</t>
  </si>
  <si>
    <t>ТОВАРНЫЙ ОТЧЕТ №12</t>
  </si>
  <si>
    <t>ТОВАРНЫЙ ОТЧЕТ №10</t>
  </si>
  <si>
    <t>ГАРАНТЕРМ-СИБИРЬ</t>
  </si>
  <si>
    <t>ТОВАРНЫЙ ОТЧЕТ №13</t>
  </si>
  <si>
    <t>ТОВАРНЫЙ ОТЧЕТ №11</t>
  </si>
  <si>
    <t>Передача посуды в Партнер</t>
  </si>
  <si>
    <t>Акт переоценки</t>
  </si>
  <si>
    <t xml:space="preserve">        за время с 01.09.2013. по 31.09.2013.</t>
  </si>
  <si>
    <t xml:space="preserve">        за время с 01.10.2013. по 31.10.2013.</t>
  </si>
  <si>
    <t>Кредит</t>
  </si>
  <si>
    <t>Скидка</t>
  </si>
  <si>
    <t>Акт №805</t>
  </si>
  <si>
    <t>Акт №806</t>
  </si>
  <si>
    <t>Акт №807</t>
  </si>
  <si>
    <t>Акт №808</t>
  </si>
  <si>
    <t>Акт №809</t>
  </si>
  <si>
    <t>Акт №810</t>
  </si>
  <si>
    <t>Списание Армяне</t>
  </si>
  <si>
    <t>Списание Партнёр</t>
  </si>
  <si>
    <t>Списание Мечта</t>
  </si>
  <si>
    <t>ТОВАРНЫЙ ОТЧЕТ №14</t>
  </si>
  <si>
    <t>Акт №811</t>
  </si>
  <si>
    <t xml:space="preserve">        за время с 15.10.2013. по 31.10.2013.</t>
  </si>
  <si>
    <t>МБУЗ ССМП</t>
  </si>
  <si>
    <t>Акт передача в ООО "Зубр"</t>
  </si>
  <si>
    <t>Акт списания торговой надбавки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</si>
</sst>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/>
    <xf numFmtId="0" fontId="0" fillId="0" borderId="1" xfId="0" applyBorder="1"/>
    <xf numFmtId="0" fontId="3" fillId="0" borderId="1" xfId="0" applyFont="1" applyBorder="1" applyAlignment="1">
      <alignment horizontal="center" vertical="top"/>
    </xf>
    <xf numFmtId="14" fontId="0" fillId="0" borderId="1" xfId="0" applyNumberFormat="1" applyBorder="1"/>
    <xf numFmtId="0" fontId="0" fillId="0" borderId="2" xfId="0" applyBorder="1"/>
    <xf numFmtId="0" fontId="4" fillId="0" borderId="0" xfId="0" applyFont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4" fillId="0" borderId="7" xfId="0" applyFont="1" applyBorder="1"/>
    <xf numFmtId="0" fontId="0" fillId="0" borderId="8" xfId="0" applyBorder="1"/>
    <xf numFmtId="0" fontId="3" fillId="0" borderId="3" xfId="0" applyFont="1" applyBorder="1" applyAlignment="1">
      <alignment horizontal="center" vertical="top"/>
    </xf>
    <xf numFmtId="0" fontId="0" fillId="0" borderId="5" xfId="0" applyBorder="1"/>
    <xf numFmtId="0" fontId="0" fillId="0" borderId="1" xfId="0" applyFill="1" applyBorder="1"/>
    <xf numFmtId="0" fontId="0" fillId="0" borderId="0" xfId="0" applyBorder="1"/>
    <xf numFmtId="0" fontId="5" fillId="0" borderId="0" xfId="0" applyFont="1" applyBorder="1"/>
    <xf numFmtId="2" fontId="0" fillId="0" borderId="5" xfId="0" applyNumberFormat="1" applyBorder="1"/>
    <xf numFmtId="0" fontId="0" fillId="0" borderId="9" xfId="0" applyBorder="1" applyAlignment="1"/>
    <xf numFmtId="0" fontId="6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/>
    <xf numFmtId="2" fontId="0" fillId="0" borderId="0" xfId="0" applyNumberFormat="1"/>
    <xf numFmtId="0" fontId="0" fillId="0" borderId="0" xfId="0" applyFill="1"/>
    <xf numFmtId="0" fontId="3" fillId="0" borderId="3" xfId="0" applyFont="1" applyFill="1" applyBorder="1" applyAlignment="1">
      <alignment horizontal="center" vertical="top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10" xfId="0" applyFill="1" applyBorder="1"/>
    <xf numFmtId="0" fontId="0" fillId="0" borderId="1" xfId="0" applyFill="1" applyBorder="1" applyAlignment="1">
      <alignment horizontal="right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8" fillId="0" borderId="1" xfId="0" applyFont="1" applyBorder="1"/>
    <xf numFmtId="14" fontId="8" fillId="0" borderId="1" xfId="0" applyNumberFormat="1" applyFont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/>
    <xf numFmtId="0" fontId="9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7"/>
  <sheetViews>
    <sheetView tabSelected="1" topLeftCell="A61" zoomScaleNormal="100" workbookViewId="0">
      <selection activeCell="F81" sqref="F81"/>
    </sheetView>
  </sheetViews>
  <sheetFormatPr defaultRowHeight="15" x14ac:dyDescent="0.25"/>
  <cols>
    <col min="1" max="1" width="7" customWidth="1"/>
    <col min="2" max="2" width="8.28515625" customWidth="1"/>
    <col min="3" max="3" width="11.140625" customWidth="1"/>
    <col min="4" max="4" width="33.42578125" customWidth="1"/>
    <col min="5" max="5" width="11.42578125" customWidth="1"/>
    <col min="6" max="6" width="13.5703125" customWidth="1"/>
    <col min="7" max="7" width="6.7109375" customWidth="1"/>
  </cols>
  <sheetData>
    <row r="2" spans="1:7" ht="15.75" x14ac:dyDescent="0.25">
      <c r="D2" s="35" t="s">
        <v>24</v>
      </c>
      <c r="E2" s="36"/>
      <c r="F2" s="36"/>
    </row>
    <row r="4" spans="1:7" ht="15.75" x14ac:dyDescent="0.25">
      <c r="B4" s="37" t="s">
        <v>0</v>
      </c>
      <c r="C4" s="37"/>
      <c r="D4" s="37"/>
      <c r="E4" s="37"/>
      <c r="F4" s="31">
        <v>3908532</v>
      </c>
      <c r="G4" s="1" t="s">
        <v>1</v>
      </c>
    </row>
    <row r="6" spans="1:7" x14ac:dyDescent="0.25">
      <c r="B6" s="38" t="s">
        <v>2</v>
      </c>
      <c r="C6" s="36"/>
      <c r="D6" s="36"/>
      <c r="E6" s="36"/>
      <c r="F6" s="36"/>
      <c r="G6" s="36"/>
    </row>
    <row r="8" spans="1:7" x14ac:dyDescent="0.25">
      <c r="C8" s="38" t="s">
        <v>25</v>
      </c>
      <c r="D8" s="36"/>
      <c r="E8" s="36"/>
      <c r="F8" s="36"/>
      <c r="G8" s="36"/>
    </row>
    <row r="10" spans="1:7" x14ac:dyDescent="0.25">
      <c r="A10" s="2"/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2"/>
    </row>
    <row r="11" spans="1:7" x14ac:dyDescent="0.25">
      <c r="A11" s="2"/>
      <c r="B11" s="2"/>
      <c r="C11" s="4">
        <v>41429</v>
      </c>
      <c r="D11" s="2" t="s">
        <v>32</v>
      </c>
      <c r="E11" s="2">
        <v>30966</v>
      </c>
      <c r="F11" s="2">
        <v>42840</v>
      </c>
      <c r="G11" s="2"/>
    </row>
    <row r="12" spans="1:7" x14ac:dyDescent="0.25">
      <c r="A12" s="2"/>
      <c r="B12" s="2"/>
      <c r="C12" s="4">
        <v>41450</v>
      </c>
      <c r="D12" s="2" t="s">
        <v>29</v>
      </c>
      <c r="E12" s="2">
        <v>79410</v>
      </c>
      <c r="F12" s="2">
        <v>103180</v>
      </c>
      <c r="G12" s="2"/>
    </row>
    <row r="13" spans="1:7" x14ac:dyDescent="0.25">
      <c r="A13" s="2"/>
      <c r="B13" s="2"/>
      <c r="C13" s="4"/>
      <c r="D13" s="2"/>
      <c r="E13" s="2"/>
      <c r="F13" s="2"/>
      <c r="G13" s="2"/>
    </row>
    <row r="14" spans="1:7" x14ac:dyDescent="0.25">
      <c r="A14" s="2"/>
      <c r="B14" s="2"/>
      <c r="C14" s="4"/>
      <c r="D14" s="2"/>
      <c r="E14" s="2"/>
      <c r="F14" s="2"/>
      <c r="G14" s="2"/>
    </row>
    <row r="15" spans="1:7" x14ac:dyDescent="0.25">
      <c r="A15" s="2"/>
      <c r="B15" s="2"/>
      <c r="C15" s="4"/>
      <c r="D15" s="2"/>
      <c r="E15" s="2"/>
      <c r="F15" s="2"/>
      <c r="G15" s="2"/>
    </row>
    <row r="16" spans="1:7" x14ac:dyDescent="0.25">
      <c r="A16" s="2"/>
      <c r="B16" s="2"/>
      <c r="C16" s="4"/>
      <c r="D16" s="2"/>
      <c r="E16" s="2"/>
      <c r="F16" s="2"/>
      <c r="G16" s="2"/>
    </row>
    <row r="17" spans="1:7" x14ac:dyDescent="0.25">
      <c r="A17" s="2"/>
      <c r="B17" s="2"/>
      <c r="C17" s="4"/>
      <c r="D17" s="2"/>
      <c r="E17" s="2"/>
      <c r="F17" s="2"/>
      <c r="G17" s="2"/>
    </row>
    <row r="18" spans="1:7" x14ac:dyDescent="0.25">
      <c r="A18" s="2"/>
      <c r="B18" s="2"/>
      <c r="C18" s="4"/>
      <c r="D18" s="2"/>
      <c r="E18" s="2"/>
      <c r="F18" s="2"/>
      <c r="G18" s="2"/>
    </row>
    <row r="19" spans="1:7" x14ac:dyDescent="0.25">
      <c r="A19" s="2"/>
      <c r="B19" s="2"/>
      <c r="C19" s="4"/>
      <c r="D19" s="2"/>
      <c r="E19" s="2"/>
      <c r="F19" s="2"/>
      <c r="G19" s="2"/>
    </row>
    <row r="20" spans="1:7" x14ac:dyDescent="0.25">
      <c r="A20" s="2"/>
      <c r="B20" s="2"/>
      <c r="C20" s="4"/>
      <c r="D20" s="2"/>
      <c r="E20" s="2"/>
      <c r="F20" s="2"/>
      <c r="G20" s="2"/>
    </row>
    <row r="21" spans="1:7" x14ac:dyDescent="0.25">
      <c r="A21" s="2"/>
      <c r="B21" s="2"/>
      <c r="C21" s="4"/>
      <c r="D21" s="2"/>
      <c r="E21" s="2"/>
      <c r="F21" s="2"/>
      <c r="G21" s="2"/>
    </row>
    <row r="22" spans="1:7" x14ac:dyDescent="0.25">
      <c r="A22" s="2"/>
      <c r="B22" s="2"/>
      <c r="C22" s="4"/>
      <c r="D22" s="2"/>
      <c r="E22" s="2"/>
      <c r="F22" s="2"/>
      <c r="G22" s="2"/>
    </row>
    <row r="23" spans="1:7" x14ac:dyDescent="0.25">
      <c r="A23" s="2"/>
      <c r="B23" s="2"/>
      <c r="C23" s="4"/>
      <c r="D23" s="2"/>
      <c r="E23" s="2"/>
      <c r="F23" s="2"/>
      <c r="G23" s="2"/>
    </row>
    <row r="24" spans="1:7" x14ac:dyDescent="0.25">
      <c r="A24" s="2"/>
      <c r="B24" s="2"/>
      <c r="C24" s="4"/>
      <c r="D24" s="2"/>
      <c r="E24" s="2"/>
      <c r="F24" s="2"/>
      <c r="G24" s="2"/>
    </row>
    <row r="25" spans="1:7" x14ac:dyDescent="0.25">
      <c r="A25" s="2"/>
      <c r="B25" s="2"/>
      <c r="C25" s="4"/>
      <c r="D25" s="2"/>
      <c r="E25" s="2"/>
      <c r="F25" s="2"/>
      <c r="G25" s="2"/>
    </row>
    <row r="26" spans="1:7" x14ac:dyDescent="0.25">
      <c r="A26" s="2"/>
      <c r="B26" s="2"/>
      <c r="C26" s="4"/>
      <c r="D26" s="2"/>
      <c r="E26" s="2"/>
      <c r="F26" s="2"/>
      <c r="G26" s="2"/>
    </row>
    <row r="27" spans="1:7" x14ac:dyDescent="0.25">
      <c r="A27" s="2"/>
      <c r="B27" s="2"/>
      <c r="C27" s="4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14"/>
      <c r="F43" s="14"/>
      <c r="G43" s="2"/>
    </row>
    <row r="44" spans="1:7" x14ac:dyDescent="0.25">
      <c r="A44" s="2"/>
      <c r="B44" s="2"/>
      <c r="C44" s="2"/>
      <c r="D44" s="2"/>
      <c r="E44" s="14"/>
      <c r="F44" s="14"/>
      <c r="G44" s="2"/>
    </row>
    <row r="45" spans="1:7" x14ac:dyDescent="0.25">
      <c r="A45" s="2"/>
      <c r="B45" s="2"/>
      <c r="C45" s="2"/>
      <c r="D45" s="2"/>
      <c r="E45" s="14"/>
      <c r="F45" s="14"/>
      <c r="G45" s="2"/>
    </row>
    <row r="46" spans="1:7" x14ac:dyDescent="0.25">
      <c r="A46" s="2"/>
      <c r="B46" s="2"/>
      <c r="C46" s="2"/>
      <c r="D46" s="2"/>
      <c r="E46" s="14"/>
      <c r="F46" s="14"/>
      <c r="G46" s="2"/>
    </row>
    <row r="47" spans="1:7" x14ac:dyDescent="0.25">
      <c r="A47" s="2"/>
      <c r="B47" s="2"/>
      <c r="C47" s="2"/>
      <c r="D47" s="2"/>
      <c r="E47" s="14"/>
      <c r="F47" s="14"/>
      <c r="G47" s="2"/>
    </row>
    <row r="48" spans="1:7" x14ac:dyDescent="0.25">
      <c r="A48" s="2"/>
      <c r="B48" s="2"/>
      <c r="C48" s="2"/>
      <c r="D48" s="2"/>
      <c r="E48" s="14"/>
      <c r="F48" s="14"/>
      <c r="G48" s="2"/>
    </row>
    <row r="49" spans="1:9" x14ac:dyDescent="0.25">
      <c r="A49" s="2"/>
      <c r="B49" s="2"/>
      <c r="C49" s="2"/>
      <c r="D49" s="2"/>
      <c r="E49" s="14"/>
      <c r="F49" s="14"/>
      <c r="G49" s="2"/>
    </row>
    <row r="50" spans="1:9" x14ac:dyDescent="0.25">
      <c r="A50" s="5"/>
      <c r="C50" s="6" t="s">
        <v>8</v>
      </c>
      <c r="D50" s="6"/>
      <c r="E50" s="39">
        <f>SUM(E11:E49)</f>
        <v>110376</v>
      </c>
      <c r="F50" s="39">
        <f>SUM(F11:F49)</f>
        <v>146020</v>
      </c>
      <c r="G50" s="2"/>
    </row>
    <row r="51" spans="1:9" x14ac:dyDescent="0.25">
      <c r="A51" s="7"/>
      <c r="C51" s="6" t="s">
        <v>9</v>
      </c>
      <c r="D51" s="6"/>
      <c r="E51" s="40"/>
      <c r="F51" s="40"/>
      <c r="G51" s="2"/>
    </row>
    <row r="52" spans="1:9" x14ac:dyDescent="0.25">
      <c r="A52" s="8"/>
      <c r="B52" s="9"/>
      <c r="C52" s="10" t="s">
        <v>10</v>
      </c>
      <c r="D52" s="11"/>
      <c r="E52" s="14"/>
      <c r="F52" s="14">
        <f>F4+F50</f>
        <v>4054552</v>
      </c>
      <c r="G52" s="2"/>
      <c r="H52" s="24"/>
      <c r="I52" s="24"/>
    </row>
    <row r="53" spans="1:9" x14ac:dyDescent="0.25">
      <c r="A53" s="2"/>
      <c r="B53" s="12" t="s">
        <v>3</v>
      </c>
      <c r="C53" s="12" t="s">
        <v>4</v>
      </c>
      <c r="D53" s="12" t="s">
        <v>5</v>
      </c>
      <c r="E53" s="25" t="s">
        <v>6</v>
      </c>
      <c r="F53" s="25" t="s">
        <v>7</v>
      </c>
      <c r="G53" s="22"/>
      <c r="H53" s="24"/>
      <c r="I53" s="24"/>
    </row>
    <row r="54" spans="1:9" x14ac:dyDescent="0.25">
      <c r="A54" s="2">
        <v>1</v>
      </c>
      <c r="B54" s="2"/>
      <c r="C54" s="4">
        <v>41426</v>
      </c>
      <c r="D54" s="2" t="s">
        <v>21</v>
      </c>
      <c r="E54" s="14"/>
      <c r="F54" s="29">
        <v>15786.5</v>
      </c>
      <c r="G54" s="2"/>
      <c r="H54" s="24"/>
      <c r="I54" s="24"/>
    </row>
    <row r="55" spans="1:9" x14ac:dyDescent="0.25">
      <c r="A55" s="2">
        <v>2</v>
      </c>
      <c r="B55" s="2"/>
      <c r="C55" s="4">
        <v>41427</v>
      </c>
      <c r="D55" s="2" t="s">
        <v>21</v>
      </c>
      <c r="E55" s="14"/>
      <c r="F55" s="29">
        <v>8138</v>
      </c>
      <c r="G55" s="2"/>
      <c r="H55" s="24"/>
      <c r="I55" s="24"/>
    </row>
    <row r="56" spans="1:9" x14ac:dyDescent="0.25">
      <c r="A56" s="2">
        <v>3</v>
      </c>
      <c r="B56" s="2"/>
      <c r="C56" s="4">
        <v>41428</v>
      </c>
      <c r="D56" s="2" t="s">
        <v>21</v>
      </c>
      <c r="E56" s="14"/>
      <c r="F56" s="29">
        <v>12561</v>
      </c>
      <c r="G56" s="2"/>
      <c r="H56" s="24"/>
      <c r="I56" s="24"/>
    </row>
    <row r="57" spans="1:9" x14ac:dyDescent="0.25">
      <c r="A57" s="2">
        <v>4</v>
      </c>
      <c r="B57" s="2"/>
      <c r="C57" s="4">
        <v>41429</v>
      </c>
      <c r="D57" s="2" t="s">
        <v>21</v>
      </c>
      <c r="E57" s="14"/>
      <c r="F57" s="29">
        <v>10955</v>
      </c>
      <c r="G57" s="2"/>
      <c r="H57" s="24"/>
      <c r="I57" s="24"/>
    </row>
    <row r="58" spans="1:9" x14ac:dyDescent="0.25">
      <c r="A58" s="2">
        <v>5</v>
      </c>
      <c r="B58" s="2"/>
      <c r="C58" s="4">
        <v>41430</v>
      </c>
      <c r="D58" s="2" t="s">
        <v>21</v>
      </c>
      <c r="E58" s="14"/>
      <c r="F58" s="29">
        <v>20412</v>
      </c>
      <c r="G58" s="2"/>
      <c r="H58" s="24"/>
      <c r="I58" s="24"/>
    </row>
    <row r="59" spans="1:9" x14ac:dyDescent="0.25">
      <c r="A59" s="2">
        <v>6</v>
      </c>
      <c r="B59" s="2"/>
      <c r="C59" s="4">
        <v>41431</v>
      </c>
      <c r="D59" s="2" t="s">
        <v>21</v>
      </c>
      <c r="E59" s="14"/>
      <c r="F59" s="29">
        <v>21610</v>
      </c>
      <c r="G59" s="2"/>
      <c r="H59" s="24"/>
      <c r="I59" s="24"/>
    </row>
    <row r="60" spans="1:9" x14ac:dyDescent="0.25">
      <c r="A60" s="2">
        <v>7</v>
      </c>
      <c r="B60" s="2"/>
      <c r="C60" s="4">
        <v>41432</v>
      </c>
      <c r="D60" s="2" t="s">
        <v>21</v>
      </c>
      <c r="E60" s="14"/>
      <c r="F60" s="29">
        <v>20060</v>
      </c>
      <c r="G60" s="2"/>
      <c r="H60" s="24"/>
      <c r="I60" s="24"/>
    </row>
    <row r="61" spans="1:9" x14ac:dyDescent="0.25">
      <c r="A61" s="2">
        <v>8</v>
      </c>
      <c r="B61" s="2"/>
      <c r="C61" s="4">
        <v>41433</v>
      </c>
      <c r="D61" s="2" t="s">
        <v>21</v>
      </c>
      <c r="E61" s="14"/>
      <c r="F61" s="29">
        <v>623</v>
      </c>
      <c r="G61" s="2"/>
      <c r="H61" s="24"/>
      <c r="I61" s="24"/>
    </row>
    <row r="62" spans="1:9" x14ac:dyDescent="0.25">
      <c r="A62" s="2">
        <v>9</v>
      </c>
      <c r="B62" s="2"/>
      <c r="C62" s="4">
        <v>41434</v>
      </c>
      <c r="D62" s="2" t="s">
        <v>21</v>
      </c>
      <c r="E62" s="14"/>
      <c r="F62" s="29">
        <v>6847</v>
      </c>
      <c r="G62" s="2"/>
      <c r="H62" s="24"/>
      <c r="I62" s="24"/>
    </row>
    <row r="63" spans="1:9" x14ac:dyDescent="0.25">
      <c r="A63" s="2">
        <v>10</v>
      </c>
      <c r="B63" s="2"/>
      <c r="C63" s="4">
        <v>41435</v>
      </c>
      <c r="D63" s="2" t="s">
        <v>21</v>
      </c>
      <c r="E63" s="14"/>
      <c r="F63" s="29">
        <v>11314</v>
      </c>
      <c r="G63" s="2"/>
      <c r="H63" s="24"/>
      <c r="I63" s="24"/>
    </row>
    <row r="64" spans="1:9" x14ac:dyDescent="0.25">
      <c r="A64" s="2">
        <v>11</v>
      </c>
      <c r="B64" s="2"/>
      <c r="C64" s="4">
        <v>41436</v>
      </c>
      <c r="D64" s="2" t="s">
        <v>21</v>
      </c>
      <c r="E64" s="14"/>
      <c r="F64" s="29">
        <v>302</v>
      </c>
      <c r="G64" s="2"/>
      <c r="H64" s="24"/>
      <c r="I64" s="24"/>
    </row>
    <row r="65" spans="1:9" x14ac:dyDescent="0.25">
      <c r="A65" s="2">
        <v>12</v>
      </c>
      <c r="B65" s="2"/>
      <c r="C65" s="4">
        <v>41438</v>
      </c>
      <c r="D65" s="2" t="s">
        <v>21</v>
      </c>
      <c r="E65" s="14"/>
      <c r="F65" s="29">
        <v>10393</v>
      </c>
      <c r="G65" s="2"/>
      <c r="H65" s="24"/>
      <c r="I65" s="24"/>
    </row>
    <row r="66" spans="1:9" x14ac:dyDescent="0.25">
      <c r="A66" s="2">
        <v>13</v>
      </c>
      <c r="B66" s="2"/>
      <c r="C66" s="4">
        <v>41439</v>
      </c>
      <c r="D66" s="2" t="s">
        <v>21</v>
      </c>
      <c r="E66" s="14"/>
      <c r="F66" s="29">
        <v>6792</v>
      </c>
      <c r="G66" s="2"/>
      <c r="H66" s="24"/>
      <c r="I66" s="24"/>
    </row>
    <row r="67" spans="1:9" x14ac:dyDescent="0.25">
      <c r="A67" s="2">
        <v>14</v>
      </c>
      <c r="B67" s="2"/>
      <c r="C67" s="4">
        <v>41440</v>
      </c>
      <c r="D67" s="2" t="s">
        <v>21</v>
      </c>
      <c r="E67" s="14"/>
      <c r="F67" s="29">
        <v>8522</v>
      </c>
      <c r="G67" s="2"/>
      <c r="H67" s="24"/>
      <c r="I67" s="24"/>
    </row>
    <row r="68" spans="1:9" x14ac:dyDescent="0.25">
      <c r="A68" s="2">
        <v>15</v>
      </c>
      <c r="B68" s="2"/>
      <c r="C68" s="4">
        <v>41441</v>
      </c>
      <c r="D68" s="2" t="s">
        <v>21</v>
      </c>
      <c r="E68" s="14"/>
      <c r="F68" s="29">
        <v>9939</v>
      </c>
      <c r="G68" s="2"/>
      <c r="H68" s="24"/>
      <c r="I68" s="24"/>
    </row>
    <row r="69" spans="1:9" x14ac:dyDescent="0.25">
      <c r="A69" s="2">
        <v>16</v>
      </c>
      <c r="B69" s="2"/>
      <c r="C69" s="4">
        <v>41442</v>
      </c>
      <c r="D69" s="2" t="s">
        <v>21</v>
      </c>
      <c r="E69" s="14"/>
      <c r="F69" s="29">
        <v>22835</v>
      </c>
      <c r="G69" s="2"/>
      <c r="H69" s="24"/>
      <c r="I69" s="24"/>
    </row>
    <row r="70" spans="1:9" x14ac:dyDescent="0.25">
      <c r="A70" s="2">
        <v>17</v>
      </c>
      <c r="B70" s="2"/>
      <c r="C70" s="4">
        <v>41443</v>
      </c>
      <c r="D70" s="2" t="s">
        <v>21</v>
      </c>
      <c r="E70" s="14"/>
      <c r="F70" s="29">
        <v>29529</v>
      </c>
      <c r="G70" s="2"/>
      <c r="H70" s="24"/>
      <c r="I70" s="24"/>
    </row>
    <row r="71" spans="1:9" x14ac:dyDescent="0.25">
      <c r="A71" s="2">
        <v>18</v>
      </c>
      <c r="B71" s="2"/>
      <c r="C71" s="4">
        <v>41444</v>
      </c>
      <c r="D71" s="2" t="s">
        <v>21</v>
      </c>
      <c r="E71" s="14"/>
      <c r="F71" s="29">
        <v>28055</v>
      </c>
      <c r="G71" s="2"/>
      <c r="H71" s="24"/>
      <c r="I71" s="24"/>
    </row>
    <row r="72" spans="1:9" x14ac:dyDescent="0.25">
      <c r="A72" s="2">
        <v>19</v>
      </c>
      <c r="B72" s="2"/>
      <c r="C72" s="4">
        <v>41445</v>
      </c>
      <c r="D72" s="2" t="s">
        <v>21</v>
      </c>
      <c r="E72" s="14"/>
      <c r="F72" s="29">
        <v>12045</v>
      </c>
      <c r="G72" s="2"/>
      <c r="H72" s="24"/>
      <c r="I72" s="24"/>
    </row>
    <row r="73" spans="1:9" s="46" customFormat="1" x14ac:dyDescent="0.25">
      <c r="A73" s="41">
        <v>20</v>
      </c>
      <c r="B73" s="41"/>
      <c r="C73" s="42">
        <v>41446</v>
      </c>
      <c r="D73" s="41" t="s">
        <v>89</v>
      </c>
      <c r="E73" s="43"/>
      <c r="F73" s="44">
        <v>1191753.56</v>
      </c>
      <c r="G73" s="41"/>
      <c r="H73" s="45"/>
      <c r="I73" s="45"/>
    </row>
    <row r="74" spans="1:9" s="46" customFormat="1" x14ac:dyDescent="0.25">
      <c r="A74" s="41">
        <v>21</v>
      </c>
      <c r="B74" s="41"/>
      <c r="C74" s="42">
        <v>41446</v>
      </c>
      <c r="D74" s="41" t="s">
        <v>90</v>
      </c>
      <c r="E74" s="43"/>
      <c r="F74" s="44">
        <v>510111.94</v>
      </c>
      <c r="G74" s="41"/>
      <c r="H74" s="45"/>
      <c r="I74" s="45"/>
    </row>
    <row r="75" spans="1:9" x14ac:dyDescent="0.25">
      <c r="A75" s="2">
        <v>22</v>
      </c>
      <c r="B75" s="2"/>
      <c r="C75" s="4">
        <v>41446</v>
      </c>
      <c r="D75" s="2" t="s">
        <v>21</v>
      </c>
      <c r="E75" s="14"/>
      <c r="F75" s="29">
        <v>2779</v>
      </c>
      <c r="G75" s="2"/>
      <c r="H75" s="24"/>
      <c r="I75" s="24"/>
    </row>
    <row r="76" spans="1:9" x14ac:dyDescent="0.25">
      <c r="A76" s="2">
        <v>23</v>
      </c>
      <c r="B76" s="2"/>
      <c r="C76" s="4">
        <v>41447</v>
      </c>
      <c r="D76" s="2" t="s">
        <v>21</v>
      </c>
      <c r="E76" s="14"/>
      <c r="F76" s="29">
        <v>58457</v>
      </c>
      <c r="G76" s="2"/>
      <c r="H76" s="24"/>
      <c r="I76" s="24"/>
    </row>
    <row r="77" spans="1:9" x14ac:dyDescent="0.25">
      <c r="A77" s="2">
        <v>24</v>
      </c>
      <c r="B77" s="2"/>
      <c r="C77" s="4">
        <v>41448</v>
      </c>
      <c r="D77" s="2" t="s">
        <v>21</v>
      </c>
      <c r="E77" s="14"/>
      <c r="F77" s="29">
        <v>8908</v>
      </c>
      <c r="G77" s="2"/>
      <c r="H77" s="24"/>
      <c r="I77" s="24"/>
    </row>
    <row r="78" spans="1:9" x14ac:dyDescent="0.25">
      <c r="A78" s="2">
        <v>25</v>
      </c>
      <c r="B78" s="2"/>
      <c r="C78" s="4">
        <v>41449</v>
      </c>
      <c r="D78" s="2" t="s">
        <v>21</v>
      </c>
      <c r="E78" s="14"/>
      <c r="F78" s="29">
        <v>30898</v>
      </c>
      <c r="G78" s="2"/>
      <c r="H78" s="24"/>
      <c r="I78" s="24"/>
    </row>
    <row r="79" spans="1:9" x14ac:dyDescent="0.25">
      <c r="A79" s="2">
        <v>26</v>
      </c>
      <c r="B79" s="2"/>
      <c r="C79" s="4">
        <v>41450</v>
      </c>
      <c r="D79" s="2" t="s">
        <v>21</v>
      </c>
      <c r="E79" s="14"/>
      <c r="F79" s="29">
        <v>26408</v>
      </c>
      <c r="G79" s="2"/>
      <c r="H79" s="24"/>
      <c r="I79" s="24"/>
    </row>
    <row r="80" spans="1:9" x14ac:dyDescent="0.25">
      <c r="A80" s="2">
        <v>27</v>
      </c>
      <c r="B80" s="2"/>
      <c r="C80" s="4">
        <v>41451</v>
      </c>
      <c r="D80" s="2" t="s">
        <v>21</v>
      </c>
      <c r="E80" s="14"/>
      <c r="F80" s="29">
        <v>7789</v>
      </c>
      <c r="G80" s="2"/>
      <c r="H80" s="24"/>
      <c r="I80" s="24"/>
    </row>
    <row r="81" spans="1:9" x14ac:dyDescent="0.25">
      <c r="A81" s="2">
        <v>27</v>
      </c>
      <c r="B81" s="2"/>
      <c r="C81" s="4">
        <v>41452</v>
      </c>
      <c r="D81" s="2" t="s">
        <v>21</v>
      </c>
      <c r="E81" s="14"/>
      <c r="F81" s="29">
        <f>SUM(F54:F80)</f>
        <v>2093823</v>
      </c>
      <c r="G81" s="2"/>
      <c r="H81" s="24"/>
      <c r="I81" s="24"/>
    </row>
    <row r="82" spans="1:9" x14ac:dyDescent="0.25">
      <c r="A82" s="2">
        <v>28</v>
      </c>
      <c r="B82" s="2"/>
      <c r="C82" s="4">
        <v>41453</v>
      </c>
      <c r="D82" s="2" t="s">
        <v>21</v>
      </c>
      <c r="E82" s="14"/>
      <c r="F82" s="29">
        <f>F52-F81</f>
        <v>1960729</v>
      </c>
      <c r="G82" s="2"/>
      <c r="H82" s="24"/>
      <c r="I82" s="24"/>
    </row>
    <row r="83" spans="1:9" x14ac:dyDescent="0.25">
      <c r="A83" s="2">
        <v>29</v>
      </c>
      <c r="B83" s="2"/>
      <c r="C83" s="4">
        <v>41454</v>
      </c>
      <c r="D83" s="2" t="s">
        <v>21</v>
      </c>
      <c r="E83" s="14"/>
      <c r="F83" s="29">
        <v>10088</v>
      </c>
      <c r="G83" s="2"/>
      <c r="H83" s="24"/>
      <c r="I83" s="24"/>
    </row>
    <row r="84" spans="1:9" x14ac:dyDescent="0.25">
      <c r="A84" s="2">
        <v>19</v>
      </c>
      <c r="B84" s="2"/>
      <c r="C84" s="4">
        <v>41455</v>
      </c>
      <c r="D84" s="2" t="s">
        <v>21</v>
      </c>
      <c r="E84" s="14"/>
      <c r="F84" s="29">
        <v>7164</v>
      </c>
      <c r="G84" s="2"/>
      <c r="H84" s="24"/>
      <c r="I84" s="24"/>
    </row>
    <row r="85" spans="1:9" x14ac:dyDescent="0.25">
      <c r="A85" s="2">
        <v>32</v>
      </c>
      <c r="B85" s="2"/>
      <c r="C85" s="4">
        <v>41426</v>
      </c>
      <c r="D85" s="2" t="s">
        <v>22</v>
      </c>
      <c r="E85" s="14"/>
      <c r="F85" s="14">
        <v>29703</v>
      </c>
      <c r="G85" s="2"/>
      <c r="H85" s="24"/>
      <c r="I85" s="24"/>
    </row>
    <row r="86" spans="1:9" x14ac:dyDescent="0.25">
      <c r="A86" s="2">
        <v>33</v>
      </c>
      <c r="B86" s="2"/>
      <c r="C86" s="4">
        <v>41427</v>
      </c>
      <c r="D86" s="2" t="s">
        <v>22</v>
      </c>
      <c r="E86" s="14"/>
      <c r="F86" s="14">
        <v>14690</v>
      </c>
      <c r="G86" s="2"/>
    </row>
    <row r="87" spans="1:9" x14ac:dyDescent="0.25">
      <c r="A87" s="2">
        <v>34</v>
      </c>
      <c r="B87" s="2"/>
      <c r="C87" s="4">
        <v>41429</v>
      </c>
      <c r="D87" s="2" t="s">
        <v>22</v>
      </c>
      <c r="E87" s="14"/>
      <c r="F87" s="14">
        <v>472</v>
      </c>
      <c r="G87" s="2"/>
    </row>
    <row r="88" spans="1:9" x14ac:dyDescent="0.25">
      <c r="A88" s="2">
        <v>36</v>
      </c>
      <c r="B88" s="2"/>
      <c r="C88" s="4">
        <v>41431</v>
      </c>
      <c r="D88" s="2" t="s">
        <v>22</v>
      </c>
      <c r="E88" s="14"/>
      <c r="F88" s="14">
        <v>4508</v>
      </c>
      <c r="G88" s="2"/>
    </row>
    <row r="89" spans="1:9" x14ac:dyDescent="0.25">
      <c r="A89" s="2">
        <v>28</v>
      </c>
      <c r="B89" s="2"/>
      <c r="C89" s="4">
        <v>41433</v>
      </c>
      <c r="D89" s="2" t="s">
        <v>22</v>
      </c>
      <c r="E89" s="14"/>
      <c r="F89" s="14">
        <v>2232</v>
      </c>
      <c r="G89" s="2"/>
    </row>
    <row r="90" spans="1:9" x14ac:dyDescent="0.25">
      <c r="A90" s="2">
        <v>29</v>
      </c>
      <c r="B90" s="2"/>
      <c r="C90" s="4">
        <v>41435</v>
      </c>
      <c r="D90" s="2" t="s">
        <v>22</v>
      </c>
      <c r="E90" s="14"/>
      <c r="F90" s="14">
        <v>590</v>
      </c>
      <c r="G90" s="2"/>
    </row>
    <row r="91" spans="1:9" x14ac:dyDescent="0.25">
      <c r="A91" s="2">
        <v>30</v>
      </c>
      <c r="B91" s="2"/>
      <c r="C91" s="4">
        <v>41436</v>
      </c>
      <c r="D91" s="2" t="s">
        <v>22</v>
      </c>
      <c r="E91" s="14"/>
      <c r="F91" s="14">
        <v>4392</v>
      </c>
      <c r="G91" s="2"/>
    </row>
    <row r="92" spans="1:9" x14ac:dyDescent="0.25">
      <c r="A92" s="2">
        <v>31</v>
      </c>
      <c r="B92" s="2"/>
      <c r="C92" s="4">
        <v>41437</v>
      </c>
      <c r="D92" s="2" t="s">
        <v>22</v>
      </c>
      <c r="E92" s="14"/>
      <c r="F92" s="14">
        <v>2000</v>
      </c>
      <c r="G92" s="2"/>
    </row>
    <row r="93" spans="1:9" x14ac:dyDescent="0.25">
      <c r="A93" s="2">
        <v>32</v>
      </c>
      <c r="B93" s="2"/>
      <c r="C93" s="4">
        <v>41439</v>
      </c>
      <c r="D93" s="2" t="s">
        <v>22</v>
      </c>
      <c r="E93" s="14"/>
      <c r="F93" s="14">
        <v>1824184.9</v>
      </c>
      <c r="G93" s="2"/>
    </row>
    <row r="94" spans="1:9" x14ac:dyDescent="0.25">
      <c r="A94" s="2">
        <v>33</v>
      </c>
      <c r="B94" s="2"/>
      <c r="C94" s="4">
        <v>41440</v>
      </c>
      <c r="D94" s="2" t="s">
        <v>22</v>
      </c>
      <c r="E94" s="14"/>
      <c r="F94" s="14">
        <v>15912</v>
      </c>
      <c r="G94" s="2"/>
    </row>
    <row r="95" spans="1:9" x14ac:dyDescent="0.25">
      <c r="A95" s="2">
        <v>34</v>
      </c>
      <c r="B95" s="2"/>
      <c r="C95" s="4">
        <v>41442</v>
      </c>
      <c r="D95" s="2" t="s">
        <v>22</v>
      </c>
      <c r="E95" s="2"/>
      <c r="F95" s="28">
        <v>5000</v>
      </c>
      <c r="G95" s="2"/>
    </row>
    <row r="96" spans="1:9" x14ac:dyDescent="0.25">
      <c r="A96" s="2">
        <v>35</v>
      </c>
      <c r="B96" s="2"/>
      <c r="C96" s="4">
        <v>41444</v>
      </c>
      <c r="D96" s="2" t="s">
        <v>22</v>
      </c>
      <c r="E96" s="2"/>
      <c r="F96" s="2">
        <v>1181</v>
      </c>
      <c r="G96" s="2"/>
    </row>
    <row r="97" spans="1:7" x14ac:dyDescent="0.25">
      <c r="A97" s="2">
        <v>36</v>
      </c>
      <c r="B97" s="2"/>
      <c r="C97" s="4">
        <v>41447</v>
      </c>
      <c r="D97" s="2" t="s">
        <v>22</v>
      </c>
      <c r="E97" s="14"/>
      <c r="F97" s="2">
        <v>2061</v>
      </c>
      <c r="G97" s="2"/>
    </row>
    <row r="98" spans="1:7" x14ac:dyDescent="0.25">
      <c r="A98" s="2">
        <v>37</v>
      </c>
      <c r="B98" s="2"/>
      <c r="C98" s="4">
        <v>41448</v>
      </c>
      <c r="D98" s="2" t="s">
        <v>22</v>
      </c>
      <c r="E98" s="14"/>
      <c r="F98" s="14">
        <v>990</v>
      </c>
      <c r="G98" s="2"/>
    </row>
    <row r="99" spans="1:7" x14ac:dyDescent="0.25">
      <c r="A99" s="2">
        <v>38</v>
      </c>
      <c r="B99" s="2"/>
      <c r="C99" s="4">
        <v>41450</v>
      </c>
      <c r="D99" s="2" t="s">
        <v>22</v>
      </c>
      <c r="E99" s="14"/>
      <c r="F99" s="14">
        <v>3290</v>
      </c>
      <c r="G99" s="2"/>
    </row>
    <row r="100" spans="1:7" x14ac:dyDescent="0.25">
      <c r="A100" s="2">
        <v>39</v>
      </c>
      <c r="B100" s="2"/>
      <c r="C100" s="4">
        <v>41451</v>
      </c>
      <c r="D100" s="2" t="s">
        <v>22</v>
      </c>
      <c r="E100" s="14"/>
      <c r="F100" s="14">
        <v>490</v>
      </c>
      <c r="G100" s="2"/>
    </row>
    <row r="101" spans="1:7" x14ac:dyDescent="0.25">
      <c r="A101" s="2">
        <v>40</v>
      </c>
      <c r="B101" s="2"/>
      <c r="C101" s="4">
        <v>41452</v>
      </c>
      <c r="D101" s="2" t="s">
        <v>22</v>
      </c>
      <c r="E101" s="14"/>
      <c r="F101" s="14">
        <v>1606</v>
      </c>
      <c r="G101" s="2"/>
    </row>
    <row r="102" spans="1:7" x14ac:dyDescent="0.25">
      <c r="A102" s="2">
        <v>41</v>
      </c>
      <c r="B102" s="2"/>
      <c r="C102" s="4">
        <v>41455</v>
      </c>
      <c r="D102" s="2" t="s">
        <v>22</v>
      </c>
      <c r="E102" s="14"/>
      <c r="F102" s="14">
        <v>4502</v>
      </c>
      <c r="G102" s="2"/>
    </row>
    <row r="103" spans="1:7" x14ac:dyDescent="0.25">
      <c r="A103" s="2">
        <v>42</v>
      </c>
      <c r="B103" s="2"/>
      <c r="C103" s="4">
        <v>41426</v>
      </c>
      <c r="D103" s="2" t="s">
        <v>26</v>
      </c>
      <c r="E103" s="14"/>
      <c r="F103" s="14">
        <v>16468</v>
      </c>
      <c r="G103" s="2"/>
    </row>
    <row r="104" spans="1:7" x14ac:dyDescent="0.25">
      <c r="A104" s="2">
        <v>43</v>
      </c>
      <c r="B104" s="2"/>
      <c r="C104" s="4">
        <v>41427</v>
      </c>
      <c r="D104" s="2" t="s">
        <v>27</v>
      </c>
      <c r="E104" s="14"/>
      <c r="F104" s="14">
        <v>9396</v>
      </c>
      <c r="G104" s="2"/>
    </row>
    <row r="105" spans="1:7" x14ac:dyDescent="0.25">
      <c r="A105" s="2">
        <v>44</v>
      </c>
      <c r="B105" s="2"/>
      <c r="C105" s="4">
        <v>41427</v>
      </c>
      <c r="D105" s="2" t="s">
        <v>27</v>
      </c>
      <c r="E105" s="14"/>
      <c r="F105" s="14">
        <v>18099.5</v>
      </c>
      <c r="G105" s="2"/>
    </row>
    <row r="106" spans="1:7" x14ac:dyDescent="0.25">
      <c r="A106" s="2">
        <v>45</v>
      </c>
      <c r="B106" s="2"/>
      <c r="C106" s="4">
        <v>41430</v>
      </c>
      <c r="D106" s="2" t="s">
        <v>27</v>
      </c>
      <c r="E106" s="14"/>
      <c r="F106" s="29">
        <v>9541.5</v>
      </c>
      <c r="G106" s="2"/>
    </row>
    <row r="107" spans="1:7" x14ac:dyDescent="0.25">
      <c r="A107" s="2">
        <v>46</v>
      </c>
      <c r="B107" s="2"/>
      <c r="C107" s="4">
        <v>41430</v>
      </c>
      <c r="D107" s="2" t="s">
        <v>27</v>
      </c>
      <c r="E107" s="14"/>
      <c r="F107" s="14">
        <v>4792</v>
      </c>
      <c r="G107" s="2"/>
    </row>
    <row r="108" spans="1:7" x14ac:dyDescent="0.25">
      <c r="A108" s="2">
        <v>47</v>
      </c>
      <c r="B108" s="2"/>
      <c r="C108" s="4">
        <v>41430</v>
      </c>
      <c r="D108" s="2" t="s">
        <v>28</v>
      </c>
      <c r="E108" s="14"/>
      <c r="F108" s="29">
        <v>7641.5</v>
      </c>
      <c r="G108" s="2"/>
    </row>
    <row r="109" spans="1:7" x14ac:dyDescent="0.25">
      <c r="A109" s="2">
        <v>48</v>
      </c>
      <c r="B109" s="2"/>
      <c r="C109" s="4">
        <v>41432</v>
      </c>
      <c r="D109" s="2" t="s">
        <v>26</v>
      </c>
      <c r="E109" s="14"/>
      <c r="F109" s="14">
        <v>27060</v>
      </c>
      <c r="G109" s="2"/>
    </row>
    <row r="110" spans="1:7" x14ac:dyDescent="0.25">
      <c r="A110" s="2">
        <v>49</v>
      </c>
      <c r="B110" s="2"/>
      <c r="C110" s="4">
        <v>41435</v>
      </c>
      <c r="D110" s="2" t="s">
        <v>27</v>
      </c>
      <c r="E110" s="14"/>
      <c r="F110" s="29">
        <v>22348.5</v>
      </c>
      <c r="G110" s="2"/>
    </row>
    <row r="111" spans="1:7" x14ac:dyDescent="0.25">
      <c r="A111" s="2">
        <v>50</v>
      </c>
      <c r="B111" s="2"/>
      <c r="C111" s="4">
        <v>41436</v>
      </c>
      <c r="D111" s="2" t="s">
        <v>27</v>
      </c>
      <c r="E111" s="14"/>
      <c r="F111" s="14">
        <v>7173</v>
      </c>
      <c r="G111" s="2"/>
    </row>
    <row r="112" spans="1:7" x14ac:dyDescent="0.25">
      <c r="A112" s="2">
        <v>51</v>
      </c>
      <c r="B112" s="2"/>
      <c r="C112" s="4">
        <v>41442</v>
      </c>
      <c r="D112" s="2" t="s">
        <v>27</v>
      </c>
      <c r="E112" s="14"/>
      <c r="F112" s="14">
        <v>10112</v>
      </c>
      <c r="G112" s="2"/>
    </row>
    <row r="113" spans="1:7" x14ac:dyDescent="0.25">
      <c r="A113" s="2">
        <v>52</v>
      </c>
      <c r="B113" s="2"/>
      <c r="C113" s="4">
        <v>41444</v>
      </c>
      <c r="D113" s="2" t="s">
        <v>27</v>
      </c>
      <c r="E113" s="14"/>
      <c r="F113" s="14">
        <v>27291</v>
      </c>
      <c r="G113" s="2"/>
    </row>
    <row r="114" spans="1:7" x14ac:dyDescent="0.25">
      <c r="A114" s="2">
        <v>53</v>
      </c>
      <c r="B114" s="2"/>
      <c r="C114" s="4">
        <v>41445</v>
      </c>
      <c r="D114" s="2" t="s">
        <v>26</v>
      </c>
      <c r="E114" s="14"/>
      <c r="F114" s="14">
        <v>19542</v>
      </c>
      <c r="G114" s="2"/>
    </row>
    <row r="115" spans="1:7" x14ac:dyDescent="0.25">
      <c r="A115" s="2">
        <v>54</v>
      </c>
      <c r="B115" s="2"/>
      <c r="C115" s="4">
        <v>41448</v>
      </c>
      <c r="D115" s="2" t="s">
        <v>27</v>
      </c>
      <c r="E115" s="14"/>
      <c r="F115" s="29">
        <v>25231.5</v>
      </c>
      <c r="G115" s="2"/>
    </row>
    <row r="116" spans="1:7" x14ac:dyDescent="0.25">
      <c r="A116" s="2">
        <v>55</v>
      </c>
      <c r="B116" s="2"/>
      <c r="C116" s="4">
        <v>41450</v>
      </c>
      <c r="D116" s="2" t="s">
        <v>27</v>
      </c>
      <c r="E116" s="14"/>
      <c r="F116" s="14">
        <v>11052</v>
      </c>
      <c r="G116" s="2"/>
    </row>
    <row r="117" spans="1:7" x14ac:dyDescent="0.25">
      <c r="A117" s="2">
        <v>56</v>
      </c>
      <c r="B117" s="2"/>
      <c r="C117" s="4">
        <v>41452</v>
      </c>
      <c r="D117" s="2" t="s">
        <v>27</v>
      </c>
      <c r="E117" s="14"/>
      <c r="F117" s="14">
        <v>3790</v>
      </c>
      <c r="G117" s="2"/>
    </row>
    <row r="118" spans="1:7" x14ac:dyDescent="0.25">
      <c r="A118" s="2">
        <v>57</v>
      </c>
      <c r="B118" s="2">
        <v>18</v>
      </c>
      <c r="C118" s="4">
        <v>41426</v>
      </c>
      <c r="D118" s="2" t="s">
        <v>30</v>
      </c>
      <c r="E118" s="14"/>
      <c r="F118" s="14">
        <v>9381</v>
      </c>
      <c r="G118" s="2"/>
    </row>
    <row r="119" spans="1:7" x14ac:dyDescent="0.25">
      <c r="A119" s="2">
        <v>58</v>
      </c>
      <c r="B119" s="2">
        <v>19</v>
      </c>
      <c r="C119" s="4">
        <v>41426</v>
      </c>
      <c r="D119" s="2" t="s">
        <v>23</v>
      </c>
      <c r="E119" s="14"/>
      <c r="F119" s="14">
        <v>8963</v>
      </c>
      <c r="G119" s="2"/>
    </row>
    <row r="120" spans="1:7" x14ac:dyDescent="0.25">
      <c r="A120" s="2">
        <v>59</v>
      </c>
      <c r="B120" s="2">
        <v>20</v>
      </c>
      <c r="C120" s="4">
        <v>41427</v>
      </c>
      <c r="D120" s="2" t="s">
        <v>23</v>
      </c>
      <c r="E120" s="14"/>
      <c r="F120" s="14">
        <v>5738</v>
      </c>
      <c r="G120" s="2"/>
    </row>
    <row r="121" spans="1:7" x14ac:dyDescent="0.25">
      <c r="A121" s="2">
        <v>60</v>
      </c>
      <c r="B121" s="2">
        <v>21</v>
      </c>
      <c r="C121" s="4">
        <v>41430</v>
      </c>
      <c r="D121" s="2" t="s">
        <v>23</v>
      </c>
      <c r="E121" s="14"/>
      <c r="F121" s="14">
        <v>4507</v>
      </c>
      <c r="G121" s="2"/>
    </row>
    <row r="122" spans="1:7" x14ac:dyDescent="0.25">
      <c r="A122" s="2">
        <v>61</v>
      </c>
      <c r="B122" s="2">
        <v>22</v>
      </c>
      <c r="C122" s="4">
        <v>41431</v>
      </c>
      <c r="D122" s="2" t="s">
        <v>23</v>
      </c>
      <c r="E122" s="14"/>
      <c r="F122" s="14">
        <v>6201</v>
      </c>
      <c r="G122" s="2"/>
    </row>
    <row r="123" spans="1:7" x14ac:dyDescent="0.25">
      <c r="A123" s="2">
        <v>62</v>
      </c>
      <c r="B123" s="2">
        <v>23</v>
      </c>
      <c r="C123" s="4">
        <v>41431</v>
      </c>
      <c r="D123" s="2" t="s">
        <v>23</v>
      </c>
      <c r="E123" s="14"/>
      <c r="F123" s="14">
        <v>3724</v>
      </c>
      <c r="G123" s="2"/>
    </row>
    <row r="124" spans="1:7" x14ac:dyDescent="0.25">
      <c r="A124" s="2">
        <v>63</v>
      </c>
      <c r="B124" s="2">
        <v>24</v>
      </c>
      <c r="C124" s="4">
        <v>41434</v>
      </c>
      <c r="D124" s="2" t="s">
        <v>23</v>
      </c>
      <c r="E124" s="14"/>
      <c r="F124" s="14">
        <v>4700</v>
      </c>
      <c r="G124" s="2"/>
    </row>
    <row r="125" spans="1:7" x14ac:dyDescent="0.25">
      <c r="A125" s="2">
        <v>64</v>
      </c>
      <c r="B125" s="2">
        <v>25</v>
      </c>
      <c r="C125" s="4">
        <v>41435</v>
      </c>
      <c r="D125" s="2" t="s">
        <v>23</v>
      </c>
      <c r="E125" s="14"/>
      <c r="F125" s="14">
        <v>6721</v>
      </c>
      <c r="G125" s="2"/>
    </row>
    <row r="126" spans="1:7" x14ac:dyDescent="0.25">
      <c r="A126" s="2">
        <v>65</v>
      </c>
      <c r="B126" s="2">
        <v>26</v>
      </c>
      <c r="C126" s="4">
        <v>41436</v>
      </c>
      <c r="D126" s="2" t="s">
        <v>23</v>
      </c>
      <c r="E126" s="14"/>
      <c r="F126" s="14">
        <v>4153</v>
      </c>
      <c r="G126" s="2"/>
    </row>
    <row r="127" spans="1:7" x14ac:dyDescent="0.25">
      <c r="A127" s="2">
        <v>66</v>
      </c>
      <c r="B127" s="2">
        <v>27</v>
      </c>
      <c r="C127" s="4">
        <v>41438</v>
      </c>
      <c r="D127" s="2" t="s">
        <v>23</v>
      </c>
      <c r="E127" s="14"/>
      <c r="F127" s="14">
        <v>7013</v>
      </c>
      <c r="G127" s="2"/>
    </row>
    <row r="128" spans="1:7" x14ac:dyDescent="0.25">
      <c r="A128" s="2">
        <v>67</v>
      </c>
      <c r="B128" s="2">
        <v>28</v>
      </c>
      <c r="C128" s="4">
        <v>41440</v>
      </c>
      <c r="D128" s="2" t="s">
        <v>23</v>
      </c>
      <c r="E128" s="14"/>
      <c r="F128" s="14">
        <v>3327</v>
      </c>
      <c r="G128" s="2"/>
    </row>
    <row r="129" spans="1:10" x14ac:dyDescent="0.25">
      <c r="A129" s="2">
        <v>68</v>
      </c>
      <c r="B129" s="2">
        <v>29</v>
      </c>
      <c r="C129" s="4">
        <v>41441</v>
      </c>
      <c r="D129" s="2" t="s">
        <v>23</v>
      </c>
      <c r="E129" s="14"/>
      <c r="F129" s="14">
        <v>5148</v>
      </c>
      <c r="G129" s="2"/>
    </row>
    <row r="130" spans="1:10" x14ac:dyDescent="0.25">
      <c r="A130" s="2">
        <v>69</v>
      </c>
      <c r="B130" s="2">
        <v>30</v>
      </c>
      <c r="C130" s="4">
        <v>41442</v>
      </c>
      <c r="D130" s="2" t="s">
        <v>23</v>
      </c>
      <c r="E130" s="14"/>
      <c r="F130" s="14">
        <v>8052</v>
      </c>
      <c r="G130" s="2"/>
    </row>
    <row r="131" spans="1:10" x14ac:dyDescent="0.25">
      <c r="A131" s="2">
        <v>70</v>
      </c>
      <c r="B131" s="2">
        <v>31</v>
      </c>
      <c r="C131" s="4">
        <v>41443</v>
      </c>
      <c r="D131" s="2" t="s">
        <v>23</v>
      </c>
      <c r="E131" s="14"/>
      <c r="F131" s="14">
        <v>5576</v>
      </c>
      <c r="G131" s="2"/>
      <c r="J131" s="23"/>
    </row>
    <row r="132" spans="1:10" x14ac:dyDescent="0.25">
      <c r="A132" s="2">
        <v>71</v>
      </c>
      <c r="B132" s="2">
        <v>32</v>
      </c>
      <c r="C132" s="4">
        <v>41444</v>
      </c>
      <c r="D132" s="2" t="s">
        <v>23</v>
      </c>
      <c r="E132" s="14"/>
      <c r="F132" s="14">
        <v>12763</v>
      </c>
      <c r="G132" s="2"/>
    </row>
    <row r="133" spans="1:10" x14ac:dyDescent="0.25">
      <c r="A133" s="2">
        <v>72</v>
      </c>
      <c r="B133" s="2">
        <v>33</v>
      </c>
      <c r="C133" s="4">
        <v>41445</v>
      </c>
      <c r="D133" s="2" t="s">
        <v>23</v>
      </c>
      <c r="E133" s="14"/>
      <c r="F133" s="14">
        <v>6006</v>
      </c>
      <c r="G133" s="2"/>
    </row>
    <row r="134" spans="1:10" x14ac:dyDescent="0.25">
      <c r="A134" s="2">
        <v>73</v>
      </c>
      <c r="B134" s="2">
        <v>34</v>
      </c>
      <c r="C134" s="4">
        <v>41446</v>
      </c>
      <c r="D134" s="2" t="s">
        <v>23</v>
      </c>
      <c r="E134" s="14"/>
      <c r="F134" s="14">
        <v>11727</v>
      </c>
      <c r="G134" s="2"/>
      <c r="H134" s="26"/>
    </row>
    <row r="135" spans="1:10" x14ac:dyDescent="0.25">
      <c r="A135" s="2">
        <v>74</v>
      </c>
      <c r="B135" s="2">
        <v>35</v>
      </c>
      <c r="C135" s="4">
        <v>41449</v>
      </c>
      <c r="D135" s="2" t="s">
        <v>23</v>
      </c>
      <c r="E135" s="14"/>
      <c r="F135" s="14">
        <v>12419</v>
      </c>
      <c r="G135" s="2"/>
      <c r="H135" s="27"/>
    </row>
    <row r="136" spans="1:10" x14ac:dyDescent="0.25">
      <c r="A136" s="2">
        <v>75</v>
      </c>
      <c r="B136" s="2">
        <v>36</v>
      </c>
      <c r="C136" s="4">
        <v>41450</v>
      </c>
      <c r="D136" s="2" t="s">
        <v>23</v>
      </c>
      <c r="E136" s="14"/>
      <c r="F136" s="14">
        <v>9324</v>
      </c>
      <c r="G136" s="2"/>
      <c r="H136" s="26"/>
    </row>
    <row r="137" spans="1:10" x14ac:dyDescent="0.25">
      <c r="A137" s="2">
        <v>76</v>
      </c>
      <c r="B137" s="2">
        <v>37</v>
      </c>
      <c r="C137" s="4">
        <v>41453</v>
      </c>
      <c r="D137" s="2" t="s">
        <v>23</v>
      </c>
      <c r="E137" s="14"/>
      <c r="F137" s="14">
        <v>6422</v>
      </c>
      <c r="G137" s="2"/>
    </row>
    <row r="138" spans="1:10" x14ac:dyDescent="0.25">
      <c r="A138" s="2">
        <v>77</v>
      </c>
      <c r="B138" s="2">
        <v>38</v>
      </c>
      <c r="C138" s="4">
        <v>41455</v>
      </c>
      <c r="D138" s="2" t="s">
        <v>23</v>
      </c>
      <c r="E138" s="14"/>
      <c r="F138" s="14">
        <v>446</v>
      </c>
      <c r="G138" s="2"/>
    </row>
    <row r="139" spans="1:10" x14ac:dyDescent="0.25">
      <c r="A139" s="2">
        <v>78</v>
      </c>
      <c r="B139" s="2"/>
      <c r="C139" s="4">
        <v>41445</v>
      </c>
      <c r="D139" s="2" t="s">
        <v>31</v>
      </c>
      <c r="E139" s="14"/>
      <c r="F139" s="14">
        <v>6504</v>
      </c>
      <c r="G139" s="2"/>
    </row>
    <row r="140" spans="1:10" x14ac:dyDescent="0.25">
      <c r="A140" s="7"/>
      <c r="B140" s="15"/>
      <c r="C140" s="16" t="s">
        <v>11</v>
      </c>
      <c r="D140" s="16"/>
      <c r="E140" s="13"/>
      <c r="F140" s="17">
        <f>SUM(F54:F139)</f>
        <v>8451784.4000000004</v>
      </c>
      <c r="G140" s="13"/>
    </row>
    <row r="141" spans="1:10" ht="15.75" x14ac:dyDescent="0.25">
      <c r="A141" s="7"/>
      <c r="B141" s="15"/>
      <c r="C141" s="16" t="s">
        <v>12</v>
      </c>
      <c r="D141" s="16"/>
      <c r="E141" s="2"/>
      <c r="F141" s="31">
        <f>F52-F140</f>
        <v>-4397232.4000000004</v>
      </c>
      <c r="G141" s="2"/>
    </row>
    <row r="142" spans="1:10" ht="15.75" x14ac:dyDescent="0.25">
      <c r="A142" s="8"/>
      <c r="B142" s="9"/>
      <c r="C142" s="9"/>
      <c r="D142" s="11"/>
      <c r="E142" s="2"/>
      <c r="F142" s="31"/>
      <c r="G142" s="2"/>
    </row>
    <row r="143" spans="1:10" x14ac:dyDescent="0.25">
      <c r="A143" s="18" t="s">
        <v>13</v>
      </c>
      <c r="B143" s="18"/>
      <c r="C143" s="18"/>
      <c r="D143" t="s">
        <v>14</v>
      </c>
      <c r="E143" t="s">
        <v>15</v>
      </c>
    </row>
    <row r="144" spans="1:10" x14ac:dyDescent="0.25">
      <c r="A144" s="19" t="s">
        <v>16</v>
      </c>
      <c r="B144" s="19"/>
      <c r="C144" s="20"/>
      <c r="D144" s="20"/>
      <c r="E144" s="21" t="s">
        <v>1</v>
      </c>
      <c r="G144" t="s">
        <v>17</v>
      </c>
    </row>
    <row r="145" spans="1:7" x14ac:dyDescent="0.25">
      <c r="A145" s="26" t="s">
        <v>20</v>
      </c>
      <c r="B145" s="26"/>
      <c r="C145" s="26"/>
      <c r="D145" s="26"/>
      <c r="E145" s="26"/>
      <c r="F145" s="26"/>
      <c r="G145" s="26"/>
    </row>
    <row r="146" spans="1:7" x14ac:dyDescent="0.25">
      <c r="A146" s="27" t="s">
        <v>18</v>
      </c>
      <c r="B146" s="27"/>
      <c r="C146" s="27"/>
      <c r="D146" s="27"/>
      <c r="E146" s="27"/>
      <c r="F146" s="27"/>
      <c r="G146" s="27"/>
    </row>
    <row r="147" spans="1:7" x14ac:dyDescent="0.25">
      <c r="A147" s="26" t="s">
        <v>19</v>
      </c>
      <c r="B147" s="26"/>
      <c r="C147" s="26"/>
      <c r="D147" s="26"/>
      <c r="E147" s="26"/>
      <c r="F147" s="26"/>
      <c r="G147" s="26"/>
    </row>
  </sheetData>
  <mergeCells count="6">
    <mergeCell ref="D2:F2"/>
    <mergeCell ref="B4:E4"/>
    <mergeCell ref="B6:G6"/>
    <mergeCell ref="C8:G8"/>
    <mergeCell ref="E50:E51"/>
    <mergeCell ref="F50:F51"/>
  </mergeCells>
  <pageMargins left="0.27559055118110237" right="0.27559055118110237" top="0.74803149606299213" bottom="0.3149606299212598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1"/>
  <sheetViews>
    <sheetView tabSelected="1" topLeftCell="A64" zoomScaleNormal="100" workbookViewId="0">
      <selection activeCell="F81" sqref="F81"/>
    </sheetView>
  </sheetViews>
  <sheetFormatPr defaultRowHeight="15" x14ac:dyDescent="0.25"/>
  <cols>
    <col min="1" max="1" width="7" customWidth="1"/>
    <col min="2" max="2" width="8.28515625" customWidth="1"/>
    <col min="3" max="3" width="11.140625" customWidth="1"/>
    <col min="4" max="4" width="33.42578125" customWidth="1"/>
    <col min="5" max="5" width="11.42578125" customWidth="1"/>
    <col min="6" max="6" width="13.5703125" customWidth="1"/>
    <col min="7" max="7" width="6.7109375" customWidth="1"/>
  </cols>
  <sheetData>
    <row r="2" spans="1:10" ht="15.75" x14ac:dyDescent="0.25">
      <c r="D2" s="35" t="s">
        <v>33</v>
      </c>
      <c r="E2" s="36"/>
      <c r="F2" s="36"/>
    </row>
    <row r="4" spans="1:10" ht="15.75" x14ac:dyDescent="0.25">
      <c r="B4" s="37" t="s">
        <v>0</v>
      </c>
      <c r="C4" s="37"/>
      <c r="D4" s="37"/>
      <c r="E4" s="37"/>
      <c r="F4" s="31">
        <f>'8'!F141</f>
        <v>-4397232.4000000004</v>
      </c>
      <c r="G4" s="1" t="s">
        <v>1</v>
      </c>
    </row>
    <row r="6" spans="1:10" x14ac:dyDescent="0.25">
      <c r="B6" s="38" t="s">
        <v>2</v>
      </c>
      <c r="C6" s="36"/>
      <c r="D6" s="36"/>
      <c r="E6" s="36"/>
      <c r="F6" s="36"/>
      <c r="G6" s="36"/>
    </row>
    <row r="8" spans="1:10" x14ac:dyDescent="0.25">
      <c r="C8" s="38" t="s">
        <v>34</v>
      </c>
      <c r="D8" s="36"/>
      <c r="E8" s="36"/>
      <c r="F8" s="36"/>
      <c r="G8" s="36"/>
    </row>
    <row r="10" spans="1:10" x14ac:dyDescent="0.25">
      <c r="A10" s="2"/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2"/>
    </row>
    <row r="11" spans="1:10" x14ac:dyDescent="0.25">
      <c r="A11" s="2"/>
      <c r="B11" s="2"/>
      <c r="C11" s="4">
        <v>41464</v>
      </c>
      <c r="D11" s="2" t="s">
        <v>35</v>
      </c>
      <c r="E11" s="2">
        <v>2475</v>
      </c>
      <c r="F11" s="2">
        <v>3517</v>
      </c>
      <c r="G11" s="2"/>
    </row>
    <row r="12" spans="1:10" ht="15.75" x14ac:dyDescent="0.25">
      <c r="A12" s="2"/>
      <c r="B12" s="2">
        <v>1413</v>
      </c>
      <c r="C12" s="4">
        <v>41466</v>
      </c>
      <c r="D12" s="2" t="s">
        <v>36</v>
      </c>
      <c r="E12" s="2">
        <v>17722.5</v>
      </c>
      <c r="F12" s="2">
        <v>23050</v>
      </c>
      <c r="G12" s="2"/>
      <c r="J12" s="31"/>
    </row>
    <row r="13" spans="1:10" ht="15.75" x14ac:dyDescent="0.25">
      <c r="A13" s="2"/>
      <c r="B13" s="2"/>
      <c r="C13" s="4"/>
      <c r="D13" s="2"/>
      <c r="E13" s="2"/>
      <c r="F13" s="2"/>
      <c r="G13" s="2"/>
      <c r="J13" s="31"/>
    </row>
    <row r="14" spans="1:10" x14ac:dyDescent="0.25">
      <c r="A14" s="2"/>
      <c r="B14" s="2"/>
      <c r="C14" s="4"/>
      <c r="D14" s="2"/>
      <c r="E14" s="2"/>
      <c r="F14" s="2"/>
      <c r="G14" s="2"/>
    </row>
    <row r="15" spans="1:10" x14ac:dyDescent="0.25">
      <c r="A15" s="2"/>
      <c r="B15" s="2"/>
      <c r="C15" s="4"/>
      <c r="D15" s="2"/>
      <c r="E15" s="2"/>
      <c r="F15" s="2"/>
      <c r="G15" s="2"/>
    </row>
    <row r="16" spans="1:10" x14ac:dyDescent="0.25">
      <c r="A16" s="2"/>
      <c r="B16" s="2"/>
      <c r="C16" s="4"/>
      <c r="D16" s="2"/>
      <c r="E16" s="2"/>
      <c r="F16" s="2"/>
      <c r="G16" s="2"/>
    </row>
    <row r="17" spans="1:7" x14ac:dyDescent="0.25">
      <c r="A17" s="2"/>
      <c r="B17" s="2"/>
      <c r="C17" s="4"/>
      <c r="D17" s="2"/>
      <c r="E17" s="2"/>
      <c r="F17" s="2"/>
      <c r="G17" s="2"/>
    </row>
    <row r="18" spans="1:7" x14ac:dyDescent="0.25">
      <c r="A18" s="2"/>
      <c r="B18" s="2"/>
      <c r="C18" s="4"/>
      <c r="D18" s="2"/>
      <c r="E18" s="2"/>
      <c r="F18" s="2"/>
      <c r="G18" s="2"/>
    </row>
    <row r="19" spans="1:7" x14ac:dyDescent="0.25">
      <c r="A19" s="2"/>
      <c r="B19" s="2"/>
      <c r="C19" s="4"/>
      <c r="D19" s="2"/>
      <c r="E19" s="2"/>
      <c r="F19" s="2"/>
      <c r="G19" s="2"/>
    </row>
    <row r="20" spans="1:7" x14ac:dyDescent="0.25">
      <c r="A20" s="2"/>
      <c r="B20" s="2"/>
      <c r="C20" s="4"/>
      <c r="D20" s="2"/>
      <c r="E20" s="2"/>
      <c r="F20" s="2"/>
      <c r="G20" s="2"/>
    </row>
    <row r="21" spans="1:7" x14ac:dyDescent="0.25">
      <c r="A21" s="2"/>
      <c r="B21" s="2"/>
      <c r="C21" s="4"/>
      <c r="D21" s="2"/>
      <c r="E21" s="2"/>
      <c r="F21" s="2"/>
      <c r="G21" s="2"/>
    </row>
    <row r="22" spans="1:7" x14ac:dyDescent="0.25">
      <c r="A22" s="2"/>
      <c r="B22" s="2"/>
      <c r="C22" s="4"/>
      <c r="D22" s="2"/>
      <c r="E22" s="2"/>
      <c r="F22" s="2"/>
      <c r="G22" s="2"/>
    </row>
    <row r="23" spans="1:7" x14ac:dyDescent="0.25">
      <c r="A23" s="2"/>
      <c r="B23" s="2"/>
      <c r="C23" s="4"/>
      <c r="D23" s="2"/>
      <c r="E23" s="2"/>
      <c r="F23" s="2"/>
      <c r="G23" s="2"/>
    </row>
    <row r="24" spans="1:7" x14ac:dyDescent="0.25">
      <c r="A24" s="2"/>
      <c r="B24" s="2"/>
      <c r="C24" s="4"/>
      <c r="D24" s="2"/>
      <c r="E24" s="2"/>
      <c r="F24" s="2"/>
      <c r="G24" s="2"/>
    </row>
    <row r="25" spans="1:7" x14ac:dyDescent="0.25">
      <c r="A25" s="2"/>
      <c r="B25" s="2"/>
      <c r="C25" s="4"/>
      <c r="D25" s="2"/>
      <c r="E25" s="2"/>
      <c r="F25" s="2"/>
      <c r="G25" s="2"/>
    </row>
    <row r="26" spans="1:7" x14ac:dyDescent="0.25">
      <c r="A26" s="2"/>
      <c r="B26" s="2"/>
      <c r="C26" s="4"/>
      <c r="D26" s="2"/>
      <c r="E26" s="2"/>
      <c r="F26" s="2"/>
      <c r="G26" s="2"/>
    </row>
    <row r="27" spans="1:7" x14ac:dyDescent="0.25">
      <c r="A27" s="2"/>
      <c r="B27" s="2"/>
      <c r="C27" s="4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14"/>
      <c r="F43" s="14"/>
      <c r="G43" s="2"/>
    </row>
    <row r="44" spans="1:7" x14ac:dyDescent="0.25">
      <c r="A44" s="2"/>
      <c r="B44" s="2"/>
      <c r="C44" s="2"/>
      <c r="D44" s="2"/>
      <c r="E44" s="14"/>
      <c r="F44" s="14"/>
      <c r="G44" s="2"/>
    </row>
    <row r="45" spans="1:7" x14ac:dyDescent="0.25">
      <c r="A45" s="2"/>
      <c r="B45" s="2"/>
      <c r="C45" s="2"/>
      <c r="D45" s="2"/>
      <c r="E45" s="14"/>
      <c r="F45" s="14"/>
      <c r="G45" s="2"/>
    </row>
    <row r="46" spans="1:7" x14ac:dyDescent="0.25">
      <c r="A46" s="2"/>
      <c r="B46" s="2"/>
      <c r="C46" s="2"/>
      <c r="D46" s="2"/>
      <c r="E46" s="14"/>
      <c r="F46" s="14"/>
      <c r="G46" s="2"/>
    </row>
    <row r="47" spans="1:7" x14ac:dyDescent="0.25">
      <c r="A47" s="2"/>
      <c r="B47" s="2"/>
      <c r="C47" s="2"/>
      <c r="D47" s="2"/>
      <c r="E47" s="14"/>
      <c r="F47" s="14"/>
      <c r="G47" s="2"/>
    </row>
    <row r="48" spans="1:7" x14ac:dyDescent="0.25">
      <c r="A48" s="2"/>
      <c r="B48" s="2"/>
      <c r="C48" s="2"/>
      <c r="D48" s="2"/>
      <c r="E48" s="14"/>
      <c r="F48" s="14"/>
      <c r="G48" s="2"/>
    </row>
    <row r="49" spans="1:9" x14ac:dyDescent="0.25">
      <c r="A49" s="2"/>
      <c r="B49" s="2"/>
      <c r="C49" s="2"/>
      <c r="D49" s="2"/>
      <c r="E49" s="14"/>
      <c r="F49" s="14"/>
      <c r="G49" s="2"/>
    </row>
    <row r="50" spans="1:9" x14ac:dyDescent="0.25">
      <c r="A50" s="5"/>
      <c r="C50" s="6" t="s">
        <v>8</v>
      </c>
      <c r="D50" s="6"/>
      <c r="E50" s="39">
        <f>SUM(E11:E49)</f>
        <v>20197.5</v>
      </c>
      <c r="F50" s="39">
        <f>SUM(F11:F49)</f>
        <v>26567</v>
      </c>
      <c r="G50" s="2"/>
    </row>
    <row r="51" spans="1:9" x14ac:dyDescent="0.25">
      <c r="A51" s="7"/>
      <c r="C51" s="6" t="s">
        <v>9</v>
      </c>
      <c r="D51" s="6"/>
      <c r="E51" s="40"/>
      <c r="F51" s="40"/>
      <c r="G51" s="2"/>
    </row>
    <row r="52" spans="1:9" x14ac:dyDescent="0.25">
      <c r="A52" s="8"/>
      <c r="B52" s="9"/>
      <c r="C52" s="10" t="s">
        <v>10</v>
      </c>
      <c r="D52" s="11"/>
      <c r="E52" s="14"/>
      <c r="F52" s="14">
        <f>F4+F50</f>
        <v>-4370665.4000000004</v>
      </c>
      <c r="G52" s="2"/>
      <c r="H52" s="24"/>
      <c r="I52" s="24"/>
    </row>
    <row r="53" spans="1:9" x14ac:dyDescent="0.25">
      <c r="A53" s="2"/>
      <c r="B53" s="12" t="s">
        <v>3</v>
      </c>
      <c r="C53" s="12" t="s">
        <v>4</v>
      </c>
      <c r="D53" s="12" t="s">
        <v>5</v>
      </c>
      <c r="E53" s="25" t="s">
        <v>6</v>
      </c>
      <c r="F53" s="25" t="s">
        <v>7</v>
      </c>
      <c r="G53" s="22"/>
      <c r="H53" s="24"/>
      <c r="I53" s="24"/>
    </row>
    <row r="54" spans="1:9" x14ac:dyDescent="0.25">
      <c r="A54" s="2">
        <v>1</v>
      </c>
      <c r="B54" s="2"/>
      <c r="C54" s="4">
        <v>41456</v>
      </c>
      <c r="D54" s="2" t="s">
        <v>21</v>
      </c>
      <c r="E54" s="14"/>
      <c r="F54" s="29">
        <v>11224</v>
      </c>
      <c r="G54" s="2"/>
      <c r="H54" s="24"/>
      <c r="I54" s="24"/>
    </row>
    <row r="55" spans="1:9" x14ac:dyDescent="0.25">
      <c r="A55" s="2">
        <v>2</v>
      </c>
      <c r="B55" s="2"/>
      <c r="C55" s="4">
        <v>41457</v>
      </c>
      <c r="D55" s="2" t="s">
        <v>21</v>
      </c>
      <c r="E55" s="14"/>
      <c r="F55" s="29">
        <v>7549</v>
      </c>
      <c r="G55" s="2"/>
      <c r="H55" s="24"/>
      <c r="I55" s="24"/>
    </row>
    <row r="56" spans="1:9" x14ac:dyDescent="0.25">
      <c r="A56" s="2">
        <v>3</v>
      </c>
      <c r="B56" s="2"/>
      <c r="C56" s="4">
        <v>41458</v>
      </c>
      <c r="D56" s="2" t="s">
        <v>21</v>
      </c>
      <c r="E56" s="14"/>
      <c r="F56" s="29">
        <v>10379</v>
      </c>
      <c r="G56" s="2"/>
      <c r="H56" s="24"/>
      <c r="I56" s="24"/>
    </row>
    <row r="57" spans="1:9" x14ac:dyDescent="0.25">
      <c r="A57" s="2">
        <v>4</v>
      </c>
      <c r="B57" s="2"/>
      <c r="C57" s="4">
        <v>41459</v>
      </c>
      <c r="D57" s="2" t="s">
        <v>21</v>
      </c>
      <c r="E57" s="14"/>
      <c r="F57" s="29">
        <v>13533</v>
      </c>
      <c r="G57" s="2"/>
      <c r="H57" s="24"/>
      <c r="I57" s="24"/>
    </row>
    <row r="58" spans="1:9" x14ac:dyDescent="0.25">
      <c r="A58" s="2">
        <v>5</v>
      </c>
      <c r="B58" s="2"/>
      <c r="C58" s="4">
        <v>41460</v>
      </c>
      <c r="D58" s="2" t="s">
        <v>21</v>
      </c>
      <c r="E58" s="14"/>
      <c r="F58" s="29">
        <v>8387</v>
      </c>
      <c r="G58" s="2"/>
      <c r="H58" s="24"/>
      <c r="I58" s="24"/>
    </row>
    <row r="59" spans="1:9" x14ac:dyDescent="0.25">
      <c r="A59" s="2">
        <v>6</v>
      </c>
      <c r="B59" s="2"/>
      <c r="C59" s="4">
        <v>41461</v>
      </c>
      <c r="D59" s="2" t="s">
        <v>21</v>
      </c>
      <c r="E59" s="14"/>
      <c r="F59" s="29">
        <v>4629</v>
      </c>
      <c r="G59" s="2"/>
      <c r="H59" s="24"/>
      <c r="I59" s="24"/>
    </row>
    <row r="60" spans="1:9" x14ac:dyDescent="0.25">
      <c r="A60" s="2">
        <v>7</v>
      </c>
      <c r="B60" s="2"/>
      <c r="C60" s="4">
        <v>41462</v>
      </c>
      <c r="D60" s="2" t="s">
        <v>21</v>
      </c>
      <c r="E60" s="14"/>
      <c r="F60" s="29">
        <v>5522</v>
      </c>
      <c r="G60" s="2"/>
      <c r="H60" s="24"/>
      <c r="I60" s="24"/>
    </row>
    <row r="61" spans="1:9" x14ac:dyDescent="0.25">
      <c r="A61" s="2">
        <v>8</v>
      </c>
      <c r="B61" s="2"/>
      <c r="C61" s="4">
        <v>41463</v>
      </c>
      <c r="D61" s="2" t="s">
        <v>21</v>
      </c>
      <c r="E61" s="14"/>
      <c r="F61" s="29">
        <v>36978</v>
      </c>
      <c r="G61" s="2"/>
      <c r="H61" s="24"/>
      <c r="I61" s="24"/>
    </row>
    <row r="62" spans="1:9" x14ac:dyDescent="0.25">
      <c r="A62" s="2">
        <v>9</v>
      </c>
      <c r="B62" s="2"/>
      <c r="C62" s="4">
        <v>41464</v>
      </c>
      <c r="D62" s="2" t="s">
        <v>21</v>
      </c>
      <c r="E62" s="14"/>
      <c r="F62" s="29">
        <v>4882</v>
      </c>
      <c r="G62" s="2"/>
      <c r="H62" s="24"/>
      <c r="I62" s="24"/>
    </row>
    <row r="63" spans="1:9" x14ac:dyDescent="0.25">
      <c r="A63" s="2">
        <v>10</v>
      </c>
      <c r="B63" s="2"/>
      <c r="C63" s="4">
        <v>41465</v>
      </c>
      <c r="D63" s="2" t="s">
        <v>21</v>
      </c>
      <c r="E63" s="14"/>
      <c r="F63" s="29">
        <v>6481</v>
      </c>
      <c r="G63" s="2"/>
      <c r="H63" s="24"/>
      <c r="I63" s="24"/>
    </row>
    <row r="64" spans="1:9" x14ac:dyDescent="0.25">
      <c r="A64" s="2">
        <v>11</v>
      </c>
      <c r="B64" s="2"/>
      <c r="C64" s="4">
        <v>41466</v>
      </c>
      <c r="D64" s="2" t="s">
        <v>21</v>
      </c>
      <c r="E64" s="14"/>
      <c r="F64" s="29">
        <v>302</v>
      </c>
      <c r="G64" s="2"/>
      <c r="H64" s="24"/>
      <c r="I64" s="24"/>
    </row>
    <row r="65" spans="1:9" x14ac:dyDescent="0.25">
      <c r="A65" s="2">
        <v>12</v>
      </c>
      <c r="B65" s="2"/>
      <c r="C65" s="4">
        <v>41468</v>
      </c>
      <c r="D65" s="2" t="s">
        <v>21</v>
      </c>
      <c r="E65" s="14"/>
      <c r="F65" s="29">
        <v>4552</v>
      </c>
      <c r="G65" s="2"/>
      <c r="H65" s="24"/>
      <c r="I65" s="24"/>
    </row>
    <row r="66" spans="1:9" x14ac:dyDescent="0.25">
      <c r="A66" s="2">
        <v>13</v>
      </c>
      <c r="B66" s="2"/>
      <c r="C66" s="4">
        <v>41469</v>
      </c>
      <c r="D66" s="2" t="s">
        <v>21</v>
      </c>
      <c r="E66" s="14"/>
      <c r="F66" s="29">
        <v>13142</v>
      </c>
      <c r="G66" s="2"/>
      <c r="H66" s="24"/>
      <c r="I66" s="24"/>
    </row>
    <row r="67" spans="1:9" x14ac:dyDescent="0.25">
      <c r="A67" s="2">
        <v>14</v>
      </c>
      <c r="B67" s="2"/>
      <c r="C67" s="4">
        <v>41457</v>
      </c>
      <c r="D67" s="2" t="s">
        <v>22</v>
      </c>
      <c r="E67" s="14"/>
      <c r="F67" s="29">
        <v>2524</v>
      </c>
      <c r="G67" s="2"/>
      <c r="H67" s="24"/>
      <c r="I67" s="24"/>
    </row>
    <row r="68" spans="1:9" x14ac:dyDescent="0.25">
      <c r="A68" s="2">
        <v>15</v>
      </c>
      <c r="B68" s="2"/>
      <c r="C68" s="4">
        <v>41458</v>
      </c>
      <c r="D68" s="2" t="s">
        <v>22</v>
      </c>
      <c r="E68" s="14"/>
      <c r="F68" s="29">
        <v>10380</v>
      </c>
      <c r="G68" s="2"/>
      <c r="H68" s="24"/>
      <c r="I68" s="24"/>
    </row>
    <row r="69" spans="1:9" x14ac:dyDescent="0.25">
      <c r="A69" s="2">
        <v>16</v>
      </c>
      <c r="B69" s="2"/>
      <c r="C69" s="4">
        <v>41462</v>
      </c>
      <c r="D69" s="2" t="s">
        <v>22</v>
      </c>
      <c r="E69" s="14"/>
      <c r="F69" s="29">
        <v>2342</v>
      </c>
      <c r="G69" s="2"/>
      <c r="H69" s="24"/>
      <c r="I69" s="24"/>
    </row>
    <row r="70" spans="1:9" x14ac:dyDescent="0.25">
      <c r="A70" s="2">
        <v>17</v>
      </c>
      <c r="B70" s="2"/>
      <c r="C70" s="4">
        <v>41463</v>
      </c>
      <c r="D70" s="2" t="s">
        <v>22</v>
      </c>
      <c r="E70" s="14"/>
      <c r="F70" s="29">
        <v>16780</v>
      </c>
      <c r="G70" s="2"/>
      <c r="H70" s="24"/>
      <c r="I70" s="24"/>
    </row>
    <row r="71" spans="1:9" x14ac:dyDescent="0.25">
      <c r="A71" s="2">
        <v>18</v>
      </c>
      <c r="B71" s="2"/>
      <c r="C71" s="4">
        <v>41464</v>
      </c>
      <c r="D71" s="2" t="s">
        <v>22</v>
      </c>
      <c r="E71" s="14"/>
      <c r="F71" s="29">
        <v>31951</v>
      </c>
      <c r="G71" s="2"/>
      <c r="H71" s="24"/>
      <c r="I71" s="24"/>
    </row>
    <row r="72" spans="1:9" x14ac:dyDescent="0.25">
      <c r="A72" s="2">
        <v>19</v>
      </c>
      <c r="B72" s="2"/>
      <c r="C72" s="4">
        <v>41465</v>
      </c>
      <c r="D72" s="2" t="s">
        <v>22</v>
      </c>
      <c r="E72" s="14"/>
      <c r="F72" s="29">
        <v>232</v>
      </c>
      <c r="G72" s="2"/>
      <c r="H72" s="24"/>
      <c r="I72" s="24"/>
    </row>
    <row r="73" spans="1:9" s="46" customFormat="1" x14ac:dyDescent="0.25">
      <c r="A73" s="41">
        <v>20</v>
      </c>
      <c r="B73" s="41"/>
      <c r="C73" s="42">
        <v>41466</v>
      </c>
      <c r="D73" s="41" t="s">
        <v>89</v>
      </c>
      <c r="E73" s="43"/>
      <c r="F73" s="44">
        <v>1191753.56</v>
      </c>
      <c r="G73" s="41"/>
      <c r="H73" s="45"/>
      <c r="I73" s="45"/>
    </row>
    <row r="74" spans="1:9" s="46" customFormat="1" x14ac:dyDescent="0.25">
      <c r="A74" s="41">
        <v>21</v>
      </c>
      <c r="B74" s="41"/>
      <c r="C74" s="42">
        <v>41466</v>
      </c>
      <c r="D74" s="41" t="s">
        <v>90</v>
      </c>
      <c r="E74" s="43"/>
      <c r="F74" s="44">
        <v>510111.94</v>
      </c>
      <c r="G74" s="41"/>
      <c r="H74" s="45"/>
      <c r="I74" s="45"/>
    </row>
    <row r="75" spans="1:9" x14ac:dyDescent="0.25">
      <c r="A75" s="2">
        <v>22</v>
      </c>
      <c r="B75" s="2"/>
      <c r="C75" s="4">
        <v>41466</v>
      </c>
      <c r="D75" s="2" t="s">
        <v>22</v>
      </c>
      <c r="E75" s="14"/>
      <c r="F75" s="29">
        <v>14121</v>
      </c>
      <c r="G75" s="2"/>
      <c r="H75" s="24"/>
      <c r="I75" s="24"/>
    </row>
    <row r="76" spans="1:9" x14ac:dyDescent="0.25">
      <c r="A76" s="2">
        <v>23</v>
      </c>
      <c r="B76" s="2"/>
      <c r="C76" s="4">
        <v>41467</v>
      </c>
      <c r="D76" s="2" t="s">
        <v>22</v>
      </c>
      <c r="E76" s="14"/>
      <c r="F76" s="29">
        <v>926</v>
      </c>
      <c r="G76" s="2"/>
      <c r="H76" s="24"/>
      <c r="I76" s="24"/>
    </row>
    <row r="77" spans="1:9" x14ac:dyDescent="0.25">
      <c r="A77" s="2">
        <v>24</v>
      </c>
      <c r="B77" s="2"/>
      <c r="C77" s="4">
        <v>41456</v>
      </c>
      <c r="D77" s="2" t="s">
        <v>28</v>
      </c>
      <c r="E77" s="14"/>
      <c r="F77" s="29">
        <v>11891.5</v>
      </c>
      <c r="G77" s="2"/>
      <c r="H77" s="24"/>
      <c r="I77" s="24"/>
    </row>
    <row r="78" spans="1:9" x14ac:dyDescent="0.25">
      <c r="A78" s="2">
        <v>25</v>
      </c>
      <c r="B78" s="2"/>
      <c r="C78" s="4">
        <v>41456</v>
      </c>
      <c r="D78" s="2" t="s">
        <v>37</v>
      </c>
      <c r="E78" s="14"/>
      <c r="F78" s="29">
        <v>11107</v>
      </c>
      <c r="G78" s="2"/>
      <c r="H78" s="24"/>
      <c r="I78" s="24"/>
    </row>
    <row r="79" spans="1:9" x14ac:dyDescent="0.25">
      <c r="A79" s="2">
        <v>26</v>
      </c>
      <c r="B79" s="2"/>
      <c r="C79" s="4">
        <v>41457</v>
      </c>
      <c r="D79" s="2" t="s">
        <v>27</v>
      </c>
      <c r="E79" s="14"/>
      <c r="F79" s="29">
        <v>4891.5</v>
      </c>
      <c r="G79" s="2"/>
      <c r="H79" s="24"/>
      <c r="I79" s="24"/>
    </row>
    <row r="80" spans="1:9" x14ac:dyDescent="0.25">
      <c r="A80" s="2">
        <v>27</v>
      </c>
      <c r="B80" s="2"/>
      <c r="C80" s="4">
        <v>41461</v>
      </c>
      <c r="D80" s="2" t="s">
        <v>27</v>
      </c>
      <c r="E80" s="14"/>
      <c r="F80" s="29">
        <v>14521.5</v>
      </c>
      <c r="G80" s="2"/>
      <c r="H80" s="24"/>
      <c r="I80" s="24"/>
    </row>
    <row r="81" spans="1:9" x14ac:dyDescent="0.25">
      <c r="A81" s="2">
        <v>27</v>
      </c>
      <c r="B81" s="2"/>
      <c r="C81" s="4">
        <v>41463</v>
      </c>
      <c r="D81" s="2" t="s">
        <v>27</v>
      </c>
      <c r="E81" s="14"/>
      <c r="F81" s="29">
        <f>SUM(F54:F80)</f>
        <v>1951093</v>
      </c>
      <c r="G81" s="2"/>
      <c r="H81" s="24"/>
      <c r="I81" s="24"/>
    </row>
    <row r="82" spans="1:9" x14ac:dyDescent="0.25">
      <c r="A82" s="2">
        <v>28</v>
      </c>
      <c r="B82" s="2"/>
      <c r="C82" s="4">
        <v>41465</v>
      </c>
      <c r="D82" s="2" t="s">
        <v>27</v>
      </c>
      <c r="E82" s="14"/>
      <c r="F82" s="29">
        <f>F52-F81</f>
        <v>-6321758.4000000004</v>
      </c>
      <c r="G82" s="2"/>
      <c r="H82" s="24"/>
      <c r="I82" s="24"/>
    </row>
    <row r="83" spans="1:9" x14ac:dyDescent="0.25">
      <c r="A83" s="2">
        <v>29</v>
      </c>
      <c r="B83" s="2"/>
      <c r="C83" s="4">
        <v>41465</v>
      </c>
      <c r="D83" s="2" t="s">
        <v>27</v>
      </c>
      <c r="E83" s="14"/>
      <c r="F83" s="29">
        <v>14441.5</v>
      </c>
      <c r="G83" s="2"/>
      <c r="H83" s="24"/>
      <c r="I83" s="24"/>
    </row>
    <row r="84" spans="1:9" x14ac:dyDescent="0.25">
      <c r="A84" s="2">
        <v>19</v>
      </c>
      <c r="B84" s="2"/>
      <c r="C84" s="4">
        <v>41467</v>
      </c>
      <c r="D84" s="2" t="s">
        <v>28</v>
      </c>
      <c r="E84" s="14"/>
      <c r="F84" s="29">
        <v>15291.5</v>
      </c>
      <c r="G84" s="2"/>
      <c r="H84" s="24"/>
      <c r="I84" s="24"/>
    </row>
    <row r="85" spans="1:9" x14ac:dyDescent="0.25">
      <c r="A85" s="2">
        <v>32</v>
      </c>
      <c r="B85" s="2"/>
      <c r="C85" s="4">
        <v>41468</v>
      </c>
      <c r="D85" s="2" t="s">
        <v>37</v>
      </c>
      <c r="E85" s="14"/>
      <c r="F85" s="14">
        <v>18225</v>
      </c>
      <c r="G85" s="2"/>
      <c r="H85" s="24"/>
      <c r="I85" s="24"/>
    </row>
    <row r="86" spans="1:9" x14ac:dyDescent="0.25">
      <c r="A86" s="2">
        <v>33</v>
      </c>
      <c r="B86" s="2">
        <v>39</v>
      </c>
      <c r="C86" s="4">
        <v>41456</v>
      </c>
      <c r="D86" s="2" t="s">
        <v>38</v>
      </c>
      <c r="E86" s="14"/>
      <c r="F86" s="14">
        <v>10826</v>
      </c>
      <c r="G86" s="2"/>
    </row>
    <row r="87" spans="1:9" x14ac:dyDescent="0.25">
      <c r="A87" s="2">
        <v>34</v>
      </c>
      <c r="B87" s="2">
        <v>40</v>
      </c>
      <c r="C87" s="4">
        <v>41457</v>
      </c>
      <c r="D87" s="2" t="s">
        <v>38</v>
      </c>
      <c r="E87" s="14"/>
      <c r="F87" s="14">
        <v>8612</v>
      </c>
      <c r="G87" s="2"/>
    </row>
    <row r="88" spans="1:9" x14ac:dyDescent="0.25">
      <c r="A88" s="2">
        <v>36</v>
      </c>
      <c r="B88" s="2">
        <v>41</v>
      </c>
      <c r="C88" s="4">
        <v>41460</v>
      </c>
      <c r="D88" s="2" t="s">
        <v>38</v>
      </c>
      <c r="E88" s="14"/>
      <c r="F88" s="14">
        <v>9952</v>
      </c>
      <c r="G88" s="2"/>
    </row>
    <row r="89" spans="1:9" x14ac:dyDescent="0.25">
      <c r="A89" s="2">
        <v>28</v>
      </c>
      <c r="B89" s="2">
        <v>42</v>
      </c>
      <c r="C89" s="4">
        <v>41463</v>
      </c>
      <c r="D89" s="2" t="s">
        <v>38</v>
      </c>
      <c r="E89" s="14"/>
      <c r="F89" s="14">
        <v>15957</v>
      </c>
      <c r="G89" s="2"/>
    </row>
    <row r="90" spans="1:9" x14ac:dyDescent="0.25">
      <c r="A90" s="2">
        <v>29</v>
      </c>
      <c r="B90" s="2">
        <v>43</v>
      </c>
      <c r="C90" s="4">
        <v>41465</v>
      </c>
      <c r="D90" s="2" t="s">
        <v>38</v>
      </c>
      <c r="E90" s="14"/>
      <c r="F90" s="14">
        <v>7536</v>
      </c>
      <c r="G90" s="2"/>
    </row>
    <row r="91" spans="1:9" x14ac:dyDescent="0.25">
      <c r="A91" s="2">
        <v>30</v>
      </c>
      <c r="B91" s="2">
        <v>44</v>
      </c>
      <c r="C91" s="4">
        <v>41467</v>
      </c>
      <c r="D91" s="2" t="s">
        <v>38</v>
      </c>
      <c r="E91" s="14"/>
      <c r="F91" s="14">
        <v>3642</v>
      </c>
      <c r="G91" s="2"/>
    </row>
    <row r="92" spans="1:9" x14ac:dyDescent="0.25">
      <c r="A92" s="2">
        <v>31</v>
      </c>
      <c r="B92" s="2"/>
      <c r="C92" s="4">
        <v>41469</v>
      </c>
      <c r="D92" s="2" t="s">
        <v>70</v>
      </c>
      <c r="E92" s="14"/>
      <c r="F92" s="14">
        <v>35523.129999999997</v>
      </c>
      <c r="G92" s="2"/>
    </row>
    <row r="93" spans="1:9" x14ac:dyDescent="0.25">
      <c r="A93" s="2">
        <v>32</v>
      </c>
      <c r="B93" s="2" t="s">
        <v>39</v>
      </c>
      <c r="C93" s="4">
        <v>41469</v>
      </c>
      <c r="D93" s="2" t="s">
        <v>71</v>
      </c>
      <c r="E93" s="14"/>
      <c r="F93" s="14">
        <v>1824184.9</v>
      </c>
      <c r="G93" s="2"/>
    </row>
    <row r="94" spans="1:9" x14ac:dyDescent="0.25">
      <c r="A94" s="7"/>
      <c r="B94" s="15"/>
      <c r="C94" s="16" t="s">
        <v>11</v>
      </c>
      <c r="D94" s="16"/>
      <c r="E94" s="13"/>
      <c r="F94" s="17">
        <f>SUM(F54:F93)</f>
        <v>-455381.37000000058</v>
      </c>
      <c r="G94" s="13"/>
    </row>
    <row r="95" spans="1:9" ht="15.75" x14ac:dyDescent="0.25">
      <c r="A95" s="7"/>
      <c r="B95" s="15"/>
      <c r="C95" s="16" t="s">
        <v>12</v>
      </c>
      <c r="D95" s="16"/>
      <c r="E95" s="2"/>
      <c r="F95" s="33">
        <f>F52-F94</f>
        <v>-3915284.03</v>
      </c>
      <c r="G95" s="2"/>
    </row>
    <row r="96" spans="1:9" ht="15.75" x14ac:dyDescent="0.25">
      <c r="A96" s="8"/>
      <c r="B96" s="9"/>
      <c r="C96" s="9"/>
      <c r="D96" s="11"/>
      <c r="E96" s="2"/>
      <c r="F96" s="31"/>
      <c r="G96" s="2"/>
    </row>
    <row r="97" spans="1:7" x14ac:dyDescent="0.25">
      <c r="A97" s="18" t="s">
        <v>13</v>
      </c>
      <c r="B97" s="18"/>
      <c r="C97" s="18"/>
      <c r="D97" t="s">
        <v>14</v>
      </c>
      <c r="E97" t="s">
        <v>15</v>
      </c>
    </row>
    <row r="98" spans="1:7" x14ac:dyDescent="0.25">
      <c r="A98" s="19" t="s">
        <v>16</v>
      </c>
      <c r="B98" s="19"/>
      <c r="C98" s="20"/>
      <c r="D98" s="20"/>
      <c r="E98" s="30" t="s">
        <v>1</v>
      </c>
      <c r="G98" t="s">
        <v>17</v>
      </c>
    </row>
    <row r="99" spans="1:7" x14ac:dyDescent="0.25">
      <c r="A99" s="26" t="s">
        <v>20</v>
      </c>
      <c r="B99" s="26"/>
      <c r="C99" s="26"/>
      <c r="D99" s="26"/>
      <c r="E99" s="26"/>
      <c r="F99" s="26"/>
      <c r="G99" s="26"/>
    </row>
    <row r="100" spans="1:7" x14ac:dyDescent="0.25">
      <c r="A100" s="27" t="s">
        <v>18</v>
      </c>
      <c r="B100" s="27"/>
      <c r="C100" s="27"/>
      <c r="D100" s="27"/>
      <c r="E100" s="27"/>
      <c r="F100" s="27"/>
      <c r="G100" s="27"/>
    </row>
    <row r="101" spans="1:7" x14ac:dyDescent="0.25">
      <c r="A101" s="26" t="s">
        <v>19</v>
      </c>
      <c r="B101" s="26"/>
      <c r="C101" s="26"/>
      <c r="D101" s="26"/>
      <c r="E101" s="26"/>
      <c r="F101" s="26"/>
      <c r="G101" s="26"/>
    </row>
  </sheetData>
  <mergeCells count="6">
    <mergeCell ref="D2:F2"/>
    <mergeCell ref="B4:E4"/>
    <mergeCell ref="B6:G6"/>
    <mergeCell ref="C8:G8"/>
    <mergeCell ref="E50:E51"/>
    <mergeCell ref="F50:F51"/>
  </mergeCells>
  <pageMargins left="0.27559055118110237" right="0.27559055118110237" top="0.74803149606299213" bottom="0.3149606299212598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9"/>
  <sheetViews>
    <sheetView tabSelected="1" topLeftCell="A58" zoomScaleNormal="100" workbookViewId="0">
      <selection activeCell="F81" sqref="F81"/>
    </sheetView>
  </sheetViews>
  <sheetFormatPr defaultRowHeight="15" x14ac:dyDescent="0.25"/>
  <cols>
    <col min="1" max="1" width="7" customWidth="1"/>
    <col min="2" max="2" width="8.28515625" customWidth="1"/>
    <col min="3" max="3" width="11.140625" customWidth="1"/>
    <col min="4" max="4" width="33.42578125" customWidth="1"/>
    <col min="5" max="5" width="11.42578125" customWidth="1"/>
    <col min="6" max="6" width="13.5703125" customWidth="1"/>
    <col min="7" max="7" width="6.7109375" customWidth="1"/>
  </cols>
  <sheetData>
    <row r="2" spans="1:7" ht="15.75" x14ac:dyDescent="0.25">
      <c r="D2" s="35" t="s">
        <v>66</v>
      </c>
      <c r="E2" s="36"/>
      <c r="F2" s="36"/>
    </row>
    <row r="4" spans="1:7" ht="15.75" x14ac:dyDescent="0.25">
      <c r="B4" s="37" t="s">
        <v>0</v>
      </c>
      <c r="C4" s="37"/>
      <c r="D4" s="37"/>
      <c r="E4" s="37"/>
      <c r="F4" s="31">
        <f>'9'!F95</f>
        <v>-3915284.03</v>
      </c>
      <c r="G4" s="1" t="s">
        <v>1</v>
      </c>
    </row>
    <row r="6" spans="1:7" x14ac:dyDescent="0.25">
      <c r="B6" s="38" t="s">
        <v>2</v>
      </c>
      <c r="C6" s="36"/>
      <c r="D6" s="36"/>
      <c r="E6" s="36"/>
      <c r="F6" s="36"/>
      <c r="G6" s="36"/>
    </row>
    <row r="8" spans="1:7" x14ac:dyDescent="0.25">
      <c r="C8" s="38" t="s">
        <v>40</v>
      </c>
      <c r="D8" s="36"/>
      <c r="E8" s="36"/>
      <c r="F8" s="36"/>
      <c r="G8" s="36"/>
    </row>
    <row r="10" spans="1:7" x14ac:dyDescent="0.25">
      <c r="A10" s="2"/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2"/>
    </row>
    <row r="11" spans="1:7" x14ac:dyDescent="0.25">
      <c r="A11" s="2"/>
      <c r="B11" s="2"/>
      <c r="C11" s="4"/>
      <c r="D11" s="2"/>
      <c r="E11" s="2"/>
      <c r="F11" s="2"/>
      <c r="G11" s="2"/>
    </row>
    <row r="12" spans="1:7" x14ac:dyDescent="0.25">
      <c r="A12" s="2"/>
      <c r="B12" s="2"/>
      <c r="C12" s="4"/>
      <c r="D12" s="2"/>
      <c r="E12" s="2"/>
      <c r="F12" s="2"/>
      <c r="G12" s="2"/>
    </row>
    <row r="13" spans="1:7" x14ac:dyDescent="0.25">
      <c r="A13" s="2"/>
      <c r="B13" s="2"/>
      <c r="C13" s="4"/>
      <c r="D13" s="2"/>
      <c r="E13" s="2"/>
      <c r="F13" s="2"/>
      <c r="G13" s="2"/>
    </row>
    <row r="14" spans="1:7" x14ac:dyDescent="0.25">
      <c r="A14" s="2"/>
      <c r="B14" s="2"/>
      <c r="C14" s="4"/>
      <c r="D14" s="2"/>
      <c r="E14" s="2"/>
      <c r="F14" s="2"/>
      <c r="G14" s="2"/>
    </row>
    <row r="15" spans="1:7" x14ac:dyDescent="0.25">
      <c r="A15" s="2"/>
      <c r="B15" s="2"/>
      <c r="C15" s="4"/>
      <c r="D15" s="2"/>
      <c r="E15" s="2"/>
      <c r="F15" s="2"/>
      <c r="G15" s="2"/>
    </row>
    <row r="16" spans="1:7" x14ac:dyDescent="0.25">
      <c r="A16" s="2"/>
      <c r="B16" s="2"/>
      <c r="C16" s="4"/>
      <c r="D16" s="2"/>
      <c r="E16" s="2"/>
      <c r="F16" s="2"/>
      <c r="G16" s="2"/>
    </row>
    <row r="17" spans="1:7" x14ac:dyDescent="0.25">
      <c r="A17" s="2"/>
      <c r="B17" s="2"/>
      <c r="C17" s="4"/>
      <c r="D17" s="2"/>
      <c r="E17" s="2"/>
      <c r="F17" s="2"/>
      <c r="G17" s="2"/>
    </row>
    <row r="18" spans="1:7" x14ac:dyDescent="0.25">
      <c r="A18" s="2"/>
      <c r="B18" s="2"/>
      <c r="C18" s="4"/>
      <c r="D18" s="2"/>
      <c r="E18" s="2"/>
      <c r="F18" s="2"/>
      <c r="G18" s="2"/>
    </row>
    <row r="19" spans="1:7" x14ac:dyDescent="0.25">
      <c r="A19" s="2"/>
      <c r="B19" s="2"/>
      <c r="C19" s="4"/>
      <c r="D19" s="2"/>
      <c r="E19" s="2"/>
      <c r="F19" s="2"/>
      <c r="G19" s="2"/>
    </row>
    <row r="20" spans="1:7" x14ac:dyDescent="0.25">
      <c r="A20" s="2"/>
      <c r="B20" s="2"/>
      <c r="C20" s="4"/>
      <c r="D20" s="2"/>
      <c r="E20" s="2"/>
      <c r="F20" s="2"/>
      <c r="G20" s="2"/>
    </row>
    <row r="21" spans="1:7" x14ac:dyDescent="0.25">
      <c r="A21" s="2"/>
      <c r="B21" s="2"/>
      <c r="C21" s="4"/>
      <c r="D21" s="2"/>
      <c r="E21" s="2"/>
      <c r="F21" s="2"/>
      <c r="G21" s="2"/>
    </row>
    <row r="22" spans="1:7" x14ac:dyDescent="0.25">
      <c r="A22" s="2"/>
      <c r="B22" s="2"/>
      <c r="C22" s="4"/>
      <c r="D22" s="2"/>
      <c r="E22" s="2"/>
      <c r="F22" s="2"/>
      <c r="G22" s="2"/>
    </row>
    <row r="23" spans="1:7" x14ac:dyDescent="0.25">
      <c r="A23" s="2"/>
      <c r="B23" s="2"/>
      <c r="C23" s="4"/>
      <c r="D23" s="2"/>
      <c r="E23" s="2"/>
      <c r="F23" s="2"/>
      <c r="G23" s="2"/>
    </row>
    <row r="24" spans="1:7" x14ac:dyDescent="0.25">
      <c r="A24" s="2"/>
      <c r="B24" s="2"/>
      <c r="C24" s="4"/>
      <c r="D24" s="2"/>
      <c r="E24" s="2"/>
      <c r="F24" s="2"/>
      <c r="G24" s="2"/>
    </row>
    <row r="25" spans="1:7" x14ac:dyDescent="0.25">
      <c r="A25" s="2"/>
      <c r="B25" s="2"/>
      <c r="C25" s="4"/>
      <c r="D25" s="2"/>
      <c r="E25" s="2"/>
      <c r="F25" s="2"/>
      <c r="G25" s="2"/>
    </row>
    <row r="26" spans="1:7" x14ac:dyDescent="0.25">
      <c r="A26" s="2"/>
      <c r="B26" s="2"/>
      <c r="C26" s="4"/>
      <c r="D26" s="2"/>
      <c r="E26" s="2"/>
      <c r="F26" s="2"/>
      <c r="G26" s="2"/>
    </row>
    <row r="27" spans="1:7" x14ac:dyDescent="0.25">
      <c r="A27" s="2"/>
      <c r="B27" s="2"/>
      <c r="C27" s="4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14"/>
      <c r="F43" s="14"/>
      <c r="G43" s="2"/>
    </row>
    <row r="44" spans="1:7" x14ac:dyDescent="0.25">
      <c r="A44" s="2"/>
      <c r="B44" s="2"/>
      <c r="C44" s="2"/>
      <c r="D44" s="2"/>
      <c r="E44" s="14"/>
      <c r="F44" s="14"/>
      <c r="G44" s="2"/>
    </row>
    <row r="45" spans="1:7" x14ac:dyDescent="0.25">
      <c r="A45" s="2"/>
      <c r="B45" s="2"/>
      <c r="C45" s="2"/>
      <c r="D45" s="2"/>
      <c r="E45" s="14"/>
      <c r="F45" s="14"/>
      <c r="G45" s="2"/>
    </row>
    <row r="46" spans="1:7" x14ac:dyDescent="0.25">
      <c r="A46" s="2"/>
      <c r="B46" s="2"/>
      <c r="C46" s="2"/>
      <c r="D46" s="2"/>
      <c r="E46" s="14"/>
      <c r="F46" s="14"/>
      <c r="G46" s="2"/>
    </row>
    <row r="47" spans="1:7" x14ac:dyDescent="0.25">
      <c r="A47" s="2"/>
      <c r="B47" s="2"/>
      <c r="C47" s="2"/>
      <c r="D47" s="2"/>
      <c r="E47" s="14"/>
      <c r="F47" s="14"/>
      <c r="G47" s="2"/>
    </row>
    <row r="48" spans="1:7" x14ac:dyDescent="0.25">
      <c r="A48" s="2"/>
      <c r="B48" s="2"/>
      <c r="C48" s="2"/>
      <c r="D48" s="2"/>
      <c r="E48" s="14"/>
      <c r="F48" s="14"/>
      <c r="G48" s="2"/>
    </row>
    <row r="49" spans="1:9" x14ac:dyDescent="0.25">
      <c r="A49" s="2"/>
      <c r="B49" s="2"/>
      <c r="C49" s="2"/>
      <c r="D49" s="2"/>
      <c r="E49" s="14"/>
      <c r="F49" s="14"/>
      <c r="G49" s="2"/>
    </row>
    <row r="50" spans="1:9" x14ac:dyDescent="0.25">
      <c r="A50" s="5"/>
      <c r="C50" s="6" t="s">
        <v>8</v>
      </c>
      <c r="D50" s="6"/>
      <c r="E50" s="39">
        <f>SUM(E11:E49)</f>
        <v>0</v>
      </c>
      <c r="F50" s="39">
        <f>SUM(F11:F49)</f>
        <v>0</v>
      </c>
      <c r="G50" s="2"/>
    </row>
    <row r="51" spans="1:9" x14ac:dyDescent="0.25">
      <c r="A51" s="7"/>
      <c r="C51" s="6" t="s">
        <v>9</v>
      </c>
      <c r="D51" s="6"/>
      <c r="E51" s="40"/>
      <c r="F51" s="40"/>
      <c r="G51" s="2"/>
    </row>
    <row r="52" spans="1:9" x14ac:dyDescent="0.25">
      <c r="A52" s="8"/>
      <c r="B52" s="9"/>
      <c r="C52" s="10" t="s">
        <v>10</v>
      </c>
      <c r="D52" s="11"/>
      <c r="E52" s="14"/>
      <c r="F52" s="14">
        <f>F4+F50</f>
        <v>-3915284.03</v>
      </c>
      <c r="G52" s="2"/>
      <c r="H52" s="24"/>
      <c r="I52" s="24"/>
    </row>
    <row r="53" spans="1:9" x14ac:dyDescent="0.25">
      <c r="A53" s="2"/>
      <c r="B53" s="12" t="s">
        <v>3</v>
      </c>
      <c r="C53" s="12" t="s">
        <v>4</v>
      </c>
      <c r="D53" s="12" t="s">
        <v>5</v>
      </c>
      <c r="E53" s="25" t="s">
        <v>6</v>
      </c>
      <c r="F53" s="25" t="s">
        <v>7</v>
      </c>
      <c r="G53" s="22"/>
      <c r="H53" s="24"/>
      <c r="I53" s="24"/>
    </row>
    <row r="54" spans="1:9" x14ac:dyDescent="0.25">
      <c r="A54" s="2">
        <v>1</v>
      </c>
      <c r="B54" s="2"/>
      <c r="C54" s="4">
        <v>41470</v>
      </c>
      <c r="D54" s="2" t="s">
        <v>21</v>
      </c>
      <c r="E54" s="14"/>
      <c r="F54" s="29">
        <v>5831</v>
      </c>
      <c r="G54" s="2"/>
      <c r="H54" s="24"/>
      <c r="I54" s="24"/>
    </row>
    <row r="55" spans="1:9" x14ac:dyDescent="0.25">
      <c r="A55" s="2">
        <v>2</v>
      </c>
      <c r="B55" s="2"/>
      <c r="C55" s="4">
        <v>41471</v>
      </c>
      <c r="D55" s="2" t="s">
        <v>21</v>
      </c>
      <c r="E55" s="14"/>
      <c r="F55" s="29">
        <v>548</v>
      </c>
      <c r="G55" s="2"/>
      <c r="H55" s="24"/>
      <c r="I55" s="24"/>
    </row>
    <row r="56" spans="1:9" x14ac:dyDescent="0.25">
      <c r="A56" s="2">
        <v>3</v>
      </c>
      <c r="B56" s="2"/>
      <c r="C56" s="4">
        <v>41472</v>
      </c>
      <c r="D56" s="2" t="s">
        <v>21</v>
      </c>
      <c r="E56" s="14"/>
      <c r="F56" s="29">
        <v>4940</v>
      </c>
      <c r="G56" s="2"/>
      <c r="H56" s="24"/>
      <c r="I56" s="24"/>
    </row>
    <row r="57" spans="1:9" x14ac:dyDescent="0.25">
      <c r="A57" s="2">
        <v>4</v>
      </c>
      <c r="B57" s="2"/>
      <c r="C57" s="4">
        <v>41473</v>
      </c>
      <c r="D57" s="2" t="s">
        <v>21</v>
      </c>
      <c r="E57" s="14"/>
      <c r="F57" s="29">
        <v>1802</v>
      </c>
      <c r="G57" s="2"/>
      <c r="H57" s="24"/>
      <c r="I57" s="24"/>
    </row>
    <row r="58" spans="1:9" x14ac:dyDescent="0.25">
      <c r="A58" s="2">
        <v>5</v>
      </c>
      <c r="B58" s="2"/>
      <c r="C58" s="4">
        <v>41474</v>
      </c>
      <c r="D58" s="2" t="s">
        <v>21</v>
      </c>
      <c r="E58" s="14"/>
      <c r="F58" s="29">
        <v>10726</v>
      </c>
      <c r="G58" s="2"/>
      <c r="H58" s="24"/>
      <c r="I58" s="24"/>
    </row>
    <row r="59" spans="1:9" x14ac:dyDescent="0.25">
      <c r="A59" s="2">
        <v>6</v>
      </c>
      <c r="B59" s="2"/>
      <c r="C59" s="4">
        <v>41475</v>
      </c>
      <c r="D59" s="2" t="s">
        <v>21</v>
      </c>
      <c r="E59" s="14"/>
      <c r="F59" s="29">
        <v>0</v>
      </c>
      <c r="G59" s="2"/>
      <c r="H59" s="24"/>
      <c r="I59" s="24"/>
    </row>
    <row r="60" spans="1:9" x14ac:dyDescent="0.25">
      <c r="A60" s="2">
        <v>7</v>
      </c>
      <c r="B60" s="2"/>
      <c r="C60" s="4">
        <v>41476</v>
      </c>
      <c r="D60" s="2" t="s">
        <v>21</v>
      </c>
      <c r="E60" s="14"/>
      <c r="F60" s="29">
        <v>2765</v>
      </c>
      <c r="G60" s="2"/>
      <c r="H60" s="24"/>
      <c r="I60" s="24"/>
    </row>
    <row r="61" spans="1:9" x14ac:dyDescent="0.25">
      <c r="A61" s="2">
        <v>8</v>
      </c>
      <c r="B61" s="2"/>
      <c r="C61" s="4">
        <v>41477</v>
      </c>
      <c r="D61" s="2" t="s">
        <v>21</v>
      </c>
      <c r="E61" s="14"/>
      <c r="F61" s="29">
        <v>8677</v>
      </c>
      <c r="G61" s="2"/>
      <c r="H61" s="24"/>
      <c r="I61" s="24"/>
    </row>
    <row r="62" spans="1:9" x14ac:dyDescent="0.25">
      <c r="A62" s="2">
        <v>9</v>
      </c>
      <c r="B62" s="2"/>
      <c r="C62" s="4">
        <v>41478</v>
      </c>
      <c r="D62" s="2" t="s">
        <v>21</v>
      </c>
      <c r="E62" s="14"/>
      <c r="F62" s="29">
        <v>7094</v>
      </c>
      <c r="G62" s="2"/>
      <c r="H62" s="24"/>
      <c r="I62" s="24"/>
    </row>
    <row r="63" spans="1:9" x14ac:dyDescent="0.25">
      <c r="A63" s="2">
        <v>10</v>
      </c>
      <c r="B63" s="2"/>
      <c r="C63" s="4">
        <v>41479</v>
      </c>
      <c r="D63" s="2" t="s">
        <v>21</v>
      </c>
      <c r="E63" s="14"/>
      <c r="F63" s="29">
        <v>578</v>
      </c>
      <c r="G63" s="2"/>
      <c r="H63" s="24"/>
      <c r="I63" s="24"/>
    </row>
    <row r="64" spans="1:9" x14ac:dyDescent="0.25">
      <c r="A64" s="2">
        <v>11</v>
      </c>
      <c r="B64" s="2"/>
      <c r="C64" s="4">
        <v>41480</v>
      </c>
      <c r="D64" s="2" t="s">
        <v>21</v>
      </c>
      <c r="E64" s="14"/>
      <c r="F64" s="29">
        <v>302</v>
      </c>
      <c r="G64" s="2"/>
      <c r="H64" s="24"/>
      <c r="I64" s="24"/>
    </row>
    <row r="65" spans="1:9" x14ac:dyDescent="0.25">
      <c r="A65" s="2">
        <v>12</v>
      </c>
      <c r="B65" s="2"/>
      <c r="C65" s="4">
        <v>41482</v>
      </c>
      <c r="D65" s="2" t="s">
        <v>21</v>
      </c>
      <c r="E65" s="14"/>
      <c r="F65" s="29">
        <v>4159</v>
      </c>
      <c r="G65" s="2"/>
      <c r="H65" s="24"/>
      <c r="I65" s="24"/>
    </row>
    <row r="66" spans="1:9" x14ac:dyDescent="0.25">
      <c r="A66" s="2">
        <v>13</v>
      </c>
      <c r="B66" s="2"/>
      <c r="C66" s="4">
        <v>41483</v>
      </c>
      <c r="D66" s="2" t="s">
        <v>21</v>
      </c>
      <c r="E66" s="14"/>
      <c r="F66" s="29">
        <v>16759</v>
      </c>
      <c r="G66" s="2"/>
      <c r="H66" s="24"/>
      <c r="I66" s="24"/>
    </row>
    <row r="67" spans="1:9" x14ac:dyDescent="0.25">
      <c r="A67" s="2">
        <v>14</v>
      </c>
      <c r="B67" s="2"/>
      <c r="C67" s="4">
        <v>41484</v>
      </c>
      <c r="D67" s="2" t="s">
        <v>21</v>
      </c>
      <c r="E67" s="14"/>
      <c r="F67" s="29">
        <v>5106</v>
      </c>
      <c r="G67" s="2"/>
      <c r="H67" s="24"/>
      <c r="I67" s="24"/>
    </row>
    <row r="68" spans="1:9" x14ac:dyDescent="0.25">
      <c r="A68" s="2">
        <v>15</v>
      </c>
      <c r="B68" s="2"/>
      <c r="C68" s="4">
        <v>41485</v>
      </c>
      <c r="D68" s="2" t="s">
        <v>21</v>
      </c>
      <c r="E68" s="14"/>
      <c r="F68" s="29">
        <v>15974</v>
      </c>
      <c r="G68" s="2"/>
      <c r="H68" s="24"/>
      <c r="I68" s="24"/>
    </row>
    <row r="69" spans="1:9" x14ac:dyDescent="0.25">
      <c r="A69" s="2">
        <v>16</v>
      </c>
      <c r="B69" s="2"/>
      <c r="C69" s="4">
        <v>41486</v>
      </c>
      <c r="D69" s="2" t="s">
        <v>21</v>
      </c>
      <c r="E69" s="14"/>
      <c r="F69" s="29">
        <v>5510</v>
      </c>
      <c r="G69" s="2"/>
      <c r="H69" s="24"/>
      <c r="I69" s="24"/>
    </row>
    <row r="70" spans="1:9" x14ac:dyDescent="0.25">
      <c r="A70" s="2">
        <v>17</v>
      </c>
      <c r="B70" s="2"/>
      <c r="C70" s="4">
        <v>41472</v>
      </c>
      <c r="D70" s="2" t="s">
        <v>22</v>
      </c>
      <c r="E70" s="14"/>
      <c r="F70" s="29">
        <v>2503</v>
      </c>
      <c r="G70" s="2"/>
      <c r="H70" s="24"/>
      <c r="I70" s="24"/>
    </row>
    <row r="71" spans="1:9" x14ac:dyDescent="0.25">
      <c r="A71" s="2">
        <v>18</v>
      </c>
      <c r="B71" s="2"/>
      <c r="C71" s="4">
        <v>41476</v>
      </c>
      <c r="D71" s="2" t="s">
        <v>22</v>
      </c>
      <c r="E71" s="14"/>
      <c r="F71" s="29">
        <v>693</v>
      </c>
      <c r="G71" s="2"/>
      <c r="H71" s="24"/>
      <c r="I71" s="24"/>
    </row>
    <row r="72" spans="1:9" x14ac:dyDescent="0.25">
      <c r="A72" s="2">
        <v>19</v>
      </c>
      <c r="B72" s="2"/>
      <c r="C72" s="4">
        <v>41477</v>
      </c>
      <c r="D72" s="2" t="s">
        <v>22</v>
      </c>
      <c r="E72" s="14"/>
      <c r="F72" s="29">
        <v>17831</v>
      </c>
      <c r="G72" s="2"/>
      <c r="H72" s="24"/>
      <c r="I72" s="24"/>
    </row>
    <row r="73" spans="1:9" s="46" customFormat="1" x14ac:dyDescent="0.25">
      <c r="A73" s="41">
        <v>20</v>
      </c>
      <c r="B73" s="41"/>
      <c r="C73" s="42">
        <v>41478</v>
      </c>
      <c r="D73" s="41" t="s">
        <v>89</v>
      </c>
      <c r="E73" s="43"/>
      <c r="F73" s="44">
        <v>1191753.56</v>
      </c>
      <c r="G73" s="41"/>
      <c r="H73" s="45"/>
      <c r="I73" s="45"/>
    </row>
    <row r="74" spans="1:9" s="46" customFormat="1" x14ac:dyDescent="0.25">
      <c r="A74" s="41">
        <v>21</v>
      </c>
      <c r="B74" s="41"/>
      <c r="C74" s="42">
        <v>41478</v>
      </c>
      <c r="D74" s="41" t="s">
        <v>90</v>
      </c>
      <c r="E74" s="43"/>
      <c r="F74" s="44">
        <v>510111.94</v>
      </c>
      <c r="G74" s="41"/>
      <c r="H74" s="45"/>
      <c r="I74" s="45"/>
    </row>
    <row r="75" spans="1:9" x14ac:dyDescent="0.25">
      <c r="A75" s="2">
        <v>22</v>
      </c>
      <c r="B75" s="2"/>
      <c r="C75" s="4">
        <v>41478</v>
      </c>
      <c r="D75" s="2" t="s">
        <v>22</v>
      </c>
      <c r="E75" s="14"/>
      <c r="F75" s="29">
        <v>722</v>
      </c>
      <c r="G75" s="2"/>
      <c r="H75" s="24"/>
      <c r="I75" s="24"/>
    </row>
    <row r="76" spans="1:9" x14ac:dyDescent="0.25">
      <c r="A76" s="2">
        <v>23</v>
      </c>
      <c r="B76" s="2"/>
      <c r="C76" s="4">
        <v>41480</v>
      </c>
      <c r="D76" s="2" t="s">
        <v>22</v>
      </c>
      <c r="E76" s="14"/>
      <c r="F76" s="29">
        <v>3961</v>
      </c>
      <c r="G76" s="2"/>
      <c r="H76" s="24"/>
      <c r="I76" s="24"/>
    </row>
    <row r="77" spans="1:9" x14ac:dyDescent="0.25">
      <c r="A77" s="2">
        <v>24</v>
      </c>
      <c r="B77" s="2"/>
      <c r="C77" s="4">
        <v>41482</v>
      </c>
      <c r="D77" s="2" t="s">
        <v>22</v>
      </c>
      <c r="E77" s="14"/>
      <c r="F77" s="29">
        <v>2632</v>
      </c>
      <c r="G77" s="2"/>
      <c r="H77" s="24"/>
      <c r="I77" s="24"/>
    </row>
    <row r="78" spans="1:9" x14ac:dyDescent="0.25">
      <c r="A78" s="2">
        <v>25</v>
      </c>
      <c r="B78" s="2"/>
      <c r="C78" s="4">
        <v>41484</v>
      </c>
      <c r="D78" s="2" t="s">
        <v>22</v>
      </c>
      <c r="E78" s="14"/>
      <c r="F78" s="29">
        <v>872</v>
      </c>
      <c r="G78" s="2"/>
      <c r="H78" s="24"/>
      <c r="I78" s="24"/>
    </row>
    <row r="79" spans="1:9" x14ac:dyDescent="0.25">
      <c r="A79" s="2">
        <v>26</v>
      </c>
      <c r="B79" s="2"/>
      <c r="C79" s="4">
        <v>41470</v>
      </c>
      <c r="D79" s="2" t="s">
        <v>28</v>
      </c>
      <c r="E79" s="14"/>
      <c r="F79" s="29">
        <v>8245</v>
      </c>
      <c r="G79" s="2"/>
      <c r="H79" s="24"/>
      <c r="I79" s="24"/>
    </row>
    <row r="80" spans="1:9" x14ac:dyDescent="0.25">
      <c r="A80" s="2">
        <v>27</v>
      </c>
      <c r="B80" s="2"/>
      <c r="C80" s="4">
        <v>41471</v>
      </c>
      <c r="D80" s="2" t="s">
        <v>26</v>
      </c>
      <c r="E80" s="14"/>
      <c r="F80" s="29">
        <v>10192</v>
      </c>
      <c r="G80" s="2"/>
      <c r="H80" s="24"/>
      <c r="I80" s="24"/>
    </row>
    <row r="81" spans="1:9" x14ac:dyDescent="0.25">
      <c r="A81" s="2">
        <v>27</v>
      </c>
      <c r="B81" s="2"/>
      <c r="C81" s="4">
        <v>41476</v>
      </c>
      <c r="D81" s="2" t="s">
        <v>26</v>
      </c>
      <c r="E81" s="14"/>
      <c r="F81" s="29">
        <f>SUM(F54:F80)</f>
        <v>1840287.5</v>
      </c>
      <c r="G81" s="2"/>
      <c r="H81" s="24"/>
      <c r="I81" s="24"/>
    </row>
    <row r="82" spans="1:9" x14ac:dyDescent="0.25">
      <c r="A82" s="2">
        <v>28</v>
      </c>
      <c r="B82" s="2"/>
      <c r="C82" s="4">
        <v>41478</v>
      </c>
      <c r="D82" s="2" t="s">
        <v>41</v>
      </c>
      <c r="E82" s="14"/>
      <c r="F82" s="29">
        <f>F52-F81</f>
        <v>-5755571.5299999993</v>
      </c>
      <c r="G82" s="2"/>
      <c r="H82" s="24"/>
      <c r="I82" s="24"/>
    </row>
    <row r="83" spans="1:9" x14ac:dyDescent="0.25">
      <c r="A83" s="2">
        <v>29</v>
      </c>
      <c r="B83" s="2"/>
      <c r="C83" s="4">
        <v>41482</v>
      </c>
      <c r="D83" s="2" t="s">
        <v>26</v>
      </c>
      <c r="E83" s="14"/>
      <c r="F83" s="29">
        <v>19541</v>
      </c>
      <c r="G83" s="2"/>
      <c r="H83" s="24"/>
      <c r="I83" s="24"/>
    </row>
    <row r="84" spans="1:9" x14ac:dyDescent="0.25">
      <c r="A84" s="2">
        <v>19</v>
      </c>
      <c r="B84" s="2"/>
      <c r="C84" s="4">
        <v>41482</v>
      </c>
      <c r="D84" s="2" t="s">
        <v>41</v>
      </c>
      <c r="E84" s="14"/>
      <c r="F84" s="29">
        <v>7806.5</v>
      </c>
      <c r="G84" s="2"/>
      <c r="H84" s="24"/>
      <c r="I84" s="24"/>
    </row>
    <row r="85" spans="1:9" x14ac:dyDescent="0.25">
      <c r="A85" s="2">
        <v>32</v>
      </c>
      <c r="B85" s="2"/>
      <c r="C85" s="4">
        <v>41470</v>
      </c>
      <c r="D85" s="2" t="s">
        <v>42</v>
      </c>
      <c r="E85" s="14"/>
      <c r="F85" s="14">
        <v>11867</v>
      </c>
      <c r="G85" s="2"/>
      <c r="H85" s="24"/>
      <c r="I85" s="24"/>
    </row>
    <row r="86" spans="1:9" x14ac:dyDescent="0.25">
      <c r="A86" s="2">
        <v>33</v>
      </c>
      <c r="B86" s="2"/>
      <c r="C86" s="4">
        <v>41473</v>
      </c>
      <c r="D86" s="2" t="s">
        <v>43</v>
      </c>
      <c r="E86" s="14"/>
      <c r="F86" s="14">
        <v>8479</v>
      </c>
      <c r="G86" s="2"/>
    </row>
    <row r="87" spans="1:9" x14ac:dyDescent="0.25">
      <c r="A87" s="2">
        <v>34</v>
      </c>
      <c r="B87" s="2"/>
      <c r="C87" s="4">
        <v>41477</v>
      </c>
      <c r="D87" s="2" t="s">
        <v>44</v>
      </c>
      <c r="E87" s="14"/>
      <c r="F87" s="14">
        <v>5487</v>
      </c>
      <c r="G87" s="2"/>
    </row>
    <row r="88" spans="1:9" x14ac:dyDescent="0.25">
      <c r="A88" s="2">
        <v>36</v>
      </c>
      <c r="B88" s="2"/>
      <c r="C88" s="4">
        <v>41478</v>
      </c>
      <c r="D88" s="2" t="s">
        <v>45</v>
      </c>
      <c r="E88" s="14"/>
      <c r="F88" s="14">
        <v>9357</v>
      </c>
      <c r="G88" s="2"/>
    </row>
    <row r="89" spans="1:9" x14ac:dyDescent="0.25">
      <c r="A89" s="2">
        <v>28</v>
      </c>
      <c r="B89" s="2"/>
      <c r="C89" s="4">
        <v>41480</v>
      </c>
      <c r="D89" s="2" t="s">
        <v>46</v>
      </c>
      <c r="E89" s="14"/>
      <c r="F89" s="14">
        <v>14132</v>
      </c>
      <c r="G89" s="2"/>
    </row>
    <row r="90" spans="1:9" x14ac:dyDescent="0.25">
      <c r="A90" s="2">
        <v>29</v>
      </c>
      <c r="B90" s="2"/>
      <c r="C90" s="4">
        <v>41483</v>
      </c>
      <c r="D90" s="2" t="s">
        <v>47</v>
      </c>
      <c r="E90" s="14"/>
      <c r="F90" s="14">
        <v>7688</v>
      </c>
      <c r="G90" s="2"/>
    </row>
    <row r="91" spans="1:9" x14ac:dyDescent="0.25">
      <c r="A91" s="2">
        <v>30</v>
      </c>
      <c r="B91" s="2"/>
      <c r="C91" s="4">
        <v>41486</v>
      </c>
      <c r="D91" s="2" t="s">
        <v>48</v>
      </c>
      <c r="E91" s="14"/>
      <c r="F91" s="14">
        <v>1750</v>
      </c>
      <c r="G91" s="2"/>
    </row>
    <row r="92" spans="1:9" x14ac:dyDescent="0.25">
      <c r="A92" s="7"/>
      <c r="B92" s="15"/>
      <c r="C92" s="16" t="s">
        <v>11</v>
      </c>
      <c r="D92" s="16"/>
      <c r="E92" s="13"/>
      <c r="F92" s="17">
        <f>SUM(F54:F91)</f>
        <v>-1988889.0299999993</v>
      </c>
      <c r="G92" s="13"/>
    </row>
    <row r="93" spans="1:9" ht="15.75" x14ac:dyDescent="0.25">
      <c r="A93" s="7"/>
      <c r="B93" s="15"/>
      <c r="C93" s="16" t="s">
        <v>12</v>
      </c>
      <c r="D93" s="16"/>
      <c r="E93" s="2"/>
      <c r="F93" s="33">
        <v>1824184.9</v>
      </c>
      <c r="G93" s="2"/>
    </row>
    <row r="94" spans="1:9" ht="15.75" x14ac:dyDescent="0.25">
      <c r="A94" s="8"/>
      <c r="B94" s="9"/>
      <c r="C94" s="9"/>
      <c r="D94" s="11"/>
      <c r="E94" s="2"/>
      <c r="F94" s="31"/>
      <c r="G94" s="2"/>
    </row>
    <row r="95" spans="1:9" x14ac:dyDescent="0.25">
      <c r="A95" s="18" t="s">
        <v>13</v>
      </c>
      <c r="B95" s="18"/>
      <c r="C95" s="18"/>
      <c r="D95" t="s">
        <v>14</v>
      </c>
      <c r="E95" t="s">
        <v>15</v>
      </c>
    </row>
    <row r="96" spans="1:9" x14ac:dyDescent="0.25">
      <c r="A96" s="19" t="s">
        <v>16</v>
      </c>
      <c r="B96" s="19"/>
      <c r="C96" s="20"/>
      <c r="D96" s="20"/>
      <c r="E96" s="30" t="s">
        <v>1</v>
      </c>
      <c r="G96" t="s">
        <v>17</v>
      </c>
    </row>
    <row r="97" spans="1:7" x14ac:dyDescent="0.25">
      <c r="A97" s="26" t="s">
        <v>20</v>
      </c>
      <c r="B97" s="26"/>
      <c r="C97" s="26"/>
      <c r="D97" s="26"/>
      <c r="E97" s="26"/>
      <c r="F97" s="26"/>
      <c r="G97" s="26"/>
    </row>
    <row r="98" spans="1:7" x14ac:dyDescent="0.25">
      <c r="A98" s="27" t="s">
        <v>18</v>
      </c>
      <c r="B98" s="27"/>
      <c r="C98" s="27"/>
      <c r="D98" s="27"/>
      <c r="E98" s="27"/>
      <c r="F98" s="27"/>
      <c r="G98" s="27"/>
    </row>
    <row r="99" spans="1:7" x14ac:dyDescent="0.25">
      <c r="A99" s="26" t="s">
        <v>19</v>
      </c>
      <c r="B99" s="26"/>
      <c r="C99" s="26"/>
      <c r="D99" s="26"/>
      <c r="E99" s="26"/>
      <c r="F99" s="26"/>
      <c r="G99" s="26"/>
    </row>
  </sheetData>
  <mergeCells count="6">
    <mergeCell ref="D2:F2"/>
    <mergeCell ref="B4:E4"/>
    <mergeCell ref="B6:G6"/>
    <mergeCell ref="C8:G8"/>
    <mergeCell ref="E50:E51"/>
    <mergeCell ref="F50:F51"/>
  </mergeCells>
  <pageMargins left="0.27559055118110237" right="0.27559055118110237" top="0.74803149606299213" bottom="0.3149606299212598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abSelected="1" topLeftCell="A91" zoomScaleNormal="100" workbookViewId="0">
      <selection activeCell="F81" sqref="F81"/>
    </sheetView>
  </sheetViews>
  <sheetFormatPr defaultRowHeight="15" x14ac:dyDescent="0.25"/>
  <cols>
    <col min="1" max="1" width="7" customWidth="1"/>
    <col min="2" max="2" width="8.28515625" customWidth="1"/>
    <col min="3" max="3" width="11.140625" customWidth="1"/>
    <col min="4" max="4" width="33.42578125" customWidth="1"/>
    <col min="5" max="5" width="11.42578125" customWidth="1"/>
    <col min="6" max="6" width="13.5703125" customWidth="1"/>
    <col min="7" max="7" width="6.7109375" customWidth="1"/>
  </cols>
  <sheetData>
    <row r="1" spans="1:7" ht="15.75" x14ac:dyDescent="0.25">
      <c r="A1" s="31"/>
    </row>
    <row r="2" spans="1:7" ht="15.75" x14ac:dyDescent="0.25">
      <c r="D2" s="35" t="s">
        <v>69</v>
      </c>
      <c r="E2" s="36"/>
      <c r="F2" s="36"/>
    </row>
    <row r="4" spans="1:7" ht="15.75" x14ac:dyDescent="0.25">
      <c r="B4" s="37" t="s">
        <v>0</v>
      </c>
      <c r="C4" s="37"/>
      <c r="D4" s="37"/>
      <c r="E4" s="37"/>
      <c r="F4" s="31">
        <f>'10'!F93</f>
        <v>1824184.9</v>
      </c>
      <c r="G4" s="1" t="s">
        <v>1</v>
      </c>
    </row>
    <row r="6" spans="1:7" x14ac:dyDescent="0.25">
      <c r="B6" s="38" t="s">
        <v>2</v>
      </c>
      <c r="C6" s="36"/>
      <c r="D6" s="36"/>
      <c r="E6" s="36"/>
      <c r="F6" s="36"/>
      <c r="G6" s="36"/>
    </row>
    <row r="8" spans="1:7" x14ac:dyDescent="0.25">
      <c r="C8" s="38" t="s">
        <v>58</v>
      </c>
      <c r="D8" s="36"/>
      <c r="E8" s="36"/>
      <c r="F8" s="36"/>
      <c r="G8" s="36"/>
    </row>
    <row r="10" spans="1:7" x14ac:dyDescent="0.25">
      <c r="A10" s="2"/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2"/>
    </row>
    <row r="11" spans="1:7" x14ac:dyDescent="0.25">
      <c r="A11" s="2"/>
      <c r="B11" s="2"/>
      <c r="C11" s="4"/>
      <c r="D11" s="2"/>
      <c r="E11" s="2"/>
      <c r="F11" s="2"/>
      <c r="G11" s="2"/>
    </row>
    <row r="12" spans="1:7" x14ac:dyDescent="0.25">
      <c r="A12" s="2"/>
      <c r="B12" s="2"/>
      <c r="C12" s="4"/>
      <c r="D12" s="2"/>
      <c r="E12" s="2"/>
      <c r="F12" s="2"/>
      <c r="G12" s="2"/>
    </row>
    <row r="13" spans="1:7" x14ac:dyDescent="0.25">
      <c r="A13" s="2"/>
      <c r="B13" s="2"/>
      <c r="C13" s="4"/>
      <c r="D13" s="2"/>
      <c r="E13" s="2"/>
      <c r="F13" s="2"/>
      <c r="G13" s="2"/>
    </row>
    <row r="14" spans="1:7" x14ac:dyDescent="0.25">
      <c r="A14" s="2"/>
      <c r="B14" s="2"/>
      <c r="C14" s="4"/>
      <c r="D14" s="2"/>
      <c r="E14" s="2"/>
      <c r="F14" s="2"/>
      <c r="G14" s="2"/>
    </row>
    <row r="15" spans="1:7" x14ac:dyDescent="0.25">
      <c r="A15" s="2"/>
      <c r="B15" s="2"/>
      <c r="C15" s="4"/>
      <c r="D15" s="2"/>
      <c r="E15" s="2"/>
      <c r="F15" s="2"/>
      <c r="G15" s="2"/>
    </row>
    <row r="16" spans="1:7" x14ac:dyDescent="0.25">
      <c r="A16" s="2"/>
      <c r="B16" s="2"/>
      <c r="C16" s="4"/>
      <c r="D16" s="2"/>
      <c r="E16" s="2"/>
      <c r="F16" s="2"/>
      <c r="G16" s="2"/>
    </row>
    <row r="17" spans="1:7" x14ac:dyDescent="0.25">
      <c r="A17" s="2"/>
      <c r="B17" s="2"/>
      <c r="C17" s="4"/>
      <c r="D17" s="2"/>
      <c r="E17" s="2"/>
      <c r="F17" s="2"/>
      <c r="G17" s="2"/>
    </row>
    <row r="18" spans="1:7" x14ac:dyDescent="0.25">
      <c r="A18" s="2"/>
      <c r="B18" s="2"/>
      <c r="C18" s="4"/>
      <c r="D18" s="2"/>
      <c r="E18" s="2"/>
      <c r="F18" s="2"/>
      <c r="G18" s="2"/>
    </row>
    <row r="19" spans="1:7" x14ac:dyDescent="0.25">
      <c r="A19" s="2"/>
      <c r="B19" s="2"/>
      <c r="C19" s="4"/>
      <c r="D19" s="2"/>
      <c r="E19" s="2"/>
      <c r="F19" s="2"/>
      <c r="G19" s="2"/>
    </row>
    <row r="20" spans="1:7" x14ac:dyDescent="0.25">
      <c r="A20" s="2"/>
      <c r="B20" s="2"/>
      <c r="C20" s="4"/>
      <c r="D20" s="2"/>
      <c r="E20" s="2"/>
      <c r="F20" s="2"/>
      <c r="G20" s="2"/>
    </row>
    <row r="21" spans="1:7" x14ac:dyDescent="0.25">
      <c r="A21" s="2"/>
      <c r="B21" s="2"/>
      <c r="C21" s="4"/>
      <c r="D21" s="2"/>
      <c r="E21" s="2"/>
      <c r="F21" s="2"/>
      <c r="G21" s="2"/>
    </row>
    <row r="22" spans="1:7" x14ac:dyDescent="0.25">
      <c r="A22" s="2"/>
      <c r="B22" s="2"/>
      <c r="C22" s="4"/>
      <c r="D22" s="2"/>
      <c r="E22" s="2"/>
      <c r="F22" s="2"/>
      <c r="G22" s="2"/>
    </row>
    <row r="23" spans="1:7" x14ac:dyDescent="0.25">
      <c r="A23" s="2"/>
      <c r="B23" s="2"/>
      <c r="C23" s="4"/>
      <c r="D23" s="2"/>
      <c r="E23" s="2"/>
      <c r="F23" s="2"/>
      <c r="G23" s="2"/>
    </row>
    <row r="24" spans="1:7" x14ac:dyDescent="0.25">
      <c r="A24" s="2"/>
      <c r="B24" s="2"/>
      <c r="C24" s="4"/>
      <c r="D24" s="2"/>
      <c r="E24" s="2"/>
      <c r="F24" s="2"/>
      <c r="G24" s="2"/>
    </row>
    <row r="25" spans="1:7" x14ac:dyDescent="0.25">
      <c r="A25" s="2"/>
      <c r="B25" s="2"/>
      <c r="C25" s="4"/>
      <c r="D25" s="2"/>
      <c r="E25" s="2"/>
      <c r="F25" s="2"/>
      <c r="G25" s="2"/>
    </row>
    <row r="26" spans="1:7" x14ac:dyDescent="0.25">
      <c r="A26" s="2"/>
      <c r="B26" s="2"/>
      <c r="C26" s="4"/>
      <c r="D26" s="2"/>
      <c r="E26" s="2"/>
      <c r="F26" s="2"/>
      <c r="G26" s="2"/>
    </row>
    <row r="27" spans="1:7" x14ac:dyDescent="0.25">
      <c r="A27" s="2"/>
      <c r="B27" s="2"/>
      <c r="C27" s="4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14"/>
      <c r="F43" s="14"/>
      <c r="G43" s="2"/>
    </row>
    <row r="44" spans="1:7" x14ac:dyDescent="0.25">
      <c r="A44" s="2"/>
      <c r="B44" s="2"/>
      <c r="C44" s="2"/>
      <c r="D44" s="2"/>
      <c r="E44" s="14"/>
      <c r="F44" s="14"/>
      <c r="G44" s="2"/>
    </row>
    <row r="45" spans="1:7" x14ac:dyDescent="0.25">
      <c r="A45" s="2"/>
      <c r="B45" s="2"/>
      <c r="C45" s="2"/>
      <c r="D45" s="2"/>
      <c r="E45" s="14"/>
      <c r="F45" s="14"/>
      <c r="G45" s="2"/>
    </row>
    <row r="46" spans="1:7" x14ac:dyDescent="0.25">
      <c r="A46" s="2"/>
      <c r="B46" s="2"/>
      <c r="C46" s="2"/>
      <c r="D46" s="2"/>
      <c r="E46" s="14"/>
      <c r="F46" s="14"/>
      <c r="G46" s="2"/>
    </row>
    <row r="47" spans="1:7" x14ac:dyDescent="0.25">
      <c r="A47" s="2"/>
      <c r="B47" s="2"/>
      <c r="C47" s="2"/>
      <c r="D47" s="2"/>
      <c r="E47" s="14"/>
      <c r="F47" s="14"/>
      <c r="G47" s="2"/>
    </row>
    <row r="48" spans="1:7" x14ac:dyDescent="0.25">
      <c r="A48" s="2"/>
      <c r="B48" s="2"/>
      <c r="C48" s="2"/>
      <c r="D48" s="2"/>
      <c r="E48" s="14"/>
      <c r="F48" s="14"/>
      <c r="G48" s="2"/>
    </row>
    <row r="49" spans="1:9" x14ac:dyDescent="0.25">
      <c r="A49" s="2"/>
      <c r="B49" s="2"/>
      <c r="C49" s="2"/>
      <c r="D49" s="2"/>
      <c r="E49" s="14"/>
      <c r="F49" s="14"/>
      <c r="G49" s="2"/>
    </row>
    <row r="50" spans="1:9" x14ac:dyDescent="0.25">
      <c r="A50" s="5"/>
      <c r="C50" s="6" t="s">
        <v>8</v>
      </c>
      <c r="D50" s="6"/>
      <c r="E50" s="39">
        <f>SUM(E11:E49)</f>
        <v>0</v>
      </c>
      <c r="F50" s="39">
        <f>SUM(F11:F49)</f>
        <v>0</v>
      </c>
      <c r="G50" s="2"/>
    </row>
    <row r="51" spans="1:9" x14ac:dyDescent="0.25">
      <c r="A51" s="7"/>
      <c r="C51" s="6" t="s">
        <v>9</v>
      </c>
      <c r="D51" s="6"/>
      <c r="E51" s="40"/>
      <c r="F51" s="40"/>
      <c r="G51" s="2"/>
    </row>
    <row r="52" spans="1:9" x14ac:dyDescent="0.25">
      <c r="A52" s="8"/>
      <c r="B52" s="9"/>
      <c r="C52" s="10" t="s">
        <v>10</v>
      </c>
      <c r="D52" s="11"/>
      <c r="E52" s="14"/>
      <c r="F52" s="14">
        <f>F4+F50</f>
        <v>1824184.9</v>
      </c>
      <c r="G52" s="2"/>
      <c r="H52" s="24"/>
      <c r="I52" s="24"/>
    </row>
    <row r="53" spans="1:9" x14ac:dyDescent="0.25">
      <c r="A53" s="2"/>
      <c r="B53" s="12" t="s">
        <v>3</v>
      </c>
      <c r="C53" s="12" t="s">
        <v>4</v>
      </c>
      <c r="D53" s="12" t="s">
        <v>5</v>
      </c>
      <c r="E53" s="25" t="s">
        <v>6</v>
      </c>
      <c r="F53" s="25" t="s">
        <v>7</v>
      </c>
      <c r="G53" s="22"/>
      <c r="H53" s="24"/>
      <c r="I53" s="24"/>
    </row>
    <row r="54" spans="1:9" x14ac:dyDescent="0.25">
      <c r="A54" s="2">
        <v>1</v>
      </c>
      <c r="B54" s="2"/>
      <c r="C54" s="4">
        <v>41487</v>
      </c>
      <c r="D54" s="2" t="s">
        <v>21</v>
      </c>
      <c r="E54" s="14"/>
      <c r="F54" s="29">
        <v>1371</v>
      </c>
      <c r="G54" s="2"/>
      <c r="H54" s="24"/>
      <c r="I54" s="24"/>
    </row>
    <row r="55" spans="1:9" x14ac:dyDescent="0.25">
      <c r="A55" s="2">
        <v>2</v>
      </c>
      <c r="B55" s="2"/>
      <c r="C55" s="4">
        <v>41488</v>
      </c>
      <c r="D55" s="2" t="s">
        <v>21</v>
      </c>
      <c r="E55" s="14"/>
      <c r="F55" s="29">
        <v>1113</v>
      </c>
      <c r="G55" s="2"/>
      <c r="H55" s="24"/>
      <c r="I55" s="24"/>
    </row>
    <row r="56" spans="1:9" x14ac:dyDescent="0.25">
      <c r="A56" s="2">
        <v>3</v>
      </c>
      <c r="B56" s="2"/>
      <c r="C56" s="4">
        <v>41489</v>
      </c>
      <c r="D56" s="2" t="s">
        <v>21</v>
      </c>
      <c r="E56" s="14"/>
      <c r="F56" s="29">
        <v>4643</v>
      </c>
      <c r="G56" s="2"/>
      <c r="H56" s="24"/>
      <c r="I56" s="24"/>
    </row>
    <row r="57" spans="1:9" x14ac:dyDescent="0.25">
      <c r="A57" s="2">
        <v>4</v>
      </c>
      <c r="B57" s="2"/>
      <c r="C57" s="4">
        <v>41490</v>
      </c>
      <c r="D57" s="2" t="s">
        <v>21</v>
      </c>
      <c r="E57" s="14"/>
      <c r="F57" s="29">
        <v>1174</v>
      </c>
      <c r="G57" s="2"/>
      <c r="H57" s="24"/>
      <c r="I57" s="24"/>
    </row>
    <row r="58" spans="1:9" x14ac:dyDescent="0.25">
      <c r="A58" s="2">
        <v>5</v>
      </c>
      <c r="B58" s="2"/>
      <c r="C58" s="4">
        <v>41491</v>
      </c>
      <c r="D58" s="2" t="s">
        <v>21</v>
      </c>
      <c r="E58" s="14"/>
      <c r="F58" s="29">
        <v>1342</v>
      </c>
      <c r="G58" s="2"/>
      <c r="H58" s="24"/>
      <c r="I58" s="24"/>
    </row>
    <row r="59" spans="1:9" x14ac:dyDescent="0.25">
      <c r="A59" s="2">
        <v>6</v>
      </c>
      <c r="B59" s="2"/>
      <c r="C59" s="4">
        <v>41492</v>
      </c>
      <c r="D59" s="2" t="s">
        <v>21</v>
      </c>
      <c r="E59" s="14"/>
      <c r="F59" s="29">
        <v>6438</v>
      </c>
      <c r="G59" s="2"/>
      <c r="H59" s="24"/>
      <c r="I59" s="24"/>
    </row>
    <row r="60" spans="1:9" x14ac:dyDescent="0.25">
      <c r="A60" s="2">
        <v>7</v>
      </c>
      <c r="B60" s="2"/>
      <c r="C60" s="4">
        <v>41493</v>
      </c>
      <c r="D60" s="2" t="s">
        <v>21</v>
      </c>
      <c r="E60" s="14"/>
      <c r="F60" s="29">
        <v>6589</v>
      </c>
      <c r="G60" s="2"/>
      <c r="H60" s="24"/>
      <c r="I60" s="24"/>
    </row>
    <row r="61" spans="1:9" x14ac:dyDescent="0.25">
      <c r="A61" s="2">
        <v>8</v>
      </c>
      <c r="B61" s="2"/>
      <c r="C61" s="4">
        <v>41494</v>
      </c>
      <c r="D61" s="2" t="s">
        <v>21</v>
      </c>
      <c r="E61" s="14"/>
      <c r="F61" s="29">
        <v>27050</v>
      </c>
      <c r="G61" s="2"/>
      <c r="H61" s="24"/>
      <c r="I61" s="24"/>
    </row>
    <row r="62" spans="1:9" x14ac:dyDescent="0.25">
      <c r="A62" s="2">
        <v>9</v>
      </c>
      <c r="B62" s="2"/>
      <c r="C62" s="4">
        <v>41495</v>
      </c>
      <c r="D62" s="2" t="s">
        <v>21</v>
      </c>
      <c r="E62" s="14"/>
      <c r="F62" s="29">
        <v>4064</v>
      </c>
      <c r="G62" s="2"/>
      <c r="H62" s="24"/>
      <c r="I62" s="24"/>
    </row>
    <row r="63" spans="1:9" x14ac:dyDescent="0.25">
      <c r="A63" s="2">
        <v>10</v>
      </c>
      <c r="B63" s="2"/>
      <c r="C63" s="4">
        <v>41496</v>
      </c>
      <c r="D63" s="2" t="s">
        <v>21</v>
      </c>
      <c r="E63" s="14"/>
      <c r="F63" s="29">
        <v>10184</v>
      </c>
      <c r="G63" s="2"/>
      <c r="H63" s="24"/>
      <c r="I63" s="24"/>
    </row>
    <row r="64" spans="1:9" x14ac:dyDescent="0.25">
      <c r="A64" s="2">
        <v>11</v>
      </c>
      <c r="B64" s="2"/>
      <c r="C64" s="4">
        <v>41497</v>
      </c>
      <c r="D64" s="2" t="s">
        <v>21</v>
      </c>
      <c r="E64" s="14"/>
      <c r="F64" s="29">
        <v>302</v>
      </c>
      <c r="G64" s="2"/>
      <c r="H64" s="24"/>
      <c r="I64" s="24"/>
    </row>
    <row r="65" spans="1:9" x14ac:dyDescent="0.25">
      <c r="A65" s="2">
        <v>12</v>
      </c>
      <c r="B65" s="2"/>
      <c r="C65" s="4">
        <v>41499</v>
      </c>
      <c r="D65" s="2" t="s">
        <v>21</v>
      </c>
      <c r="E65" s="14"/>
      <c r="F65" s="29">
        <v>13242</v>
      </c>
      <c r="G65" s="2"/>
      <c r="H65" s="24"/>
      <c r="I65" s="24"/>
    </row>
    <row r="66" spans="1:9" x14ac:dyDescent="0.25">
      <c r="A66" s="2">
        <v>13</v>
      </c>
      <c r="B66" s="2"/>
      <c r="C66" s="4">
        <v>41500</v>
      </c>
      <c r="D66" s="2" t="s">
        <v>21</v>
      </c>
      <c r="E66" s="14"/>
      <c r="F66" s="29">
        <v>3933</v>
      </c>
      <c r="G66" s="2"/>
      <c r="H66" s="24"/>
      <c r="I66" s="24"/>
    </row>
    <row r="67" spans="1:9" x14ac:dyDescent="0.25">
      <c r="A67" s="2">
        <v>14</v>
      </c>
      <c r="B67" s="2"/>
      <c r="C67" s="4">
        <v>41501</v>
      </c>
      <c r="D67" s="2" t="s">
        <v>21</v>
      </c>
      <c r="E67" s="14"/>
      <c r="F67" s="29">
        <v>8842</v>
      </c>
      <c r="G67" s="2"/>
      <c r="H67" s="24"/>
      <c r="I67" s="24"/>
    </row>
    <row r="68" spans="1:9" x14ac:dyDescent="0.25">
      <c r="A68" s="2">
        <v>15</v>
      </c>
      <c r="B68" s="2"/>
      <c r="C68" s="4">
        <v>41502</v>
      </c>
      <c r="D68" s="2" t="s">
        <v>21</v>
      </c>
      <c r="E68" s="14"/>
      <c r="F68" s="29">
        <v>0</v>
      </c>
      <c r="G68" s="2"/>
      <c r="H68" s="24"/>
      <c r="I68" s="24"/>
    </row>
    <row r="69" spans="1:9" x14ac:dyDescent="0.25">
      <c r="A69" s="2">
        <v>16</v>
      </c>
      <c r="B69" s="2"/>
      <c r="C69" s="4">
        <v>41503</v>
      </c>
      <c r="D69" s="2" t="s">
        <v>21</v>
      </c>
      <c r="E69" s="14"/>
      <c r="F69" s="29">
        <v>3092</v>
      </c>
      <c r="G69" s="2"/>
      <c r="H69" s="24"/>
      <c r="I69" s="24"/>
    </row>
    <row r="70" spans="1:9" x14ac:dyDescent="0.25">
      <c r="A70" s="2">
        <v>17</v>
      </c>
      <c r="B70" s="2"/>
      <c r="C70" s="4">
        <v>41504</v>
      </c>
      <c r="D70" s="2" t="s">
        <v>21</v>
      </c>
      <c r="E70" s="14"/>
      <c r="F70" s="29">
        <v>0</v>
      </c>
      <c r="G70" s="2"/>
      <c r="H70" s="24"/>
      <c r="I70" s="24"/>
    </row>
    <row r="71" spans="1:9" x14ac:dyDescent="0.25">
      <c r="A71" s="2">
        <v>18</v>
      </c>
      <c r="B71" s="2"/>
      <c r="C71" s="4">
        <v>41505</v>
      </c>
      <c r="D71" s="2" t="s">
        <v>21</v>
      </c>
      <c r="E71" s="14"/>
      <c r="F71" s="29">
        <v>1592</v>
      </c>
      <c r="G71" s="2"/>
      <c r="H71" s="24"/>
      <c r="I71" s="24"/>
    </row>
    <row r="72" spans="1:9" x14ac:dyDescent="0.25">
      <c r="A72" s="2">
        <v>19</v>
      </c>
      <c r="B72" s="2"/>
      <c r="C72" s="4">
        <v>41506</v>
      </c>
      <c r="D72" s="2" t="s">
        <v>21</v>
      </c>
      <c r="E72" s="14"/>
      <c r="F72" s="29">
        <v>1621</v>
      </c>
      <c r="G72" s="2"/>
      <c r="H72" s="24"/>
      <c r="I72" s="24"/>
    </row>
    <row r="73" spans="1:9" s="46" customFormat="1" x14ac:dyDescent="0.25">
      <c r="A73" s="41">
        <v>20</v>
      </c>
      <c r="B73" s="41"/>
      <c r="C73" s="42">
        <v>41507</v>
      </c>
      <c r="D73" s="41" t="s">
        <v>89</v>
      </c>
      <c r="E73" s="43"/>
      <c r="F73" s="44">
        <v>1191753.56</v>
      </c>
      <c r="G73" s="41"/>
      <c r="H73" s="45"/>
      <c r="I73" s="45"/>
    </row>
    <row r="74" spans="1:9" s="46" customFormat="1" x14ac:dyDescent="0.25">
      <c r="A74" s="41">
        <v>21</v>
      </c>
      <c r="B74" s="41"/>
      <c r="C74" s="42">
        <v>41507</v>
      </c>
      <c r="D74" s="41" t="s">
        <v>90</v>
      </c>
      <c r="E74" s="43"/>
      <c r="F74" s="44">
        <v>510111.94</v>
      </c>
      <c r="G74" s="41"/>
      <c r="H74" s="45"/>
      <c r="I74" s="45"/>
    </row>
    <row r="75" spans="1:9" x14ac:dyDescent="0.25">
      <c r="A75" s="2">
        <v>22</v>
      </c>
      <c r="B75" s="2"/>
      <c r="C75" s="4">
        <v>41507</v>
      </c>
      <c r="D75" s="2" t="s">
        <v>21</v>
      </c>
      <c r="E75" s="14"/>
      <c r="F75" s="29">
        <v>4597</v>
      </c>
      <c r="G75" s="2"/>
      <c r="H75" s="24"/>
      <c r="I75" s="24"/>
    </row>
    <row r="76" spans="1:9" x14ac:dyDescent="0.25">
      <c r="A76" s="2">
        <v>23</v>
      </c>
      <c r="B76" s="2"/>
      <c r="C76" s="4">
        <v>41508</v>
      </c>
      <c r="D76" s="2" t="s">
        <v>21</v>
      </c>
      <c r="E76" s="14"/>
      <c r="F76" s="29">
        <v>79</v>
      </c>
      <c r="G76" s="2"/>
      <c r="H76" s="24"/>
      <c r="I76" s="24"/>
    </row>
    <row r="77" spans="1:9" x14ac:dyDescent="0.25">
      <c r="A77" s="2">
        <v>24</v>
      </c>
      <c r="B77" s="2"/>
      <c r="C77" s="4">
        <v>41509</v>
      </c>
      <c r="D77" s="2" t="s">
        <v>21</v>
      </c>
      <c r="E77" s="14"/>
      <c r="F77" s="29">
        <v>0</v>
      </c>
      <c r="G77" s="2"/>
      <c r="H77" s="24"/>
      <c r="I77" s="24"/>
    </row>
    <row r="78" spans="1:9" x14ac:dyDescent="0.25">
      <c r="A78" s="2">
        <v>25</v>
      </c>
      <c r="B78" s="2"/>
      <c r="C78" s="4">
        <v>41510</v>
      </c>
      <c r="D78" s="2" t="s">
        <v>21</v>
      </c>
      <c r="E78" s="14"/>
      <c r="F78" s="29">
        <v>2552</v>
      </c>
      <c r="G78" s="2"/>
      <c r="H78" s="24"/>
      <c r="I78" s="24"/>
    </row>
    <row r="79" spans="1:9" x14ac:dyDescent="0.25">
      <c r="A79" s="2">
        <v>26</v>
      </c>
      <c r="B79" s="2"/>
      <c r="C79" s="4">
        <v>41511</v>
      </c>
      <c r="D79" s="2" t="s">
        <v>21</v>
      </c>
      <c r="E79" s="14"/>
      <c r="F79" s="29">
        <v>0</v>
      </c>
      <c r="G79" s="2"/>
      <c r="H79" s="24"/>
      <c r="I79" s="24"/>
    </row>
    <row r="80" spans="1:9" x14ac:dyDescent="0.25">
      <c r="A80" s="2">
        <v>27</v>
      </c>
      <c r="B80" s="2"/>
      <c r="C80" s="4">
        <v>41512</v>
      </c>
      <c r="D80" s="2" t="s">
        <v>21</v>
      </c>
      <c r="E80" s="14"/>
      <c r="F80" s="29">
        <v>5690</v>
      </c>
      <c r="G80" s="2"/>
      <c r="H80" s="24"/>
      <c r="I80" s="24"/>
    </row>
    <row r="81" spans="1:9" x14ac:dyDescent="0.25">
      <c r="A81" s="2">
        <v>27</v>
      </c>
      <c r="B81" s="2"/>
      <c r="C81" s="4">
        <v>41513</v>
      </c>
      <c r="D81" s="2" t="s">
        <v>21</v>
      </c>
      <c r="E81" s="14"/>
      <c r="F81" s="29">
        <f>SUM(F54:F80)</f>
        <v>1811375.5</v>
      </c>
      <c r="G81" s="2"/>
      <c r="H81" s="24"/>
      <c r="I81" s="24"/>
    </row>
    <row r="82" spans="1:9" x14ac:dyDescent="0.25">
      <c r="A82" s="2">
        <v>28</v>
      </c>
      <c r="B82" s="2"/>
      <c r="C82" s="4">
        <v>41514</v>
      </c>
      <c r="D82" s="2" t="s">
        <v>21</v>
      </c>
      <c r="E82" s="14"/>
      <c r="F82" s="29">
        <f>F52-F81</f>
        <v>12809.399999999907</v>
      </c>
      <c r="G82" s="2"/>
      <c r="H82" s="24"/>
      <c r="I82" s="24"/>
    </row>
    <row r="83" spans="1:9" x14ac:dyDescent="0.25">
      <c r="A83" s="2">
        <v>29</v>
      </c>
      <c r="B83" s="2"/>
      <c r="C83" s="4">
        <v>41515</v>
      </c>
      <c r="D83" s="2" t="s">
        <v>21</v>
      </c>
      <c r="E83" s="14"/>
      <c r="F83" s="29">
        <v>2574</v>
      </c>
      <c r="G83" s="2"/>
      <c r="H83" s="24"/>
      <c r="I83" s="24"/>
    </row>
    <row r="84" spans="1:9" x14ac:dyDescent="0.25">
      <c r="A84" s="2">
        <v>30</v>
      </c>
      <c r="B84" s="2"/>
      <c r="C84" s="4">
        <v>41516</v>
      </c>
      <c r="D84" s="2" t="s">
        <v>21</v>
      </c>
      <c r="E84" s="14"/>
      <c r="F84" s="29">
        <v>0</v>
      </c>
      <c r="G84" s="2"/>
      <c r="H84" s="24"/>
      <c r="I84" s="24"/>
    </row>
    <row r="85" spans="1:9" x14ac:dyDescent="0.25">
      <c r="A85" s="2">
        <v>31</v>
      </c>
      <c r="B85" s="2"/>
      <c r="C85" s="4">
        <v>41517</v>
      </c>
      <c r="D85" s="2" t="s">
        <v>21</v>
      </c>
      <c r="E85" s="14"/>
      <c r="F85" s="29">
        <v>290</v>
      </c>
      <c r="G85" s="2"/>
      <c r="H85" s="24"/>
      <c r="I85" s="24"/>
    </row>
    <row r="86" spans="1:9" x14ac:dyDescent="0.25">
      <c r="A86" s="2">
        <v>32</v>
      </c>
      <c r="B86" s="2"/>
      <c r="C86" s="4">
        <v>41487</v>
      </c>
      <c r="D86" s="2" t="s">
        <v>22</v>
      </c>
      <c r="E86" s="14"/>
      <c r="F86" s="29">
        <v>5493.5</v>
      </c>
      <c r="G86" s="2"/>
      <c r="H86" s="24"/>
      <c r="I86" s="24"/>
    </row>
    <row r="87" spans="1:9" x14ac:dyDescent="0.25">
      <c r="A87" s="2">
        <v>33</v>
      </c>
      <c r="B87" s="2"/>
      <c r="C87" s="4">
        <v>41494</v>
      </c>
      <c r="D87" s="2" t="s">
        <v>22</v>
      </c>
      <c r="E87" s="14"/>
      <c r="F87" s="29">
        <v>3990</v>
      </c>
      <c r="G87" s="2"/>
      <c r="H87" s="24"/>
      <c r="I87" s="24"/>
    </row>
    <row r="88" spans="1:9" x14ac:dyDescent="0.25">
      <c r="A88" s="2">
        <v>34</v>
      </c>
      <c r="B88" s="2"/>
      <c r="C88" s="4">
        <v>41496</v>
      </c>
      <c r="D88" s="2" t="s">
        <v>22</v>
      </c>
      <c r="E88" s="14"/>
      <c r="F88" s="29">
        <v>546</v>
      </c>
      <c r="G88" s="2"/>
      <c r="H88" s="24"/>
      <c r="I88" s="24"/>
    </row>
    <row r="89" spans="1:9" x14ac:dyDescent="0.25">
      <c r="A89" s="2">
        <v>35</v>
      </c>
      <c r="B89" s="2"/>
      <c r="C89" s="4">
        <v>41506</v>
      </c>
      <c r="D89" s="2" t="s">
        <v>22</v>
      </c>
      <c r="E89" s="14"/>
      <c r="F89" s="29">
        <v>4771</v>
      </c>
      <c r="G89" s="2"/>
      <c r="H89" s="24"/>
      <c r="I89" s="24"/>
    </row>
    <row r="90" spans="1:9" x14ac:dyDescent="0.25">
      <c r="A90" s="2">
        <v>36</v>
      </c>
      <c r="B90" s="2"/>
      <c r="C90" s="4">
        <v>41507</v>
      </c>
      <c r="D90" s="2" t="s">
        <v>22</v>
      </c>
      <c r="E90" s="14"/>
      <c r="F90" s="29">
        <v>1443.5</v>
      </c>
      <c r="G90" s="2"/>
      <c r="H90" s="24"/>
      <c r="I90" s="24"/>
    </row>
    <row r="91" spans="1:9" x14ac:dyDescent="0.25">
      <c r="A91" s="2">
        <v>37</v>
      </c>
      <c r="B91" s="2"/>
      <c r="C91" s="4">
        <v>41509</v>
      </c>
      <c r="D91" s="2" t="s">
        <v>22</v>
      </c>
      <c r="E91" s="14"/>
      <c r="F91" s="29">
        <v>2061</v>
      </c>
      <c r="G91" s="2"/>
      <c r="H91" s="24"/>
      <c r="I91" s="24"/>
    </row>
    <row r="92" spans="1:9" x14ac:dyDescent="0.25">
      <c r="A92" s="2">
        <v>38</v>
      </c>
      <c r="B92" s="2"/>
      <c r="C92" s="4">
        <v>41510</v>
      </c>
      <c r="D92" s="2" t="s">
        <v>22</v>
      </c>
      <c r="E92" s="14"/>
      <c r="F92" s="29">
        <v>1032</v>
      </c>
      <c r="G92" s="2"/>
      <c r="H92" s="24"/>
      <c r="I92" s="24"/>
    </row>
    <row r="93" spans="1:9" x14ac:dyDescent="0.25">
      <c r="A93" s="2">
        <v>39</v>
      </c>
      <c r="B93" s="2"/>
      <c r="C93" s="4">
        <v>41512</v>
      </c>
      <c r="D93" s="2" t="s">
        <v>22</v>
      </c>
      <c r="E93" s="14"/>
      <c r="F93" s="29">
        <v>1824184.9</v>
      </c>
      <c r="G93" s="2"/>
      <c r="H93" s="24"/>
      <c r="I93" s="24"/>
    </row>
    <row r="94" spans="1:9" x14ac:dyDescent="0.25">
      <c r="A94" s="2">
        <v>40</v>
      </c>
      <c r="B94" s="2"/>
      <c r="C94" s="4">
        <v>41517</v>
      </c>
      <c r="D94" s="2" t="s">
        <v>22</v>
      </c>
      <c r="E94" s="14"/>
      <c r="F94" s="29">
        <v>3136.5</v>
      </c>
      <c r="G94" s="2"/>
      <c r="H94" s="24"/>
      <c r="I94" s="24"/>
    </row>
    <row r="95" spans="1:9" x14ac:dyDescent="0.25">
      <c r="A95" s="2">
        <v>41</v>
      </c>
      <c r="B95" s="2"/>
      <c r="C95" s="4">
        <v>41491</v>
      </c>
      <c r="D95" s="2" t="s">
        <v>26</v>
      </c>
      <c r="E95" s="14"/>
      <c r="F95" s="29">
        <v>4056</v>
      </c>
      <c r="G95" s="2"/>
      <c r="H95" s="24"/>
      <c r="I95" s="24"/>
    </row>
    <row r="96" spans="1:9" x14ac:dyDescent="0.25">
      <c r="A96" s="2">
        <v>42</v>
      </c>
      <c r="B96" s="2"/>
      <c r="C96" s="4">
        <v>41493</v>
      </c>
      <c r="D96" s="2" t="s">
        <v>26</v>
      </c>
      <c r="E96" s="14"/>
      <c r="F96" s="29">
        <v>12079</v>
      </c>
      <c r="G96" s="2"/>
      <c r="H96" s="24"/>
      <c r="I96" s="24"/>
    </row>
    <row r="97" spans="1:9" x14ac:dyDescent="0.25">
      <c r="A97" s="2">
        <v>43</v>
      </c>
      <c r="B97" s="2"/>
      <c r="C97" s="4">
        <v>41494</v>
      </c>
      <c r="D97" t="s">
        <v>41</v>
      </c>
      <c r="E97" s="14"/>
      <c r="F97" s="29">
        <v>12591</v>
      </c>
      <c r="G97" s="2"/>
      <c r="H97" s="24"/>
      <c r="I97" s="24"/>
    </row>
    <row r="98" spans="1:9" x14ac:dyDescent="0.25">
      <c r="A98" s="2">
        <v>44</v>
      </c>
      <c r="B98" s="2"/>
      <c r="C98" s="4">
        <v>41499</v>
      </c>
      <c r="D98" s="2" t="s">
        <v>26</v>
      </c>
      <c r="E98" s="14"/>
      <c r="F98" s="29">
        <v>20391</v>
      </c>
      <c r="G98" s="2"/>
      <c r="H98" s="24"/>
      <c r="I98" s="24"/>
    </row>
    <row r="99" spans="1:9" x14ac:dyDescent="0.25">
      <c r="A99" s="2">
        <v>45</v>
      </c>
      <c r="B99" s="2"/>
      <c r="C99" s="4">
        <v>41500</v>
      </c>
      <c r="D99" s="15" t="s">
        <v>41</v>
      </c>
      <c r="E99" s="14"/>
      <c r="F99" s="29">
        <v>4907</v>
      </c>
      <c r="G99" s="2"/>
      <c r="H99" s="24"/>
      <c r="I99" s="24"/>
    </row>
    <row r="100" spans="1:9" x14ac:dyDescent="0.25">
      <c r="A100" s="2">
        <v>46</v>
      </c>
      <c r="B100" s="2"/>
      <c r="C100" s="4">
        <v>41501</v>
      </c>
      <c r="D100" s="2" t="s">
        <v>41</v>
      </c>
      <c r="E100" s="14"/>
      <c r="F100" s="29">
        <v>15592</v>
      </c>
      <c r="G100" s="2"/>
      <c r="H100" s="24"/>
      <c r="I100" s="24"/>
    </row>
    <row r="101" spans="1:9" x14ac:dyDescent="0.25">
      <c r="A101" s="2">
        <v>47</v>
      </c>
      <c r="B101" s="2"/>
      <c r="C101" s="4">
        <v>41506</v>
      </c>
      <c r="D101" s="2" t="s">
        <v>41</v>
      </c>
      <c r="E101" s="14"/>
      <c r="F101" s="29">
        <v>4392</v>
      </c>
      <c r="G101" s="2"/>
      <c r="H101" s="24"/>
      <c r="I101" s="24"/>
    </row>
    <row r="102" spans="1:9" x14ac:dyDescent="0.25">
      <c r="A102" s="2">
        <v>48</v>
      </c>
      <c r="B102" s="2"/>
      <c r="C102" s="4">
        <v>41510</v>
      </c>
      <c r="D102" s="2" t="s">
        <v>26</v>
      </c>
      <c r="E102" s="14"/>
      <c r="F102" s="29">
        <v>23992</v>
      </c>
      <c r="G102" s="2"/>
      <c r="H102" s="24"/>
      <c r="I102" s="24"/>
    </row>
    <row r="103" spans="1:9" x14ac:dyDescent="0.25">
      <c r="A103" s="2">
        <v>49</v>
      </c>
      <c r="B103" s="2"/>
      <c r="C103" s="4">
        <v>41513</v>
      </c>
      <c r="D103" s="2" t="s">
        <v>41</v>
      </c>
      <c r="E103" s="14"/>
      <c r="F103" s="29">
        <v>3213</v>
      </c>
      <c r="G103" s="2"/>
      <c r="H103" s="24"/>
      <c r="I103" s="24"/>
    </row>
    <row r="104" spans="1:9" x14ac:dyDescent="0.25">
      <c r="A104" s="2">
        <v>50</v>
      </c>
      <c r="B104" s="2"/>
      <c r="C104" s="4">
        <v>41516</v>
      </c>
      <c r="D104" s="2" t="s">
        <v>41</v>
      </c>
      <c r="E104" s="14"/>
      <c r="F104" s="29">
        <v>33133</v>
      </c>
      <c r="G104" s="2"/>
      <c r="H104" s="24"/>
      <c r="I104" s="24"/>
    </row>
    <row r="105" spans="1:9" x14ac:dyDescent="0.25">
      <c r="A105" s="2">
        <v>51</v>
      </c>
      <c r="B105" s="2"/>
      <c r="C105" s="4">
        <v>41487</v>
      </c>
      <c r="D105" s="2" t="s">
        <v>57</v>
      </c>
      <c r="E105" s="14"/>
      <c r="F105" s="14">
        <v>5232</v>
      </c>
      <c r="G105" s="2"/>
      <c r="H105" s="24"/>
      <c r="I105" s="24"/>
    </row>
    <row r="106" spans="1:9" x14ac:dyDescent="0.25">
      <c r="A106" s="2">
        <v>52</v>
      </c>
      <c r="B106" s="2"/>
      <c r="C106" s="4">
        <v>41494</v>
      </c>
      <c r="D106" s="2" t="s">
        <v>56</v>
      </c>
      <c r="E106" s="14"/>
      <c r="F106" s="14">
        <v>10153</v>
      </c>
      <c r="G106" s="2"/>
    </row>
    <row r="107" spans="1:9" x14ac:dyDescent="0.25">
      <c r="A107" s="2">
        <v>53</v>
      </c>
      <c r="B107" s="2"/>
      <c r="C107" s="4">
        <v>41495</v>
      </c>
      <c r="D107" s="2" t="s">
        <v>55</v>
      </c>
      <c r="E107" s="14"/>
      <c r="F107" s="14">
        <v>5003</v>
      </c>
      <c r="G107" s="2"/>
    </row>
    <row r="108" spans="1:9" x14ac:dyDescent="0.25">
      <c r="A108" s="2">
        <v>54</v>
      </c>
      <c r="B108" s="2"/>
      <c r="C108" s="4">
        <v>41498</v>
      </c>
      <c r="D108" s="2" t="s">
        <v>54</v>
      </c>
      <c r="E108" s="14"/>
      <c r="F108" s="14">
        <v>8055</v>
      </c>
      <c r="G108" s="2"/>
    </row>
    <row r="109" spans="1:9" x14ac:dyDescent="0.25">
      <c r="A109" s="2">
        <v>55</v>
      </c>
      <c r="B109" s="2"/>
      <c r="C109" s="4">
        <v>41498</v>
      </c>
      <c r="D109" s="2" t="s">
        <v>53</v>
      </c>
      <c r="E109" s="14"/>
      <c r="F109" s="14">
        <v>20633</v>
      </c>
      <c r="G109" s="2"/>
    </row>
    <row r="110" spans="1:9" x14ac:dyDescent="0.25">
      <c r="A110" s="2">
        <v>56</v>
      </c>
      <c r="B110" s="2"/>
      <c r="C110" s="4">
        <v>41500</v>
      </c>
      <c r="D110" s="2" t="s">
        <v>52</v>
      </c>
      <c r="E110" s="14"/>
      <c r="F110" s="14">
        <v>7807</v>
      </c>
      <c r="G110" s="2"/>
    </row>
    <row r="111" spans="1:9" x14ac:dyDescent="0.25">
      <c r="A111" s="2">
        <v>57</v>
      </c>
      <c r="B111" s="2"/>
      <c r="C111" s="4">
        <v>41505</v>
      </c>
      <c r="D111" s="2" t="s">
        <v>51</v>
      </c>
      <c r="E111" s="14"/>
      <c r="F111" s="14">
        <v>3821</v>
      </c>
      <c r="G111" s="2"/>
    </row>
    <row r="112" spans="1:9" x14ac:dyDescent="0.25">
      <c r="A112" s="2">
        <v>58</v>
      </c>
      <c r="B112" s="2"/>
      <c r="C112" s="4">
        <v>41510</v>
      </c>
      <c r="D112" s="2" t="s">
        <v>50</v>
      </c>
      <c r="E112" s="14"/>
      <c r="F112" s="14">
        <v>10361</v>
      </c>
      <c r="G112" s="2"/>
    </row>
    <row r="113" spans="1:9" x14ac:dyDescent="0.25">
      <c r="A113" s="2">
        <v>59</v>
      </c>
      <c r="B113" s="2"/>
      <c r="C113" s="4">
        <v>41516</v>
      </c>
      <c r="D113" s="2" t="s">
        <v>49</v>
      </c>
      <c r="E113" s="14"/>
      <c r="F113" s="14">
        <v>5848</v>
      </c>
      <c r="G113" s="2"/>
    </row>
    <row r="114" spans="1:9" x14ac:dyDescent="0.25">
      <c r="A114" s="2">
        <v>60</v>
      </c>
      <c r="B114" s="2"/>
      <c r="C114" s="4">
        <v>41508</v>
      </c>
      <c r="D114" s="2" t="s">
        <v>88</v>
      </c>
      <c r="E114" s="14"/>
      <c r="F114" s="29">
        <v>3079.7</v>
      </c>
      <c r="G114" s="2"/>
      <c r="H114" s="24"/>
      <c r="I114" s="24"/>
    </row>
    <row r="115" spans="1:9" x14ac:dyDescent="0.25">
      <c r="A115" s="7"/>
      <c r="B115" s="15"/>
      <c r="C115" s="16" t="s">
        <v>11</v>
      </c>
      <c r="D115" s="16"/>
      <c r="E115" s="13"/>
      <c r="F115" s="17">
        <f>SUM(F54:F114)</f>
        <v>5699421.5</v>
      </c>
      <c r="G115" s="13"/>
    </row>
    <row r="116" spans="1:9" ht="15.75" x14ac:dyDescent="0.25">
      <c r="A116" s="7"/>
      <c r="B116" s="15"/>
      <c r="C116" s="16" t="s">
        <v>12</v>
      </c>
      <c r="D116" s="16"/>
      <c r="E116" s="2"/>
      <c r="F116" s="33">
        <f>F52-F115</f>
        <v>-3875236.6</v>
      </c>
      <c r="G116" s="2"/>
    </row>
    <row r="117" spans="1:9" ht="15.75" x14ac:dyDescent="0.25">
      <c r="A117" s="8"/>
      <c r="B117" s="9"/>
      <c r="C117" s="9"/>
      <c r="D117" s="11"/>
      <c r="E117" s="2"/>
      <c r="F117" s="31"/>
      <c r="G117" s="2"/>
    </row>
    <row r="118" spans="1:9" x14ac:dyDescent="0.25">
      <c r="A118" s="18" t="s">
        <v>13</v>
      </c>
      <c r="B118" s="18"/>
      <c r="C118" s="18"/>
      <c r="D118" t="s">
        <v>14</v>
      </c>
      <c r="E118" t="s">
        <v>15</v>
      </c>
    </row>
    <row r="119" spans="1:9" x14ac:dyDescent="0.25">
      <c r="A119" s="19" t="s">
        <v>16</v>
      </c>
      <c r="B119" s="19"/>
      <c r="C119" s="20"/>
      <c r="D119" s="20"/>
      <c r="E119" s="30" t="s">
        <v>1</v>
      </c>
      <c r="G119" t="s">
        <v>17</v>
      </c>
    </row>
    <row r="120" spans="1:9" x14ac:dyDescent="0.25">
      <c r="A120" s="26" t="s">
        <v>20</v>
      </c>
      <c r="B120" s="26"/>
      <c r="C120" s="26"/>
      <c r="D120" s="26"/>
      <c r="E120" s="26"/>
      <c r="F120" s="26"/>
      <c r="G120" s="26"/>
    </row>
    <row r="121" spans="1:9" x14ac:dyDescent="0.25">
      <c r="A121" s="27" t="s">
        <v>18</v>
      </c>
      <c r="B121" s="27"/>
      <c r="C121" s="27"/>
      <c r="D121" s="27"/>
      <c r="E121" s="27"/>
      <c r="F121" s="27"/>
      <c r="G121" s="27"/>
    </row>
    <row r="122" spans="1:9" x14ac:dyDescent="0.25">
      <c r="A122" s="26" t="s">
        <v>19</v>
      </c>
      <c r="B122" s="26"/>
      <c r="C122" s="26"/>
      <c r="D122" s="26"/>
      <c r="E122" s="26"/>
      <c r="F122" s="26"/>
      <c r="G122" s="26"/>
    </row>
  </sheetData>
  <sortState ref="C94:F103">
    <sortCondition ref="C94:C103"/>
  </sortState>
  <mergeCells count="6">
    <mergeCell ref="D2:F2"/>
    <mergeCell ref="B4:E4"/>
    <mergeCell ref="B6:G6"/>
    <mergeCell ref="C8:G8"/>
    <mergeCell ref="E50:E51"/>
    <mergeCell ref="F50:F51"/>
  </mergeCells>
  <pageMargins left="0.27559055118110237" right="0.27559055118110237" top="0.74803149606299213" bottom="0.3149606299212598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9"/>
  <sheetViews>
    <sheetView tabSelected="1" topLeftCell="A61" zoomScaleNormal="100" workbookViewId="0">
      <selection activeCell="F81" sqref="F81"/>
    </sheetView>
  </sheetViews>
  <sheetFormatPr defaultRowHeight="15" x14ac:dyDescent="0.25"/>
  <cols>
    <col min="1" max="1" width="7" customWidth="1"/>
    <col min="2" max="2" width="8.28515625" customWidth="1"/>
    <col min="3" max="3" width="11.140625" customWidth="1"/>
    <col min="4" max="4" width="33.42578125" customWidth="1"/>
    <col min="5" max="5" width="11.42578125" customWidth="1"/>
    <col min="6" max="6" width="13.5703125" customWidth="1"/>
    <col min="7" max="7" width="6.7109375" customWidth="1"/>
  </cols>
  <sheetData>
    <row r="2" spans="1:7" ht="15.75" x14ac:dyDescent="0.25">
      <c r="D2" s="35" t="s">
        <v>65</v>
      </c>
      <c r="E2" s="36"/>
      <c r="F2" s="36"/>
    </row>
    <row r="4" spans="1:7" ht="15.75" x14ac:dyDescent="0.25">
      <c r="B4" s="37" t="s">
        <v>0</v>
      </c>
      <c r="C4" s="37"/>
      <c r="D4" s="37"/>
      <c r="E4" s="37"/>
      <c r="F4" s="31">
        <f>'11'!F116</f>
        <v>-3875236.6</v>
      </c>
      <c r="G4" s="1" t="s">
        <v>1</v>
      </c>
    </row>
    <row r="6" spans="1:7" x14ac:dyDescent="0.25">
      <c r="B6" s="38" t="s">
        <v>2</v>
      </c>
      <c r="C6" s="36"/>
      <c r="D6" s="36"/>
      <c r="E6" s="36"/>
      <c r="F6" s="36"/>
      <c r="G6" s="36"/>
    </row>
    <row r="8" spans="1:7" x14ac:dyDescent="0.25">
      <c r="C8" s="38" t="s">
        <v>72</v>
      </c>
      <c r="D8" s="36"/>
      <c r="E8" s="36"/>
      <c r="F8" s="36"/>
      <c r="G8" s="36"/>
    </row>
    <row r="10" spans="1:7" x14ac:dyDescent="0.25">
      <c r="A10" s="2"/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2"/>
    </row>
    <row r="11" spans="1:7" x14ac:dyDescent="0.25">
      <c r="A11" s="2"/>
      <c r="B11" s="2"/>
      <c r="C11" s="4"/>
      <c r="D11" s="2"/>
      <c r="E11" s="2"/>
      <c r="F11" s="2"/>
      <c r="G11" s="2"/>
    </row>
    <row r="12" spans="1:7" x14ac:dyDescent="0.25">
      <c r="A12" s="2"/>
      <c r="B12" s="2"/>
      <c r="C12" s="4"/>
      <c r="D12" s="2"/>
      <c r="E12" s="2"/>
      <c r="F12" s="2"/>
      <c r="G12" s="2"/>
    </row>
    <row r="13" spans="1:7" x14ac:dyDescent="0.25">
      <c r="A13" s="2"/>
      <c r="B13" s="2"/>
      <c r="C13" s="4"/>
      <c r="D13" s="2"/>
      <c r="E13" s="2"/>
      <c r="F13" s="2"/>
      <c r="G13" s="2"/>
    </row>
    <row r="14" spans="1:7" x14ac:dyDescent="0.25">
      <c r="A14" s="2"/>
      <c r="B14" s="2"/>
      <c r="C14" s="4"/>
      <c r="D14" s="2"/>
      <c r="E14" s="2"/>
      <c r="F14" s="2"/>
      <c r="G14" s="2"/>
    </row>
    <row r="15" spans="1:7" x14ac:dyDescent="0.25">
      <c r="A15" s="2"/>
      <c r="B15" s="2"/>
      <c r="C15" s="4"/>
      <c r="D15" s="2"/>
      <c r="E15" s="2"/>
      <c r="F15" s="2"/>
      <c r="G15" s="2"/>
    </row>
    <row r="16" spans="1:7" x14ac:dyDescent="0.25">
      <c r="A16" s="2"/>
      <c r="B16" s="2"/>
      <c r="C16" s="4"/>
      <c r="D16" s="2"/>
      <c r="E16" s="2"/>
      <c r="F16" s="2"/>
      <c r="G16" s="2"/>
    </row>
    <row r="17" spans="1:7" x14ac:dyDescent="0.25">
      <c r="A17" s="2"/>
      <c r="B17" s="2"/>
      <c r="C17" s="4"/>
      <c r="D17" s="2"/>
      <c r="E17" s="2"/>
      <c r="F17" s="2"/>
      <c r="G17" s="2"/>
    </row>
    <row r="18" spans="1:7" x14ac:dyDescent="0.25">
      <c r="A18" s="2"/>
      <c r="B18" s="2"/>
      <c r="C18" s="4"/>
      <c r="D18" s="2"/>
      <c r="E18" s="2"/>
      <c r="F18" s="2"/>
      <c r="G18" s="2"/>
    </row>
    <row r="19" spans="1:7" x14ac:dyDescent="0.25">
      <c r="A19" s="2"/>
      <c r="B19" s="2"/>
      <c r="C19" s="4"/>
      <c r="D19" s="2"/>
      <c r="E19" s="2"/>
      <c r="F19" s="2"/>
      <c r="G19" s="2"/>
    </row>
    <row r="20" spans="1:7" x14ac:dyDescent="0.25">
      <c r="A20" s="2"/>
      <c r="B20" s="2"/>
      <c r="C20" s="4"/>
      <c r="D20" s="2"/>
      <c r="E20" s="2"/>
      <c r="F20" s="2"/>
      <c r="G20" s="2"/>
    </row>
    <row r="21" spans="1:7" x14ac:dyDescent="0.25">
      <c r="A21" s="2"/>
      <c r="B21" s="2"/>
      <c r="C21" s="4"/>
      <c r="D21" s="2"/>
      <c r="E21" s="2"/>
      <c r="F21" s="2"/>
      <c r="G21" s="2"/>
    </row>
    <row r="22" spans="1:7" x14ac:dyDescent="0.25">
      <c r="A22" s="2"/>
      <c r="B22" s="2"/>
      <c r="C22" s="4"/>
      <c r="D22" s="2"/>
      <c r="E22" s="2"/>
      <c r="F22" s="2"/>
      <c r="G22" s="2"/>
    </row>
    <row r="23" spans="1:7" x14ac:dyDescent="0.25">
      <c r="A23" s="2"/>
      <c r="B23" s="2"/>
      <c r="C23" s="4"/>
      <c r="D23" s="2"/>
      <c r="E23" s="2"/>
      <c r="F23" s="2"/>
      <c r="G23" s="2"/>
    </row>
    <row r="24" spans="1:7" x14ac:dyDescent="0.25">
      <c r="A24" s="2"/>
      <c r="B24" s="2"/>
      <c r="C24" s="4"/>
      <c r="D24" s="2"/>
      <c r="E24" s="2"/>
      <c r="F24" s="2"/>
      <c r="G24" s="2"/>
    </row>
    <row r="25" spans="1:7" x14ac:dyDescent="0.25">
      <c r="A25" s="2"/>
      <c r="B25" s="2"/>
      <c r="C25" s="4"/>
      <c r="D25" s="2"/>
      <c r="E25" s="2"/>
      <c r="F25" s="2"/>
      <c r="G25" s="2"/>
    </row>
    <row r="26" spans="1:7" x14ac:dyDescent="0.25">
      <c r="A26" s="2"/>
      <c r="B26" s="2"/>
      <c r="C26" s="4"/>
      <c r="D26" s="2"/>
      <c r="E26" s="2"/>
      <c r="F26" s="2"/>
      <c r="G26" s="2"/>
    </row>
    <row r="27" spans="1:7" x14ac:dyDescent="0.25">
      <c r="A27" s="2"/>
      <c r="B27" s="2"/>
      <c r="C27" s="4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14"/>
      <c r="F43" s="14"/>
      <c r="G43" s="2"/>
    </row>
    <row r="44" spans="1:7" x14ac:dyDescent="0.25">
      <c r="A44" s="2"/>
      <c r="B44" s="2"/>
      <c r="C44" s="2"/>
      <c r="D44" s="2"/>
      <c r="E44" s="14"/>
      <c r="F44" s="14"/>
      <c r="G44" s="2"/>
    </row>
    <row r="45" spans="1:7" x14ac:dyDescent="0.25">
      <c r="A45" s="2"/>
      <c r="B45" s="2"/>
      <c r="C45" s="2"/>
      <c r="D45" s="2"/>
      <c r="E45" s="14"/>
      <c r="F45" s="14"/>
      <c r="G45" s="2"/>
    </row>
    <row r="46" spans="1:7" x14ac:dyDescent="0.25">
      <c r="A46" s="2"/>
      <c r="B46" s="2"/>
      <c r="C46" s="2"/>
      <c r="D46" s="2"/>
      <c r="E46" s="14"/>
      <c r="F46" s="14"/>
      <c r="G46" s="2"/>
    </row>
    <row r="47" spans="1:7" x14ac:dyDescent="0.25">
      <c r="A47" s="2"/>
      <c r="B47" s="2"/>
      <c r="C47" s="2"/>
      <c r="D47" s="2"/>
      <c r="E47" s="14"/>
      <c r="F47" s="14"/>
      <c r="G47" s="2"/>
    </row>
    <row r="48" spans="1:7" x14ac:dyDescent="0.25">
      <c r="A48" s="2"/>
      <c r="B48" s="2"/>
      <c r="C48" s="2"/>
      <c r="D48" s="2"/>
      <c r="E48" s="14"/>
      <c r="F48" s="14"/>
      <c r="G48" s="2"/>
    </row>
    <row r="49" spans="1:9" x14ac:dyDescent="0.25">
      <c r="A49" s="2"/>
      <c r="B49" s="2"/>
      <c r="C49" s="2"/>
      <c r="D49" s="2"/>
      <c r="E49" s="14"/>
      <c r="F49" s="14"/>
      <c r="G49" s="2"/>
    </row>
    <row r="50" spans="1:9" x14ac:dyDescent="0.25">
      <c r="A50" s="5"/>
      <c r="C50" s="6" t="s">
        <v>8</v>
      </c>
      <c r="D50" s="6"/>
      <c r="E50" s="39">
        <f>SUM(E11:E49)</f>
        <v>0</v>
      </c>
      <c r="F50" s="39">
        <f>SUM(F11:F49)</f>
        <v>0</v>
      </c>
      <c r="G50" s="2"/>
    </row>
    <row r="51" spans="1:9" x14ac:dyDescent="0.25">
      <c r="A51" s="7"/>
      <c r="C51" s="6" t="s">
        <v>9</v>
      </c>
      <c r="D51" s="6"/>
      <c r="E51" s="40"/>
      <c r="F51" s="40"/>
      <c r="G51" s="2"/>
    </row>
    <row r="52" spans="1:9" x14ac:dyDescent="0.25">
      <c r="A52" s="8"/>
      <c r="B52" s="9"/>
      <c r="C52" s="10" t="s">
        <v>10</v>
      </c>
      <c r="D52" s="11"/>
      <c r="E52" s="14"/>
      <c r="F52" s="14">
        <f>F4+F50</f>
        <v>-3875236.6</v>
      </c>
      <c r="G52" s="2"/>
      <c r="H52" s="24"/>
      <c r="I52" s="24"/>
    </row>
    <row r="53" spans="1:9" x14ac:dyDescent="0.25">
      <c r="A53" s="2"/>
      <c r="B53" s="12" t="s">
        <v>3</v>
      </c>
      <c r="C53" s="12" t="s">
        <v>4</v>
      </c>
      <c r="D53" s="12" t="s">
        <v>5</v>
      </c>
      <c r="E53" s="25" t="s">
        <v>6</v>
      </c>
      <c r="F53" s="25" t="s">
        <v>7</v>
      </c>
      <c r="G53" s="22"/>
      <c r="H53" s="24"/>
      <c r="I53" s="24"/>
    </row>
    <row r="54" spans="1:9" x14ac:dyDescent="0.25">
      <c r="A54" s="2">
        <v>1</v>
      </c>
      <c r="B54" s="2"/>
      <c r="C54" s="4">
        <v>41518</v>
      </c>
      <c r="D54" s="2" t="s">
        <v>21</v>
      </c>
      <c r="E54" s="14"/>
      <c r="F54" s="29">
        <v>31304.7</v>
      </c>
      <c r="G54" s="2"/>
      <c r="H54" s="24"/>
      <c r="I54" s="24"/>
    </row>
    <row r="55" spans="1:9" x14ac:dyDescent="0.25">
      <c r="A55" s="2">
        <v>2</v>
      </c>
      <c r="B55" s="2"/>
      <c r="C55" s="4">
        <v>41519</v>
      </c>
      <c r="D55" s="2" t="s">
        <v>21</v>
      </c>
      <c r="E55" s="14"/>
      <c r="F55" s="29">
        <v>1161</v>
      </c>
      <c r="G55" s="2"/>
      <c r="H55" s="24"/>
      <c r="I55" s="24"/>
    </row>
    <row r="56" spans="1:9" x14ac:dyDescent="0.25">
      <c r="A56" s="2">
        <v>3</v>
      </c>
      <c r="B56" s="2"/>
      <c r="C56" s="4">
        <v>41520</v>
      </c>
      <c r="D56" s="2" t="s">
        <v>21</v>
      </c>
      <c r="E56" s="14"/>
      <c r="F56" s="29">
        <v>2543</v>
      </c>
      <c r="G56" s="2"/>
      <c r="H56" s="24"/>
      <c r="I56" s="24"/>
    </row>
    <row r="57" spans="1:9" x14ac:dyDescent="0.25">
      <c r="A57" s="2">
        <v>4</v>
      </c>
      <c r="B57" s="2"/>
      <c r="C57" s="4">
        <v>41521</v>
      </c>
      <c r="D57" s="2" t="s">
        <v>21</v>
      </c>
      <c r="E57" s="14"/>
      <c r="F57" s="29">
        <v>17591</v>
      </c>
      <c r="G57" s="2"/>
      <c r="H57" s="24"/>
      <c r="I57" s="24"/>
    </row>
    <row r="58" spans="1:9" x14ac:dyDescent="0.25">
      <c r="A58" s="2">
        <v>5</v>
      </c>
      <c r="B58" s="2"/>
      <c r="C58" s="4">
        <v>41522</v>
      </c>
      <c r="D58" s="2" t="s">
        <v>21</v>
      </c>
      <c r="E58" s="14"/>
      <c r="F58" s="29">
        <v>19727</v>
      </c>
      <c r="G58" s="2"/>
      <c r="H58" s="24"/>
      <c r="I58" s="24"/>
    </row>
    <row r="59" spans="1:9" x14ac:dyDescent="0.25">
      <c r="A59" s="2">
        <v>6</v>
      </c>
      <c r="B59" s="2"/>
      <c r="C59" s="4">
        <v>41523</v>
      </c>
      <c r="D59" s="2" t="s">
        <v>21</v>
      </c>
      <c r="E59" s="14"/>
      <c r="F59" s="29">
        <v>329.7</v>
      </c>
      <c r="G59" s="2"/>
      <c r="H59" s="24"/>
      <c r="I59" s="24"/>
    </row>
    <row r="60" spans="1:9" x14ac:dyDescent="0.25">
      <c r="A60" s="2">
        <v>7</v>
      </c>
      <c r="B60" s="2"/>
      <c r="C60" s="4">
        <v>41524</v>
      </c>
      <c r="D60" s="2" t="s">
        <v>21</v>
      </c>
      <c r="E60" s="14"/>
      <c r="F60" s="29">
        <v>300</v>
      </c>
      <c r="G60" s="2"/>
      <c r="H60" s="24"/>
      <c r="I60" s="24"/>
    </row>
    <row r="61" spans="1:9" x14ac:dyDescent="0.25">
      <c r="A61" s="2">
        <v>8</v>
      </c>
      <c r="B61" s="2"/>
      <c r="C61" s="4">
        <v>41525</v>
      </c>
      <c r="D61" s="2" t="s">
        <v>21</v>
      </c>
      <c r="E61" s="14"/>
      <c r="F61" s="29">
        <v>3992</v>
      </c>
      <c r="G61" s="2"/>
      <c r="H61" s="24"/>
      <c r="I61" s="24"/>
    </row>
    <row r="62" spans="1:9" x14ac:dyDescent="0.25">
      <c r="A62" s="2">
        <v>9</v>
      </c>
      <c r="B62" s="2"/>
      <c r="C62" s="4">
        <v>41526</v>
      </c>
      <c r="D62" s="2" t="s">
        <v>21</v>
      </c>
      <c r="E62" s="14"/>
      <c r="F62" s="29">
        <v>592</v>
      </c>
      <c r="G62" s="2"/>
      <c r="H62" s="24"/>
      <c r="I62" s="24"/>
    </row>
    <row r="63" spans="1:9" x14ac:dyDescent="0.25">
      <c r="A63" s="2">
        <v>10</v>
      </c>
      <c r="B63" s="2"/>
      <c r="C63" s="4">
        <v>41527</v>
      </c>
      <c r="D63" s="2" t="s">
        <v>21</v>
      </c>
      <c r="E63" s="14"/>
      <c r="F63" s="29">
        <v>0</v>
      </c>
      <c r="G63" s="2"/>
      <c r="H63" s="24"/>
      <c r="I63" s="24"/>
    </row>
    <row r="64" spans="1:9" x14ac:dyDescent="0.25">
      <c r="A64" s="2">
        <v>11</v>
      </c>
      <c r="B64" s="2"/>
      <c r="C64" s="4">
        <v>41528</v>
      </c>
      <c r="D64" s="2" t="s">
        <v>21</v>
      </c>
      <c r="E64" s="14"/>
      <c r="F64" s="29">
        <v>302</v>
      </c>
      <c r="G64" s="2"/>
      <c r="H64" s="24"/>
      <c r="I64" s="24"/>
    </row>
    <row r="65" spans="1:9" x14ac:dyDescent="0.25">
      <c r="A65" s="2">
        <v>12</v>
      </c>
      <c r="B65" s="2"/>
      <c r="C65" s="4">
        <v>41530</v>
      </c>
      <c r="D65" s="2" t="s">
        <v>21</v>
      </c>
      <c r="E65" s="14"/>
      <c r="F65" s="29">
        <v>1352</v>
      </c>
      <c r="G65" s="2"/>
      <c r="H65" s="24"/>
      <c r="I65" s="24"/>
    </row>
    <row r="66" spans="1:9" x14ac:dyDescent="0.25">
      <c r="A66" s="2">
        <v>13</v>
      </c>
      <c r="B66" s="2"/>
      <c r="C66" s="4">
        <v>41531</v>
      </c>
      <c r="D66" s="2" t="s">
        <v>21</v>
      </c>
      <c r="E66" s="14"/>
      <c r="F66" s="29">
        <v>0</v>
      </c>
      <c r="G66" s="2"/>
      <c r="H66" s="24"/>
      <c r="I66" s="24"/>
    </row>
    <row r="67" spans="1:9" x14ac:dyDescent="0.25">
      <c r="A67" s="2">
        <v>14</v>
      </c>
      <c r="B67" s="2"/>
      <c r="C67" s="4">
        <v>41532</v>
      </c>
      <c r="D67" s="2" t="s">
        <v>21</v>
      </c>
      <c r="E67" s="14"/>
      <c r="F67" s="29">
        <v>3432</v>
      </c>
      <c r="G67" s="2"/>
      <c r="H67" s="24"/>
      <c r="I67" s="24"/>
    </row>
    <row r="68" spans="1:9" x14ac:dyDescent="0.25">
      <c r="A68" s="2">
        <v>15</v>
      </c>
      <c r="B68" s="2"/>
      <c r="C68" s="4">
        <v>41533</v>
      </c>
      <c r="D68" s="2" t="s">
        <v>21</v>
      </c>
      <c r="E68" s="14"/>
      <c r="F68" s="29">
        <v>4208</v>
      </c>
      <c r="G68" s="2"/>
      <c r="H68" s="24"/>
      <c r="I68" s="24"/>
    </row>
    <row r="69" spans="1:9" x14ac:dyDescent="0.25">
      <c r="A69" s="2">
        <v>16</v>
      </c>
      <c r="B69" s="2"/>
      <c r="C69" s="4">
        <v>41534</v>
      </c>
      <c r="D69" s="2" t="s">
        <v>21</v>
      </c>
      <c r="E69" s="14"/>
      <c r="F69" s="29">
        <v>2039</v>
      </c>
      <c r="G69" s="2"/>
      <c r="H69" s="24"/>
      <c r="I69" s="24"/>
    </row>
    <row r="70" spans="1:9" x14ac:dyDescent="0.25">
      <c r="A70" s="2">
        <v>17</v>
      </c>
      <c r="B70" s="2"/>
      <c r="C70" s="4">
        <v>41535</v>
      </c>
      <c r="D70" s="2" t="s">
        <v>21</v>
      </c>
      <c r="E70" s="14"/>
      <c r="F70" s="29">
        <v>2134</v>
      </c>
      <c r="G70" s="2"/>
      <c r="H70" s="24"/>
      <c r="I70" s="24"/>
    </row>
    <row r="71" spans="1:9" x14ac:dyDescent="0.25">
      <c r="A71" s="2">
        <v>18</v>
      </c>
      <c r="B71" s="2"/>
      <c r="C71" s="4">
        <v>41536</v>
      </c>
      <c r="D71" s="2" t="s">
        <v>21</v>
      </c>
      <c r="E71" s="14"/>
      <c r="F71" s="29">
        <v>159</v>
      </c>
      <c r="G71" s="2"/>
      <c r="H71" s="24"/>
      <c r="I71" s="24"/>
    </row>
    <row r="72" spans="1:9" x14ac:dyDescent="0.25">
      <c r="A72" s="2">
        <v>19</v>
      </c>
      <c r="B72" s="2"/>
      <c r="C72" s="4">
        <v>41537</v>
      </c>
      <c r="D72" s="2" t="s">
        <v>21</v>
      </c>
      <c r="E72" s="14"/>
      <c r="F72" s="29">
        <v>99</v>
      </c>
      <c r="G72" s="2"/>
      <c r="H72" s="24"/>
      <c r="I72" s="24"/>
    </row>
    <row r="73" spans="1:9" s="46" customFormat="1" x14ac:dyDescent="0.25">
      <c r="A73" s="41">
        <v>20</v>
      </c>
      <c r="B73" s="41"/>
      <c r="C73" s="42">
        <v>41538</v>
      </c>
      <c r="D73" s="41" t="s">
        <v>89</v>
      </c>
      <c r="E73" s="43"/>
      <c r="F73" s="44">
        <v>1191753.56</v>
      </c>
      <c r="G73" s="41"/>
      <c r="H73" s="45"/>
      <c r="I73" s="45"/>
    </row>
    <row r="74" spans="1:9" s="46" customFormat="1" x14ac:dyDescent="0.25">
      <c r="A74" s="41">
        <v>21</v>
      </c>
      <c r="B74" s="41"/>
      <c r="C74" s="42">
        <v>41538</v>
      </c>
      <c r="D74" s="41" t="s">
        <v>90</v>
      </c>
      <c r="E74" s="43"/>
      <c r="F74" s="44">
        <v>510111.94</v>
      </c>
      <c r="G74" s="41"/>
      <c r="H74" s="45"/>
      <c r="I74" s="45"/>
    </row>
    <row r="75" spans="1:9" x14ac:dyDescent="0.25">
      <c r="A75" s="2">
        <v>22</v>
      </c>
      <c r="B75" s="2"/>
      <c r="C75" s="4">
        <v>41538</v>
      </c>
      <c r="D75" s="2" t="s">
        <v>21</v>
      </c>
      <c r="E75" s="14"/>
      <c r="F75" s="29">
        <v>1221</v>
      </c>
      <c r="G75" s="2"/>
      <c r="H75" s="24"/>
      <c r="I75" s="24"/>
    </row>
    <row r="76" spans="1:9" x14ac:dyDescent="0.25">
      <c r="A76" s="2">
        <v>23</v>
      </c>
      <c r="B76" s="2"/>
      <c r="C76" s="4">
        <v>41539</v>
      </c>
      <c r="D76" s="2" t="s">
        <v>21</v>
      </c>
      <c r="E76" s="14"/>
      <c r="F76" s="29">
        <v>234</v>
      </c>
      <c r="G76" s="2"/>
      <c r="H76" s="24"/>
      <c r="I76" s="24"/>
    </row>
    <row r="77" spans="1:9" x14ac:dyDescent="0.25">
      <c r="A77" s="2">
        <v>24</v>
      </c>
      <c r="B77" s="2"/>
      <c r="C77" s="4">
        <v>41540</v>
      </c>
      <c r="D77" s="2" t="s">
        <v>21</v>
      </c>
      <c r="E77" s="14"/>
      <c r="F77" s="29">
        <v>491</v>
      </c>
      <c r="G77" s="2"/>
      <c r="H77" s="24"/>
      <c r="I77" s="24"/>
    </row>
    <row r="78" spans="1:9" x14ac:dyDescent="0.25">
      <c r="A78" s="2">
        <v>25</v>
      </c>
      <c r="B78" s="2"/>
      <c r="C78" s="4">
        <v>41541</v>
      </c>
      <c r="D78" s="2" t="s">
        <v>21</v>
      </c>
      <c r="E78" s="14"/>
      <c r="F78" s="29">
        <v>0</v>
      </c>
      <c r="G78" s="2"/>
      <c r="H78" s="24"/>
      <c r="I78" s="24"/>
    </row>
    <row r="79" spans="1:9" x14ac:dyDescent="0.25">
      <c r="A79" s="2">
        <v>26</v>
      </c>
      <c r="B79" s="2"/>
      <c r="C79" s="4">
        <v>41542</v>
      </c>
      <c r="D79" s="2" t="s">
        <v>21</v>
      </c>
      <c r="E79" s="14"/>
      <c r="F79" s="29">
        <v>0</v>
      </c>
      <c r="G79" s="2"/>
      <c r="H79" s="24"/>
      <c r="I79" s="24"/>
    </row>
    <row r="80" spans="1:9" x14ac:dyDescent="0.25">
      <c r="A80" s="2">
        <v>27</v>
      </c>
      <c r="B80" s="2"/>
      <c r="C80" s="4">
        <v>41543</v>
      </c>
      <c r="D80" s="2" t="s">
        <v>21</v>
      </c>
      <c r="E80" s="14"/>
      <c r="F80" s="29">
        <v>3423</v>
      </c>
      <c r="G80" s="2"/>
      <c r="H80" s="24"/>
      <c r="I80" s="24"/>
    </row>
    <row r="81" spans="1:9" x14ac:dyDescent="0.25">
      <c r="A81" s="2">
        <v>27</v>
      </c>
      <c r="B81" s="2"/>
      <c r="C81" s="4">
        <v>41544</v>
      </c>
      <c r="D81" s="2" t="s">
        <v>21</v>
      </c>
      <c r="E81" s="14"/>
      <c r="F81" s="29">
        <f>SUM(F54:F80)</f>
        <v>1798499.9</v>
      </c>
      <c r="G81" s="2"/>
      <c r="H81" s="24"/>
      <c r="I81" s="24"/>
    </row>
    <row r="82" spans="1:9" x14ac:dyDescent="0.25">
      <c r="A82" s="2">
        <v>28</v>
      </c>
      <c r="B82" s="2"/>
      <c r="C82" s="4">
        <v>41545</v>
      </c>
      <c r="D82" s="2" t="s">
        <v>21</v>
      </c>
      <c r="E82" s="14"/>
      <c r="F82" s="29">
        <f>F52-F81</f>
        <v>-5673736.5</v>
      </c>
      <c r="G82" s="2"/>
      <c r="H82" s="24"/>
      <c r="I82" s="24"/>
    </row>
    <row r="83" spans="1:9" x14ac:dyDescent="0.25">
      <c r="A83" s="2">
        <v>29</v>
      </c>
      <c r="B83" s="2"/>
      <c r="C83" s="4">
        <v>41546</v>
      </c>
      <c r="D83" s="2" t="s">
        <v>21</v>
      </c>
      <c r="E83" s="14"/>
      <c r="F83" s="29">
        <v>249</v>
      </c>
      <c r="G83" s="2"/>
      <c r="H83" s="24"/>
      <c r="I83" s="24"/>
    </row>
    <row r="84" spans="1:9" x14ac:dyDescent="0.25">
      <c r="A84" s="2">
        <v>30</v>
      </c>
      <c r="B84" s="2"/>
      <c r="C84" s="4">
        <v>41547</v>
      </c>
      <c r="D84" s="2" t="s">
        <v>21</v>
      </c>
      <c r="E84" s="14"/>
      <c r="F84" s="29">
        <v>1847</v>
      </c>
      <c r="G84" s="2"/>
      <c r="H84" s="24"/>
      <c r="I84" s="24"/>
    </row>
    <row r="85" spans="1:9" x14ac:dyDescent="0.25">
      <c r="A85" s="2">
        <v>32</v>
      </c>
      <c r="B85" s="2"/>
      <c r="C85" s="4">
        <v>41519</v>
      </c>
      <c r="D85" s="2" t="s">
        <v>22</v>
      </c>
      <c r="E85" s="14"/>
      <c r="F85" s="29">
        <v>12052.5</v>
      </c>
      <c r="G85" s="2"/>
      <c r="H85" s="24"/>
      <c r="I85" s="24"/>
    </row>
    <row r="86" spans="1:9" x14ac:dyDescent="0.25">
      <c r="A86" s="2">
        <v>33</v>
      </c>
      <c r="B86" s="2"/>
      <c r="C86" s="4">
        <v>41521</v>
      </c>
      <c r="D86" s="2" t="s">
        <v>22</v>
      </c>
      <c r="E86" s="14"/>
      <c r="F86" s="29">
        <v>5516</v>
      </c>
      <c r="G86" s="2"/>
      <c r="H86" s="24"/>
      <c r="I86" s="24"/>
    </row>
    <row r="87" spans="1:9" x14ac:dyDescent="0.25">
      <c r="A87" s="2">
        <v>41</v>
      </c>
      <c r="B87" s="2"/>
      <c r="C87" s="4">
        <v>41536</v>
      </c>
      <c r="D87" s="2" t="s">
        <v>64</v>
      </c>
      <c r="E87" s="14"/>
      <c r="F87" s="29">
        <v>13591.5</v>
      </c>
      <c r="G87" s="2"/>
      <c r="H87" s="24"/>
      <c r="I87" s="24"/>
    </row>
    <row r="88" spans="1:9" x14ac:dyDescent="0.25">
      <c r="A88" s="2">
        <v>47</v>
      </c>
      <c r="B88" s="2"/>
      <c r="C88" s="4">
        <v>41518</v>
      </c>
      <c r="D88" s="2" t="s">
        <v>63</v>
      </c>
      <c r="E88" s="14"/>
      <c r="F88" s="14">
        <v>16928</v>
      </c>
      <c r="G88" s="2"/>
      <c r="H88" s="24"/>
      <c r="I88" s="24"/>
    </row>
    <row r="89" spans="1:9" x14ac:dyDescent="0.25">
      <c r="A89" s="2">
        <v>48</v>
      </c>
      <c r="B89" s="2"/>
      <c r="C89" s="4">
        <v>41522</v>
      </c>
      <c r="D89" s="2" t="s">
        <v>62</v>
      </c>
      <c r="E89" s="14"/>
      <c r="F89" s="14">
        <v>9866</v>
      </c>
      <c r="G89" s="2"/>
    </row>
    <row r="90" spans="1:9" x14ac:dyDescent="0.25">
      <c r="A90" s="2">
        <v>49</v>
      </c>
      <c r="B90" s="2"/>
      <c r="C90" s="4">
        <v>41530</v>
      </c>
      <c r="D90" s="2" t="s">
        <v>61</v>
      </c>
      <c r="E90" s="14"/>
      <c r="F90" s="14">
        <v>7850</v>
      </c>
      <c r="G90" s="2"/>
    </row>
    <row r="91" spans="1:9" x14ac:dyDescent="0.25">
      <c r="A91" s="2">
        <v>50</v>
      </c>
      <c r="B91" s="2"/>
      <c r="C91" s="4">
        <v>41538</v>
      </c>
      <c r="D91" s="2" t="s">
        <v>60</v>
      </c>
      <c r="E91" s="14"/>
      <c r="F91" s="14">
        <v>2692</v>
      </c>
      <c r="G91" s="2"/>
    </row>
    <row r="92" spans="1:9" x14ac:dyDescent="0.25">
      <c r="A92" s="7"/>
      <c r="B92" s="15"/>
      <c r="C92" s="16" t="s">
        <v>11</v>
      </c>
      <c r="D92" s="16"/>
      <c r="E92" s="13"/>
      <c r="F92" s="17">
        <f>SUM(F54:F91)</f>
        <v>-2006144.7000000002</v>
      </c>
      <c r="G92" s="13"/>
    </row>
    <row r="93" spans="1:9" ht="15.75" x14ac:dyDescent="0.25">
      <c r="A93" s="7"/>
      <c r="B93" s="15"/>
      <c r="C93" s="16" t="s">
        <v>59</v>
      </c>
      <c r="D93" s="16"/>
      <c r="E93" s="2"/>
      <c r="F93" s="33">
        <v>1824184.9</v>
      </c>
      <c r="G93" s="2"/>
    </row>
    <row r="94" spans="1:9" ht="15.75" x14ac:dyDescent="0.25">
      <c r="A94" s="8"/>
      <c r="B94" s="9"/>
      <c r="C94" s="9"/>
      <c r="D94" s="11"/>
      <c r="E94" s="2"/>
      <c r="F94" s="31"/>
      <c r="G94" s="2"/>
    </row>
    <row r="95" spans="1:9" x14ac:dyDescent="0.25">
      <c r="A95" s="18" t="s">
        <v>13</v>
      </c>
      <c r="B95" s="18"/>
      <c r="C95" s="18"/>
      <c r="D95" t="s">
        <v>14</v>
      </c>
      <c r="E95" t="s">
        <v>15</v>
      </c>
    </row>
    <row r="96" spans="1:9" x14ac:dyDescent="0.25">
      <c r="A96" s="19" t="s">
        <v>16</v>
      </c>
      <c r="B96" s="19"/>
      <c r="C96" s="20"/>
      <c r="D96" s="20"/>
      <c r="E96" s="30" t="s">
        <v>1</v>
      </c>
      <c r="G96" t="s">
        <v>17</v>
      </c>
    </row>
    <row r="97" spans="1:7" x14ac:dyDescent="0.25">
      <c r="A97" s="26" t="s">
        <v>20</v>
      </c>
      <c r="B97" s="26"/>
      <c r="C97" s="26"/>
      <c r="D97" s="26"/>
      <c r="E97" s="26"/>
      <c r="F97" s="26"/>
      <c r="G97" s="26"/>
    </row>
    <row r="98" spans="1:7" x14ac:dyDescent="0.25">
      <c r="A98" s="27" t="s">
        <v>18</v>
      </c>
      <c r="B98" s="27"/>
      <c r="C98" s="27"/>
      <c r="D98" s="27"/>
      <c r="E98" s="27"/>
      <c r="F98" s="27"/>
      <c r="G98" s="27"/>
    </row>
    <row r="99" spans="1:7" x14ac:dyDescent="0.25">
      <c r="A99" s="26" t="s">
        <v>19</v>
      </c>
      <c r="B99" s="26"/>
      <c r="C99" s="26"/>
      <c r="D99" s="26"/>
      <c r="E99" s="26"/>
      <c r="F99" s="26"/>
      <c r="G99" s="26"/>
    </row>
  </sheetData>
  <mergeCells count="6">
    <mergeCell ref="D2:F2"/>
    <mergeCell ref="B4:E4"/>
    <mergeCell ref="B6:G6"/>
    <mergeCell ref="C8:G8"/>
    <mergeCell ref="E50:E51"/>
    <mergeCell ref="F50:F51"/>
  </mergeCells>
  <pageMargins left="0.27559055118110237" right="0.27559055118110237" top="0.74803149606299213" bottom="0.3149606299212598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3"/>
  <sheetViews>
    <sheetView tabSelected="1" topLeftCell="A64" zoomScaleNormal="100" workbookViewId="0">
      <selection activeCell="F81" sqref="F81"/>
    </sheetView>
  </sheetViews>
  <sheetFormatPr defaultRowHeight="15" x14ac:dyDescent="0.25"/>
  <cols>
    <col min="1" max="1" width="7" customWidth="1"/>
    <col min="2" max="2" width="10.28515625" customWidth="1"/>
    <col min="3" max="3" width="11.140625" customWidth="1"/>
    <col min="4" max="4" width="33.42578125" customWidth="1"/>
    <col min="5" max="5" width="11.42578125" customWidth="1"/>
    <col min="6" max="6" width="13.5703125" customWidth="1"/>
    <col min="7" max="7" width="6.7109375" customWidth="1"/>
    <col min="257" max="257" width="7" customWidth="1"/>
    <col min="258" max="258" width="10.28515625" customWidth="1"/>
    <col min="259" max="259" width="11.140625" customWidth="1"/>
    <col min="260" max="260" width="33.42578125" customWidth="1"/>
    <col min="261" max="261" width="11.42578125" customWidth="1"/>
    <col min="262" max="262" width="12" customWidth="1"/>
    <col min="263" max="263" width="6.7109375" customWidth="1"/>
    <col min="513" max="513" width="7" customWidth="1"/>
    <col min="514" max="514" width="10.28515625" customWidth="1"/>
    <col min="515" max="515" width="11.140625" customWidth="1"/>
    <col min="516" max="516" width="33.42578125" customWidth="1"/>
    <col min="517" max="517" width="11.42578125" customWidth="1"/>
    <col min="518" max="518" width="12" customWidth="1"/>
    <col min="519" max="519" width="6.7109375" customWidth="1"/>
    <col min="769" max="769" width="7" customWidth="1"/>
    <col min="770" max="770" width="10.28515625" customWidth="1"/>
    <col min="771" max="771" width="11.140625" customWidth="1"/>
    <col min="772" max="772" width="33.42578125" customWidth="1"/>
    <col min="773" max="773" width="11.42578125" customWidth="1"/>
    <col min="774" max="774" width="12" customWidth="1"/>
    <col min="775" max="775" width="6.7109375" customWidth="1"/>
    <col min="1025" max="1025" width="7" customWidth="1"/>
    <col min="1026" max="1026" width="10.28515625" customWidth="1"/>
    <col min="1027" max="1027" width="11.140625" customWidth="1"/>
    <col min="1028" max="1028" width="33.42578125" customWidth="1"/>
    <col min="1029" max="1029" width="11.42578125" customWidth="1"/>
    <col min="1030" max="1030" width="12" customWidth="1"/>
    <col min="1031" max="1031" width="6.7109375" customWidth="1"/>
    <col min="1281" max="1281" width="7" customWidth="1"/>
    <col min="1282" max="1282" width="10.28515625" customWidth="1"/>
    <col min="1283" max="1283" width="11.140625" customWidth="1"/>
    <col min="1284" max="1284" width="33.42578125" customWidth="1"/>
    <col min="1285" max="1285" width="11.42578125" customWidth="1"/>
    <col min="1286" max="1286" width="12" customWidth="1"/>
    <col min="1287" max="1287" width="6.7109375" customWidth="1"/>
    <col min="1537" max="1537" width="7" customWidth="1"/>
    <col min="1538" max="1538" width="10.28515625" customWidth="1"/>
    <col min="1539" max="1539" width="11.140625" customWidth="1"/>
    <col min="1540" max="1540" width="33.42578125" customWidth="1"/>
    <col min="1541" max="1541" width="11.42578125" customWidth="1"/>
    <col min="1542" max="1542" width="12" customWidth="1"/>
    <col min="1543" max="1543" width="6.7109375" customWidth="1"/>
    <col min="1793" max="1793" width="7" customWidth="1"/>
    <col min="1794" max="1794" width="10.28515625" customWidth="1"/>
    <col min="1795" max="1795" width="11.140625" customWidth="1"/>
    <col min="1796" max="1796" width="33.42578125" customWidth="1"/>
    <col min="1797" max="1797" width="11.42578125" customWidth="1"/>
    <col min="1798" max="1798" width="12" customWidth="1"/>
    <col min="1799" max="1799" width="6.7109375" customWidth="1"/>
    <col min="2049" max="2049" width="7" customWidth="1"/>
    <col min="2050" max="2050" width="10.28515625" customWidth="1"/>
    <col min="2051" max="2051" width="11.140625" customWidth="1"/>
    <col min="2052" max="2052" width="33.42578125" customWidth="1"/>
    <col min="2053" max="2053" width="11.42578125" customWidth="1"/>
    <col min="2054" max="2054" width="12" customWidth="1"/>
    <col min="2055" max="2055" width="6.7109375" customWidth="1"/>
    <col min="2305" max="2305" width="7" customWidth="1"/>
    <col min="2306" max="2306" width="10.28515625" customWidth="1"/>
    <col min="2307" max="2307" width="11.140625" customWidth="1"/>
    <col min="2308" max="2308" width="33.42578125" customWidth="1"/>
    <col min="2309" max="2309" width="11.42578125" customWidth="1"/>
    <col min="2310" max="2310" width="12" customWidth="1"/>
    <col min="2311" max="2311" width="6.7109375" customWidth="1"/>
    <col min="2561" max="2561" width="7" customWidth="1"/>
    <col min="2562" max="2562" width="10.28515625" customWidth="1"/>
    <col min="2563" max="2563" width="11.140625" customWidth="1"/>
    <col min="2564" max="2564" width="33.42578125" customWidth="1"/>
    <col min="2565" max="2565" width="11.42578125" customWidth="1"/>
    <col min="2566" max="2566" width="12" customWidth="1"/>
    <col min="2567" max="2567" width="6.7109375" customWidth="1"/>
    <col min="2817" max="2817" width="7" customWidth="1"/>
    <col min="2818" max="2818" width="10.28515625" customWidth="1"/>
    <col min="2819" max="2819" width="11.140625" customWidth="1"/>
    <col min="2820" max="2820" width="33.42578125" customWidth="1"/>
    <col min="2821" max="2821" width="11.42578125" customWidth="1"/>
    <col min="2822" max="2822" width="12" customWidth="1"/>
    <col min="2823" max="2823" width="6.7109375" customWidth="1"/>
    <col min="3073" max="3073" width="7" customWidth="1"/>
    <col min="3074" max="3074" width="10.28515625" customWidth="1"/>
    <col min="3075" max="3075" width="11.140625" customWidth="1"/>
    <col min="3076" max="3076" width="33.42578125" customWidth="1"/>
    <col min="3077" max="3077" width="11.42578125" customWidth="1"/>
    <col min="3078" max="3078" width="12" customWidth="1"/>
    <col min="3079" max="3079" width="6.7109375" customWidth="1"/>
    <col min="3329" max="3329" width="7" customWidth="1"/>
    <col min="3330" max="3330" width="10.28515625" customWidth="1"/>
    <col min="3331" max="3331" width="11.140625" customWidth="1"/>
    <col min="3332" max="3332" width="33.42578125" customWidth="1"/>
    <col min="3333" max="3333" width="11.42578125" customWidth="1"/>
    <col min="3334" max="3334" width="12" customWidth="1"/>
    <col min="3335" max="3335" width="6.7109375" customWidth="1"/>
    <col min="3585" max="3585" width="7" customWidth="1"/>
    <col min="3586" max="3586" width="10.28515625" customWidth="1"/>
    <col min="3587" max="3587" width="11.140625" customWidth="1"/>
    <col min="3588" max="3588" width="33.42578125" customWidth="1"/>
    <col min="3589" max="3589" width="11.42578125" customWidth="1"/>
    <col min="3590" max="3590" width="12" customWidth="1"/>
    <col min="3591" max="3591" width="6.7109375" customWidth="1"/>
    <col min="3841" max="3841" width="7" customWidth="1"/>
    <col min="3842" max="3842" width="10.28515625" customWidth="1"/>
    <col min="3843" max="3843" width="11.140625" customWidth="1"/>
    <col min="3844" max="3844" width="33.42578125" customWidth="1"/>
    <col min="3845" max="3845" width="11.42578125" customWidth="1"/>
    <col min="3846" max="3846" width="12" customWidth="1"/>
    <col min="3847" max="3847" width="6.7109375" customWidth="1"/>
    <col min="4097" max="4097" width="7" customWidth="1"/>
    <col min="4098" max="4098" width="10.28515625" customWidth="1"/>
    <col min="4099" max="4099" width="11.140625" customWidth="1"/>
    <col min="4100" max="4100" width="33.42578125" customWidth="1"/>
    <col min="4101" max="4101" width="11.42578125" customWidth="1"/>
    <col min="4102" max="4102" width="12" customWidth="1"/>
    <col min="4103" max="4103" width="6.7109375" customWidth="1"/>
    <col min="4353" max="4353" width="7" customWidth="1"/>
    <col min="4354" max="4354" width="10.28515625" customWidth="1"/>
    <col min="4355" max="4355" width="11.140625" customWidth="1"/>
    <col min="4356" max="4356" width="33.42578125" customWidth="1"/>
    <col min="4357" max="4357" width="11.42578125" customWidth="1"/>
    <col min="4358" max="4358" width="12" customWidth="1"/>
    <col min="4359" max="4359" width="6.7109375" customWidth="1"/>
    <col min="4609" max="4609" width="7" customWidth="1"/>
    <col min="4610" max="4610" width="10.28515625" customWidth="1"/>
    <col min="4611" max="4611" width="11.140625" customWidth="1"/>
    <col min="4612" max="4612" width="33.42578125" customWidth="1"/>
    <col min="4613" max="4613" width="11.42578125" customWidth="1"/>
    <col min="4614" max="4614" width="12" customWidth="1"/>
    <col min="4615" max="4615" width="6.7109375" customWidth="1"/>
    <col min="4865" max="4865" width="7" customWidth="1"/>
    <col min="4866" max="4866" width="10.28515625" customWidth="1"/>
    <col min="4867" max="4867" width="11.140625" customWidth="1"/>
    <col min="4868" max="4868" width="33.42578125" customWidth="1"/>
    <col min="4869" max="4869" width="11.42578125" customWidth="1"/>
    <col min="4870" max="4870" width="12" customWidth="1"/>
    <col min="4871" max="4871" width="6.7109375" customWidth="1"/>
    <col min="5121" max="5121" width="7" customWidth="1"/>
    <col min="5122" max="5122" width="10.28515625" customWidth="1"/>
    <col min="5123" max="5123" width="11.140625" customWidth="1"/>
    <col min="5124" max="5124" width="33.42578125" customWidth="1"/>
    <col min="5125" max="5125" width="11.42578125" customWidth="1"/>
    <col min="5126" max="5126" width="12" customWidth="1"/>
    <col min="5127" max="5127" width="6.7109375" customWidth="1"/>
    <col min="5377" max="5377" width="7" customWidth="1"/>
    <col min="5378" max="5378" width="10.28515625" customWidth="1"/>
    <col min="5379" max="5379" width="11.140625" customWidth="1"/>
    <col min="5380" max="5380" width="33.42578125" customWidth="1"/>
    <col min="5381" max="5381" width="11.42578125" customWidth="1"/>
    <col min="5382" max="5382" width="12" customWidth="1"/>
    <col min="5383" max="5383" width="6.7109375" customWidth="1"/>
    <col min="5633" max="5633" width="7" customWidth="1"/>
    <col min="5634" max="5634" width="10.28515625" customWidth="1"/>
    <col min="5635" max="5635" width="11.140625" customWidth="1"/>
    <col min="5636" max="5636" width="33.42578125" customWidth="1"/>
    <col min="5637" max="5637" width="11.42578125" customWidth="1"/>
    <col min="5638" max="5638" width="12" customWidth="1"/>
    <col min="5639" max="5639" width="6.7109375" customWidth="1"/>
    <col min="5889" max="5889" width="7" customWidth="1"/>
    <col min="5890" max="5890" width="10.28515625" customWidth="1"/>
    <col min="5891" max="5891" width="11.140625" customWidth="1"/>
    <col min="5892" max="5892" width="33.42578125" customWidth="1"/>
    <col min="5893" max="5893" width="11.42578125" customWidth="1"/>
    <col min="5894" max="5894" width="12" customWidth="1"/>
    <col min="5895" max="5895" width="6.7109375" customWidth="1"/>
    <col min="6145" max="6145" width="7" customWidth="1"/>
    <col min="6146" max="6146" width="10.28515625" customWidth="1"/>
    <col min="6147" max="6147" width="11.140625" customWidth="1"/>
    <col min="6148" max="6148" width="33.42578125" customWidth="1"/>
    <col min="6149" max="6149" width="11.42578125" customWidth="1"/>
    <col min="6150" max="6150" width="12" customWidth="1"/>
    <col min="6151" max="6151" width="6.7109375" customWidth="1"/>
    <col min="6401" max="6401" width="7" customWidth="1"/>
    <col min="6402" max="6402" width="10.28515625" customWidth="1"/>
    <col min="6403" max="6403" width="11.140625" customWidth="1"/>
    <col min="6404" max="6404" width="33.42578125" customWidth="1"/>
    <col min="6405" max="6405" width="11.42578125" customWidth="1"/>
    <col min="6406" max="6406" width="12" customWidth="1"/>
    <col min="6407" max="6407" width="6.7109375" customWidth="1"/>
    <col min="6657" max="6657" width="7" customWidth="1"/>
    <col min="6658" max="6658" width="10.28515625" customWidth="1"/>
    <col min="6659" max="6659" width="11.140625" customWidth="1"/>
    <col min="6660" max="6660" width="33.42578125" customWidth="1"/>
    <col min="6661" max="6661" width="11.42578125" customWidth="1"/>
    <col min="6662" max="6662" width="12" customWidth="1"/>
    <col min="6663" max="6663" width="6.7109375" customWidth="1"/>
    <col min="6913" max="6913" width="7" customWidth="1"/>
    <col min="6914" max="6914" width="10.28515625" customWidth="1"/>
    <col min="6915" max="6915" width="11.140625" customWidth="1"/>
    <col min="6916" max="6916" width="33.42578125" customWidth="1"/>
    <col min="6917" max="6917" width="11.42578125" customWidth="1"/>
    <col min="6918" max="6918" width="12" customWidth="1"/>
    <col min="6919" max="6919" width="6.7109375" customWidth="1"/>
    <col min="7169" max="7169" width="7" customWidth="1"/>
    <col min="7170" max="7170" width="10.28515625" customWidth="1"/>
    <col min="7171" max="7171" width="11.140625" customWidth="1"/>
    <col min="7172" max="7172" width="33.42578125" customWidth="1"/>
    <col min="7173" max="7173" width="11.42578125" customWidth="1"/>
    <col min="7174" max="7174" width="12" customWidth="1"/>
    <col min="7175" max="7175" width="6.7109375" customWidth="1"/>
    <col min="7425" max="7425" width="7" customWidth="1"/>
    <col min="7426" max="7426" width="10.28515625" customWidth="1"/>
    <col min="7427" max="7427" width="11.140625" customWidth="1"/>
    <col min="7428" max="7428" width="33.42578125" customWidth="1"/>
    <col min="7429" max="7429" width="11.42578125" customWidth="1"/>
    <col min="7430" max="7430" width="12" customWidth="1"/>
    <col min="7431" max="7431" width="6.7109375" customWidth="1"/>
    <col min="7681" max="7681" width="7" customWidth="1"/>
    <col min="7682" max="7682" width="10.28515625" customWidth="1"/>
    <col min="7683" max="7683" width="11.140625" customWidth="1"/>
    <col min="7684" max="7684" width="33.42578125" customWidth="1"/>
    <col min="7685" max="7685" width="11.42578125" customWidth="1"/>
    <col min="7686" max="7686" width="12" customWidth="1"/>
    <col min="7687" max="7687" width="6.7109375" customWidth="1"/>
    <col min="7937" max="7937" width="7" customWidth="1"/>
    <col min="7938" max="7938" width="10.28515625" customWidth="1"/>
    <col min="7939" max="7939" width="11.140625" customWidth="1"/>
    <col min="7940" max="7940" width="33.42578125" customWidth="1"/>
    <col min="7941" max="7941" width="11.42578125" customWidth="1"/>
    <col min="7942" max="7942" width="12" customWidth="1"/>
    <col min="7943" max="7943" width="6.7109375" customWidth="1"/>
    <col min="8193" max="8193" width="7" customWidth="1"/>
    <col min="8194" max="8194" width="10.28515625" customWidth="1"/>
    <col min="8195" max="8195" width="11.140625" customWidth="1"/>
    <col min="8196" max="8196" width="33.42578125" customWidth="1"/>
    <col min="8197" max="8197" width="11.42578125" customWidth="1"/>
    <col min="8198" max="8198" width="12" customWidth="1"/>
    <col min="8199" max="8199" width="6.7109375" customWidth="1"/>
    <col min="8449" max="8449" width="7" customWidth="1"/>
    <col min="8450" max="8450" width="10.28515625" customWidth="1"/>
    <col min="8451" max="8451" width="11.140625" customWidth="1"/>
    <col min="8452" max="8452" width="33.42578125" customWidth="1"/>
    <col min="8453" max="8453" width="11.42578125" customWidth="1"/>
    <col min="8454" max="8454" width="12" customWidth="1"/>
    <col min="8455" max="8455" width="6.7109375" customWidth="1"/>
    <col min="8705" max="8705" width="7" customWidth="1"/>
    <col min="8706" max="8706" width="10.28515625" customWidth="1"/>
    <col min="8707" max="8707" width="11.140625" customWidth="1"/>
    <col min="8708" max="8708" width="33.42578125" customWidth="1"/>
    <col min="8709" max="8709" width="11.42578125" customWidth="1"/>
    <col min="8710" max="8710" width="12" customWidth="1"/>
    <col min="8711" max="8711" width="6.7109375" customWidth="1"/>
    <col min="8961" max="8961" width="7" customWidth="1"/>
    <col min="8962" max="8962" width="10.28515625" customWidth="1"/>
    <col min="8963" max="8963" width="11.140625" customWidth="1"/>
    <col min="8964" max="8964" width="33.42578125" customWidth="1"/>
    <col min="8965" max="8965" width="11.42578125" customWidth="1"/>
    <col min="8966" max="8966" width="12" customWidth="1"/>
    <col min="8967" max="8967" width="6.7109375" customWidth="1"/>
    <col min="9217" max="9217" width="7" customWidth="1"/>
    <col min="9218" max="9218" width="10.28515625" customWidth="1"/>
    <col min="9219" max="9219" width="11.140625" customWidth="1"/>
    <col min="9220" max="9220" width="33.42578125" customWidth="1"/>
    <col min="9221" max="9221" width="11.42578125" customWidth="1"/>
    <col min="9222" max="9222" width="12" customWidth="1"/>
    <col min="9223" max="9223" width="6.7109375" customWidth="1"/>
    <col min="9473" max="9473" width="7" customWidth="1"/>
    <col min="9474" max="9474" width="10.28515625" customWidth="1"/>
    <col min="9475" max="9475" width="11.140625" customWidth="1"/>
    <col min="9476" max="9476" width="33.42578125" customWidth="1"/>
    <col min="9477" max="9477" width="11.42578125" customWidth="1"/>
    <col min="9478" max="9478" width="12" customWidth="1"/>
    <col min="9479" max="9479" width="6.7109375" customWidth="1"/>
    <col min="9729" max="9729" width="7" customWidth="1"/>
    <col min="9730" max="9730" width="10.28515625" customWidth="1"/>
    <col min="9731" max="9731" width="11.140625" customWidth="1"/>
    <col min="9732" max="9732" width="33.42578125" customWidth="1"/>
    <col min="9733" max="9733" width="11.42578125" customWidth="1"/>
    <col min="9734" max="9734" width="12" customWidth="1"/>
    <col min="9735" max="9735" width="6.7109375" customWidth="1"/>
    <col min="9985" max="9985" width="7" customWidth="1"/>
    <col min="9986" max="9986" width="10.28515625" customWidth="1"/>
    <col min="9987" max="9987" width="11.140625" customWidth="1"/>
    <col min="9988" max="9988" width="33.42578125" customWidth="1"/>
    <col min="9989" max="9989" width="11.42578125" customWidth="1"/>
    <col min="9990" max="9990" width="12" customWidth="1"/>
    <col min="9991" max="9991" width="6.7109375" customWidth="1"/>
    <col min="10241" max="10241" width="7" customWidth="1"/>
    <col min="10242" max="10242" width="10.28515625" customWidth="1"/>
    <col min="10243" max="10243" width="11.140625" customWidth="1"/>
    <col min="10244" max="10244" width="33.42578125" customWidth="1"/>
    <col min="10245" max="10245" width="11.42578125" customWidth="1"/>
    <col min="10246" max="10246" width="12" customWidth="1"/>
    <col min="10247" max="10247" width="6.7109375" customWidth="1"/>
    <col min="10497" max="10497" width="7" customWidth="1"/>
    <col min="10498" max="10498" width="10.28515625" customWidth="1"/>
    <col min="10499" max="10499" width="11.140625" customWidth="1"/>
    <col min="10500" max="10500" width="33.42578125" customWidth="1"/>
    <col min="10501" max="10501" width="11.42578125" customWidth="1"/>
    <col min="10502" max="10502" width="12" customWidth="1"/>
    <col min="10503" max="10503" width="6.7109375" customWidth="1"/>
    <col min="10753" max="10753" width="7" customWidth="1"/>
    <col min="10754" max="10754" width="10.28515625" customWidth="1"/>
    <col min="10755" max="10755" width="11.140625" customWidth="1"/>
    <col min="10756" max="10756" width="33.42578125" customWidth="1"/>
    <col min="10757" max="10757" width="11.42578125" customWidth="1"/>
    <col min="10758" max="10758" width="12" customWidth="1"/>
    <col min="10759" max="10759" width="6.7109375" customWidth="1"/>
    <col min="11009" max="11009" width="7" customWidth="1"/>
    <col min="11010" max="11010" width="10.28515625" customWidth="1"/>
    <col min="11011" max="11011" width="11.140625" customWidth="1"/>
    <col min="11012" max="11012" width="33.42578125" customWidth="1"/>
    <col min="11013" max="11013" width="11.42578125" customWidth="1"/>
    <col min="11014" max="11014" width="12" customWidth="1"/>
    <col min="11015" max="11015" width="6.7109375" customWidth="1"/>
    <col min="11265" max="11265" width="7" customWidth="1"/>
    <col min="11266" max="11266" width="10.28515625" customWidth="1"/>
    <col min="11267" max="11267" width="11.140625" customWidth="1"/>
    <col min="11268" max="11268" width="33.42578125" customWidth="1"/>
    <col min="11269" max="11269" width="11.42578125" customWidth="1"/>
    <col min="11270" max="11270" width="12" customWidth="1"/>
    <col min="11271" max="11271" width="6.7109375" customWidth="1"/>
    <col min="11521" max="11521" width="7" customWidth="1"/>
    <col min="11522" max="11522" width="10.28515625" customWidth="1"/>
    <col min="11523" max="11523" width="11.140625" customWidth="1"/>
    <col min="11524" max="11524" width="33.42578125" customWidth="1"/>
    <col min="11525" max="11525" width="11.42578125" customWidth="1"/>
    <col min="11526" max="11526" width="12" customWidth="1"/>
    <col min="11527" max="11527" width="6.7109375" customWidth="1"/>
    <col min="11777" max="11777" width="7" customWidth="1"/>
    <col min="11778" max="11778" width="10.28515625" customWidth="1"/>
    <col min="11779" max="11779" width="11.140625" customWidth="1"/>
    <col min="11780" max="11780" width="33.42578125" customWidth="1"/>
    <col min="11781" max="11781" width="11.42578125" customWidth="1"/>
    <col min="11782" max="11782" width="12" customWidth="1"/>
    <col min="11783" max="11783" width="6.7109375" customWidth="1"/>
    <col min="12033" max="12033" width="7" customWidth="1"/>
    <col min="12034" max="12034" width="10.28515625" customWidth="1"/>
    <col min="12035" max="12035" width="11.140625" customWidth="1"/>
    <col min="12036" max="12036" width="33.42578125" customWidth="1"/>
    <col min="12037" max="12037" width="11.42578125" customWidth="1"/>
    <col min="12038" max="12038" width="12" customWidth="1"/>
    <col min="12039" max="12039" width="6.7109375" customWidth="1"/>
    <col min="12289" max="12289" width="7" customWidth="1"/>
    <col min="12290" max="12290" width="10.28515625" customWidth="1"/>
    <col min="12291" max="12291" width="11.140625" customWidth="1"/>
    <col min="12292" max="12292" width="33.42578125" customWidth="1"/>
    <col min="12293" max="12293" width="11.42578125" customWidth="1"/>
    <col min="12294" max="12294" width="12" customWidth="1"/>
    <col min="12295" max="12295" width="6.7109375" customWidth="1"/>
    <col min="12545" max="12545" width="7" customWidth="1"/>
    <col min="12546" max="12546" width="10.28515625" customWidth="1"/>
    <col min="12547" max="12547" width="11.140625" customWidth="1"/>
    <col min="12548" max="12548" width="33.42578125" customWidth="1"/>
    <col min="12549" max="12549" width="11.42578125" customWidth="1"/>
    <col min="12550" max="12550" width="12" customWidth="1"/>
    <col min="12551" max="12551" width="6.7109375" customWidth="1"/>
    <col min="12801" max="12801" width="7" customWidth="1"/>
    <col min="12802" max="12802" width="10.28515625" customWidth="1"/>
    <col min="12803" max="12803" width="11.140625" customWidth="1"/>
    <col min="12804" max="12804" width="33.42578125" customWidth="1"/>
    <col min="12805" max="12805" width="11.42578125" customWidth="1"/>
    <col min="12806" max="12806" width="12" customWidth="1"/>
    <col min="12807" max="12807" width="6.7109375" customWidth="1"/>
    <col min="13057" max="13057" width="7" customWidth="1"/>
    <col min="13058" max="13058" width="10.28515625" customWidth="1"/>
    <col min="13059" max="13059" width="11.140625" customWidth="1"/>
    <col min="13060" max="13060" width="33.42578125" customWidth="1"/>
    <col min="13061" max="13061" width="11.42578125" customWidth="1"/>
    <col min="13062" max="13062" width="12" customWidth="1"/>
    <col min="13063" max="13063" width="6.7109375" customWidth="1"/>
    <col min="13313" max="13313" width="7" customWidth="1"/>
    <col min="13314" max="13314" width="10.28515625" customWidth="1"/>
    <col min="13315" max="13315" width="11.140625" customWidth="1"/>
    <col min="13316" max="13316" width="33.42578125" customWidth="1"/>
    <col min="13317" max="13317" width="11.42578125" customWidth="1"/>
    <col min="13318" max="13318" width="12" customWidth="1"/>
    <col min="13319" max="13319" width="6.7109375" customWidth="1"/>
    <col min="13569" max="13569" width="7" customWidth="1"/>
    <col min="13570" max="13570" width="10.28515625" customWidth="1"/>
    <col min="13571" max="13571" width="11.140625" customWidth="1"/>
    <col min="13572" max="13572" width="33.42578125" customWidth="1"/>
    <col min="13573" max="13573" width="11.42578125" customWidth="1"/>
    <col min="13574" max="13574" width="12" customWidth="1"/>
    <col min="13575" max="13575" width="6.7109375" customWidth="1"/>
    <col min="13825" max="13825" width="7" customWidth="1"/>
    <col min="13826" max="13826" width="10.28515625" customWidth="1"/>
    <col min="13827" max="13827" width="11.140625" customWidth="1"/>
    <col min="13828" max="13828" width="33.42578125" customWidth="1"/>
    <col min="13829" max="13829" width="11.42578125" customWidth="1"/>
    <col min="13830" max="13830" width="12" customWidth="1"/>
    <col min="13831" max="13831" width="6.7109375" customWidth="1"/>
    <col min="14081" max="14081" width="7" customWidth="1"/>
    <col min="14082" max="14082" width="10.28515625" customWidth="1"/>
    <col min="14083" max="14083" width="11.140625" customWidth="1"/>
    <col min="14084" max="14084" width="33.42578125" customWidth="1"/>
    <col min="14085" max="14085" width="11.42578125" customWidth="1"/>
    <col min="14086" max="14086" width="12" customWidth="1"/>
    <col min="14087" max="14087" width="6.7109375" customWidth="1"/>
    <col min="14337" max="14337" width="7" customWidth="1"/>
    <col min="14338" max="14338" width="10.28515625" customWidth="1"/>
    <col min="14339" max="14339" width="11.140625" customWidth="1"/>
    <col min="14340" max="14340" width="33.42578125" customWidth="1"/>
    <col min="14341" max="14341" width="11.42578125" customWidth="1"/>
    <col min="14342" max="14342" width="12" customWidth="1"/>
    <col min="14343" max="14343" width="6.7109375" customWidth="1"/>
    <col min="14593" max="14593" width="7" customWidth="1"/>
    <col min="14594" max="14594" width="10.28515625" customWidth="1"/>
    <col min="14595" max="14595" width="11.140625" customWidth="1"/>
    <col min="14596" max="14596" width="33.42578125" customWidth="1"/>
    <col min="14597" max="14597" width="11.42578125" customWidth="1"/>
    <col min="14598" max="14598" width="12" customWidth="1"/>
    <col min="14599" max="14599" width="6.7109375" customWidth="1"/>
    <col min="14849" max="14849" width="7" customWidth="1"/>
    <col min="14850" max="14850" width="10.28515625" customWidth="1"/>
    <col min="14851" max="14851" width="11.140625" customWidth="1"/>
    <col min="14852" max="14852" width="33.42578125" customWidth="1"/>
    <col min="14853" max="14853" width="11.42578125" customWidth="1"/>
    <col min="14854" max="14854" width="12" customWidth="1"/>
    <col min="14855" max="14855" width="6.7109375" customWidth="1"/>
    <col min="15105" max="15105" width="7" customWidth="1"/>
    <col min="15106" max="15106" width="10.28515625" customWidth="1"/>
    <col min="15107" max="15107" width="11.140625" customWidth="1"/>
    <col min="15108" max="15108" width="33.42578125" customWidth="1"/>
    <col min="15109" max="15109" width="11.42578125" customWidth="1"/>
    <col min="15110" max="15110" width="12" customWidth="1"/>
    <col min="15111" max="15111" width="6.7109375" customWidth="1"/>
    <col min="15361" max="15361" width="7" customWidth="1"/>
    <col min="15362" max="15362" width="10.28515625" customWidth="1"/>
    <col min="15363" max="15363" width="11.140625" customWidth="1"/>
    <col min="15364" max="15364" width="33.42578125" customWidth="1"/>
    <col min="15365" max="15365" width="11.42578125" customWidth="1"/>
    <col min="15366" max="15366" width="12" customWidth="1"/>
    <col min="15367" max="15367" width="6.7109375" customWidth="1"/>
    <col min="15617" max="15617" width="7" customWidth="1"/>
    <col min="15618" max="15618" width="10.28515625" customWidth="1"/>
    <col min="15619" max="15619" width="11.140625" customWidth="1"/>
    <col min="15620" max="15620" width="33.42578125" customWidth="1"/>
    <col min="15621" max="15621" width="11.42578125" customWidth="1"/>
    <col min="15622" max="15622" width="12" customWidth="1"/>
    <col min="15623" max="15623" width="6.7109375" customWidth="1"/>
    <col min="15873" max="15873" width="7" customWidth="1"/>
    <col min="15874" max="15874" width="10.28515625" customWidth="1"/>
    <col min="15875" max="15875" width="11.140625" customWidth="1"/>
    <col min="15876" max="15876" width="33.42578125" customWidth="1"/>
    <col min="15877" max="15877" width="11.42578125" customWidth="1"/>
    <col min="15878" max="15878" width="12" customWidth="1"/>
    <col min="15879" max="15879" width="6.7109375" customWidth="1"/>
    <col min="16129" max="16129" width="7" customWidth="1"/>
    <col min="16130" max="16130" width="10.28515625" customWidth="1"/>
    <col min="16131" max="16131" width="11.140625" customWidth="1"/>
    <col min="16132" max="16132" width="33.42578125" customWidth="1"/>
    <col min="16133" max="16133" width="11.42578125" customWidth="1"/>
    <col min="16134" max="16134" width="12" customWidth="1"/>
    <col min="16135" max="16135" width="6.7109375" customWidth="1"/>
  </cols>
  <sheetData>
    <row r="2" spans="1:7" ht="15.75" x14ac:dyDescent="0.25">
      <c r="D2" s="35" t="s">
        <v>68</v>
      </c>
      <c r="E2" s="36"/>
      <c r="F2" s="36"/>
    </row>
    <row r="4" spans="1:7" ht="15.75" x14ac:dyDescent="0.25">
      <c r="B4" s="37" t="s">
        <v>0</v>
      </c>
      <c r="C4" s="37"/>
      <c r="D4" s="37"/>
      <c r="E4" s="37"/>
      <c r="F4" s="31">
        <f>'12'!F93</f>
        <v>1824184.9</v>
      </c>
      <c r="G4" s="1" t="s">
        <v>1</v>
      </c>
    </row>
    <row r="6" spans="1:7" x14ac:dyDescent="0.25">
      <c r="B6" s="38" t="s">
        <v>2</v>
      </c>
      <c r="C6" s="36"/>
      <c r="D6" s="36"/>
      <c r="E6" s="36"/>
      <c r="F6" s="36"/>
      <c r="G6" s="36"/>
    </row>
    <row r="8" spans="1:7" x14ac:dyDescent="0.25">
      <c r="C8" s="38" t="s">
        <v>73</v>
      </c>
      <c r="D8" s="36"/>
      <c r="E8" s="36"/>
      <c r="F8" s="36"/>
      <c r="G8" s="36"/>
    </row>
    <row r="10" spans="1:7" x14ac:dyDescent="0.25">
      <c r="A10" s="2"/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2"/>
    </row>
    <row r="11" spans="1:7" x14ac:dyDescent="0.25">
      <c r="A11" s="2"/>
      <c r="B11" s="2">
        <v>2419</v>
      </c>
      <c r="C11" s="4">
        <v>41558</v>
      </c>
      <c r="D11" s="2" t="s">
        <v>67</v>
      </c>
      <c r="E11" s="2">
        <v>43852.5</v>
      </c>
      <c r="F11" s="2">
        <v>54700</v>
      </c>
      <c r="G11" s="2"/>
    </row>
    <row r="12" spans="1:7" x14ac:dyDescent="0.25">
      <c r="A12" s="2"/>
      <c r="B12" s="2"/>
      <c r="C12" s="4"/>
      <c r="D12" s="2"/>
      <c r="E12" s="2"/>
      <c r="F12" s="2"/>
      <c r="G12" s="2"/>
    </row>
    <row r="13" spans="1:7" x14ac:dyDescent="0.25">
      <c r="A13" s="2"/>
      <c r="B13" s="2"/>
      <c r="C13" s="4"/>
      <c r="D13" s="2"/>
      <c r="E13" s="2"/>
      <c r="F13" s="2"/>
      <c r="G13" s="2"/>
    </row>
    <row r="14" spans="1:7" x14ac:dyDescent="0.25">
      <c r="A14" s="2"/>
      <c r="B14" s="2"/>
      <c r="C14" s="4"/>
      <c r="D14" s="2"/>
      <c r="E14" s="2"/>
      <c r="F14" s="2"/>
      <c r="G14" s="2"/>
    </row>
    <row r="15" spans="1:7" x14ac:dyDescent="0.25">
      <c r="A15" s="2"/>
      <c r="B15" s="2"/>
      <c r="C15" s="4"/>
      <c r="D15" s="2"/>
      <c r="E15" s="2"/>
      <c r="F15" s="2"/>
      <c r="G15" s="2"/>
    </row>
    <row r="16" spans="1:7" x14ac:dyDescent="0.25">
      <c r="A16" s="2"/>
      <c r="B16" s="2"/>
      <c r="C16" s="4"/>
      <c r="D16" s="2"/>
      <c r="E16" s="2"/>
      <c r="F16" s="2"/>
      <c r="G16" s="2"/>
    </row>
    <row r="17" spans="1:7" x14ac:dyDescent="0.25">
      <c r="A17" s="2"/>
      <c r="B17" s="2"/>
      <c r="C17" s="4"/>
      <c r="D17" s="2"/>
      <c r="E17" s="2"/>
      <c r="F17" s="2"/>
      <c r="G17" s="2"/>
    </row>
    <row r="18" spans="1:7" x14ac:dyDescent="0.25">
      <c r="A18" s="2"/>
      <c r="B18" s="2"/>
      <c r="C18" s="4"/>
      <c r="D18" s="2"/>
      <c r="E18" s="2"/>
      <c r="F18" s="2"/>
      <c r="G18" s="2"/>
    </row>
    <row r="19" spans="1:7" x14ac:dyDescent="0.25">
      <c r="A19" s="2"/>
      <c r="B19" s="2"/>
      <c r="C19" s="4"/>
      <c r="D19" s="2"/>
      <c r="E19" s="2"/>
      <c r="F19" s="2"/>
      <c r="G19" s="2"/>
    </row>
    <row r="20" spans="1:7" x14ac:dyDescent="0.25">
      <c r="A20" s="2"/>
      <c r="B20" s="2"/>
      <c r="C20" s="4"/>
      <c r="D20" s="2"/>
      <c r="E20" s="2"/>
      <c r="F20" s="2"/>
      <c r="G20" s="2"/>
    </row>
    <row r="21" spans="1:7" x14ac:dyDescent="0.25">
      <c r="A21" s="2"/>
      <c r="B21" s="2"/>
      <c r="C21" s="4"/>
      <c r="D21" s="2"/>
      <c r="E21" s="2"/>
      <c r="F21" s="2"/>
      <c r="G21" s="2"/>
    </row>
    <row r="22" spans="1:7" x14ac:dyDescent="0.25">
      <c r="A22" s="2"/>
      <c r="B22" s="2"/>
      <c r="C22" s="4"/>
      <c r="D22" s="2"/>
      <c r="E22" s="2"/>
      <c r="F22" s="2"/>
      <c r="G22" s="2"/>
    </row>
    <row r="23" spans="1:7" x14ac:dyDescent="0.25">
      <c r="A23" s="2"/>
      <c r="B23" s="2"/>
      <c r="C23" s="4"/>
      <c r="D23" s="2"/>
      <c r="E23" s="2"/>
      <c r="F23" s="2"/>
      <c r="G23" s="2"/>
    </row>
    <row r="24" spans="1:7" x14ac:dyDescent="0.25">
      <c r="A24" s="2"/>
      <c r="B24" s="2"/>
      <c r="C24" s="4"/>
      <c r="D24" s="2"/>
      <c r="E24" s="2"/>
      <c r="F24" s="2"/>
      <c r="G24" s="2"/>
    </row>
    <row r="25" spans="1:7" x14ac:dyDescent="0.25">
      <c r="A25" s="2"/>
      <c r="B25" s="2"/>
      <c r="C25" s="4"/>
      <c r="D25" s="2"/>
      <c r="E25" s="2"/>
      <c r="F25" s="2"/>
      <c r="G25" s="2"/>
    </row>
    <row r="26" spans="1:7" x14ac:dyDescent="0.25">
      <c r="A26" s="2"/>
      <c r="B26" s="2"/>
      <c r="C26" s="4"/>
      <c r="D26" s="2"/>
      <c r="E26" s="2"/>
      <c r="F26" s="2"/>
      <c r="G26" s="2"/>
    </row>
    <row r="27" spans="1:7" x14ac:dyDescent="0.25">
      <c r="A27" s="2"/>
      <c r="B27" s="2"/>
      <c r="C27" s="4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14"/>
      <c r="F43" s="14"/>
      <c r="G43" s="2"/>
    </row>
    <row r="44" spans="1:7" x14ac:dyDescent="0.25">
      <c r="A44" s="2"/>
      <c r="B44" s="2"/>
      <c r="C44" s="2"/>
      <c r="D44" s="2"/>
      <c r="E44" s="14"/>
      <c r="F44" s="14"/>
      <c r="G44" s="2"/>
    </row>
    <row r="45" spans="1:7" x14ac:dyDescent="0.25">
      <c r="A45" s="2"/>
      <c r="B45" s="2"/>
      <c r="C45" s="2"/>
      <c r="D45" s="2"/>
      <c r="E45" s="14"/>
      <c r="F45" s="14"/>
      <c r="G45" s="2"/>
    </row>
    <row r="46" spans="1:7" x14ac:dyDescent="0.25">
      <c r="A46" s="2"/>
      <c r="B46" s="2"/>
      <c r="C46" s="2"/>
      <c r="D46" s="2"/>
      <c r="E46" s="14"/>
      <c r="F46" s="14"/>
      <c r="G46" s="2"/>
    </row>
    <row r="47" spans="1:7" x14ac:dyDescent="0.25">
      <c r="A47" s="2"/>
      <c r="B47" s="2"/>
      <c r="C47" s="2"/>
      <c r="D47" s="2"/>
      <c r="E47" s="14"/>
      <c r="F47" s="14"/>
      <c r="G47" s="2"/>
    </row>
    <row r="48" spans="1:7" x14ac:dyDescent="0.25">
      <c r="A48" s="2"/>
      <c r="B48" s="2"/>
      <c r="C48" s="2"/>
      <c r="D48" s="2"/>
      <c r="E48" s="14"/>
      <c r="F48" s="14"/>
      <c r="G48" s="2"/>
    </row>
    <row r="49" spans="1:9" x14ac:dyDescent="0.25">
      <c r="A49" s="2"/>
      <c r="B49" s="2"/>
      <c r="C49" s="2"/>
      <c r="D49" s="2"/>
      <c r="E49" s="14"/>
      <c r="F49" s="14"/>
      <c r="G49" s="2"/>
    </row>
    <row r="50" spans="1:9" x14ac:dyDescent="0.25">
      <c r="A50" s="5"/>
      <c r="C50" s="6" t="s">
        <v>8</v>
      </c>
      <c r="D50" s="6"/>
      <c r="E50" s="39">
        <f>SUM(E11:E49)</f>
        <v>43852.5</v>
      </c>
      <c r="F50" s="39">
        <f>SUM(F11:F49)</f>
        <v>54700</v>
      </c>
      <c r="G50" s="2"/>
    </row>
    <row r="51" spans="1:9" x14ac:dyDescent="0.25">
      <c r="A51" s="7"/>
      <c r="C51" s="6" t="s">
        <v>9</v>
      </c>
      <c r="D51" s="6"/>
      <c r="E51" s="40"/>
      <c r="F51" s="40"/>
      <c r="G51" s="2"/>
    </row>
    <row r="52" spans="1:9" x14ac:dyDescent="0.25">
      <c r="A52" s="8"/>
      <c r="B52" s="9"/>
      <c r="C52" s="10" t="s">
        <v>10</v>
      </c>
      <c r="D52" s="11"/>
      <c r="E52" s="14"/>
      <c r="F52" s="14">
        <f>F4+F50</f>
        <v>1878884.9</v>
      </c>
      <c r="G52" s="2"/>
      <c r="H52" s="24"/>
      <c r="I52" s="24"/>
    </row>
    <row r="53" spans="1:9" x14ac:dyDescent="0.25">
      <c r="A53" s="2"/>
      <c r="B53" s="12" t="s">
        <v>3</v>
      </c>
      <c r="C53" s="12" t="s">
        <v>4</v>
      </c>
      <c r="D53" s="12" t="s">
        <v>5</v>
      </c>
      <c r="E53" s="25" t="s">
        <v>6</v>
      </c>
      <c r="F53" s="25" t="s">
        <v>7</v>
      </c>
      <c r="G53" s="22"/>
      <c r="H53" s="24"/>
      <c r="I53" s="24"/>
    </row>
    <row r="54" spans="1:9" x14ac:dyDescent="0.25">
      <c r="A54" s="2">
        <v>1</v>
      </c>
      <c r="B54" s="2"/>
      <c r="C54" s="4">
        <v>41548</v>
      </c>
      <c r="D54" s="2" t="s">
        <v>21</v>
      </c>
      <c r="E54" s="14"/>
      <c r="F54" s="2">
        <v>250</v>
      </c>
      <c r="G54" s="2"/>
      <c r="H54" s="24"/>
      <c r="I54" s="24"/>
    </row>
    <row r="55" spans="1:9" x14ac:dyDescent="0.25">
      <c r="A55" s="2">
        <v>2</v>
      </c>
      <c r="B55" s="2"/>
      <c r="C55" s="4">
        <v>41549</v>
      </c>
      <c r="D55" s="2" t="s">
        <v>21</v>
      </c>
      <c r="E55" s="14"/>
      <c r="F55" s="2">
        <v>15082</v>
      </c>
      <c r="G55" s="2"/>
      <c r="H55" s="24"/>
      <c r="I55" s="24"/>
    </row>
    <row r="56" spans="1:9" x14ac:dyDescent="0.25">
      <c r="A56" s="2">
        <v>3</v>
      </c>
      <c r="B56" s="2"/>
      <c r="C56" s="4">
        <v>41550</v>
      </c>
      <c r="D56" s="2" t="s">
        <v>21</v>
      </c>
      <c r="E56" s="14"/>
      <c r="F56" s="2">
        <v>0</v>
      </c>
      <c r="G56" s="2"/>
      <c r="H56" s="24"/>
      <c r="I56" s="24"/>
    </row>
    <row r="57" spans="1:9" x14ac:dyDescent="0.25">
      <c r="A57" s="2">
        <v>4</v>
      </c>
      <c r="B57" s="2"/>
      <c r="C57" s="4">
        <v>41551</v>
      </c>
      <c r="D57" s="2" t="s">
        <v>21</v>
      </c>
      <c r="E57" s="14"/>
      <c r="F57" s="2">
        <v>5172</v>
      </c>
      <c r="G57" s="2"/>
      <c r="H57" s="24"/>
      <c r="I57" s="24"/>
    </row>
    <row r="58" spans="1:9" x14ac:dyDescent="0.25">
      <c r="A58" s="2">
        <v>5</v>
      </c>
      <c r="B58" s="2"/>
      <c r="C58" s="4">
        <v>41552</v>
      </c>
      <c r="D58" s="2" t="s">
        <v>21</v>
      </c>
      <c r="E58" s="14"/>
      <c r="F58" s="2">
        <v>539</v>
      </c>
      <c r="G58" s="2"/>
      <c r="H58" s="24"/>
      <c r="I58" s="24"/>
    </row>
    <row r="59" spans="1:9" x14ac:dyDescent="0.25">
      <c r="A59" s="2">
        <v>6</v>
      </c>
      <c r="B59" s="2"/>
      <c r="C59" s="4">
        <v>41553</v>
      </c>
      <c r="D59" s="2" t="s">
        <v>21</v>
      </c>
      <c r="E59" s="14"/>
      <c r="F59" s="2">
        <v>1592</v>
      </c>
      <c r="G59" s="2"/>
      <c r="H59" s="24"/>
      <c r="I59" s="24"/>
    </row>
    <row r="60" spans="1:9" x14ac:dyDescent="0.25">
      <c r="A60" s="2">
        <v>7</v>
      </c>
      <c r="B60" s="2"/>
      <c r="C60" s="4">
        <v>41554</v>
      </c>
      <c r="D60" s="2" t="s">
        <v>21</v>
      </c>
      <c r="E60" s="14"/>
      <c r="F60" s="2">
        <v>0</v>
      </c>
      <c r="G60" s="2"/>
      <c r="H60" s="24"/>
      <c r="I60" s="24"/>
    </row>
    <row r="61" spans="1:9" x14ac:dyDescent="0.25">
      <c r="A61" s="2">
        <v>8</v>
      </c>
      <c r="B61" s="2"/>
      <c r="C61" s="4">
        <v>41555</v>
      </c>
      <c r="D61" s="2" t="s">
        <v>21</v>
      </c>
      <c r="E61" s="14"/>
      <c r="F61" s="2">
        <v>528</v>
      </c>
      <c r="G61" s="2"/>
      <c r="H61" s="24"/>
      <c r="I61" s="24"/>
    </row>
    <row r="62" spans="1:9" x14ac:dyDescent="0.25">
      <c r="A62" s="2">
        <v>9</v>
      </c>
      <c r="B62" s="2"/>
      <c r="C62" s="4">
        <v>41556</v>
      </c>
      <c r="D62" s="2" t="s">
        <v>21</v>
      </c>
      <c r="E62" s="14"/>
      <c r="F62" s="2">
        <v>318</v>
      </c>
      <c r="G62" s="2"/>
      <c r="H62" s="24"/>
      <c r="I62" s="24"/>
    </row>
    <row r="63" spans="1:9" x14ac:dyDescent="0.25">
      <c r="A63" s="2">
        <v>10</v>
      </c>
      <c r="B63" s="2"/>
      <c r="C63" s="4">
        <v>41557</v>
      </c>
      <c r="D63" s="2" t="s">
        <v>21</v>
      </c>
      <c r="E63" s="14"/>
      <c r="F63" s="2">
        <v>159</v>
      </c>
      <c r="G63" s="2"/>
      <c r="H63" s="24"/>
      <c r="I63" s="24"/>
    </row>
    <row r="64" spans="1:9" x14ac:dyDescent="0.25">
      <c r="A64" s="2">
        <v>11</v>
      </c>
      <c r="B64" s="2"/>
      <c r="C64" s="4">
        <v>41558</v>
      </c>
      <c r="D64" s="2" t="s">
        <v>21</v>
      </c>
      <c r="E64" s="14"/>
      <c r="F64" s="2">
        <v>302</v>
      </c>
      <c r="G64" s="2"/>
      <c r="H64" s="24"/>
      <c r="I64" s="24"/>
    </row>
    <row r="65" spans="1:9" x14ac:dyDescent="0.25">
      <c r="A65" s="2">
        <v>12</v>
      </c>
      <c r="B65" s="2"/>
      <c r="C65" s="4">
        <v>41559</v>
      </c>
      <c r="D65" s="2" t="s">
        <v>21</v>
      </c>
      <c r="E65" s="14"/>
      <c r="F65" s="2">
        <v>228</v>
      </c>
      <c r="G65" s="2"/>
      <c r="H65" s="24"/>
      <c r="I65" s="24"/>
    </row>
    <row r="66" spans="1:9" x14ac:dyDescent="0.25">
      <c r="A66" s="2">
        <v>13</v>
      </c>
      <c r="B66" s="2"/>
      <c r="C66" s="4">
        <v>41560</v>
      </c>
      <c r="D66" s="2" t="s">
        <v>21</v>
      </c>
      <c r="E66" s="14"/>
      <c r="F66" s="2">
        <v>1533</v>
      </c>
      <c r="G66" s="2"/>
      <c r="H66" s="24"/>
      <c r="I66" s="24"/>
    </row>
    <row r="67" spans="1:9" x14ac:dyDescent="0.25">
      <c r="A67" s="2">
        <v>14</v>
      </c>
      <c r="B67" s="2"/>
      <c r="C67" s="4">
        <v>41561</v>
      </c>
      <c r="D67" s="2" t="s">
        <v>21</v>
      </c>
      <c r="E67" s="14"/>
      <c r="F67" s="2">
        <v>1393</v>
      </c>
      <c r="G67" s="2"/>
      <c r="H67" s="24"/>
      <c r="I67" s="24"/>
    </row>
    <row r="68" spans="1:9" x14ac:dyDescent="0.25">
      <c r="A68" s="2">
        <v>15</v>
      </c>
      <c r="B68" s="2"/>
      <c r="C68" s="4">
        <v>41555</v>
      </c>
      <c r="D68" s="2" t="s">
        <v>22</v>
      </c>
      <c r="E68" s="14"/>
      <c r="F68" s="29">
        <v>488</v>
      </c>
      <c r="G68" s="2"/>
      <c r="H68" s="24"/>
      <c r="I68" s="24"/>
    </row>
    <row r="69" spans="1:9" x14ac:dyDescent="0.25">
      <c r="A69" s="2">
        <v>16</v>
      </c>
      <c r="B69" s="2"/>
      <c r="C69" s="4">
        <v>41552</v>
      </c>
      <c r="D69" s="2" t="s">
        <v>74</v>
      </c>
      <c r="E69" s="14"/>
      <c r="F69" s="29">
        <v>21990</v>
      </c>
      <c r="G69" s="2"/>
      <c r="H69" s="24"/>
      <c r="I69" s="24"/>
    </row>
    <row r="70" spans="1:9" x14ac:dyDescent="0.25">
      <c r="A70" s="2">
        <v>17</v>
      </c>
      <c r="B70" s="2"/>
      <c r="C70" s="4">
        <v>41558</v>
      </c>
      <c r="D70" s="2" t="s">
        <v>83</v>
      </c>
      <c r="E70" s="14"/>
      <c r="F70" s="29">
        <v>2980</v>
      </c>
      <c r="G70" s="2"/>
      <c r="H70" s="24"/>
      <c r="I70" s="24"/>
    </row>
    <row r="71" spans="1:9" x14ac:dyDescent="0.25">
      <c r="A71" s="2">
        <v>18</v>
      </c>
      <c r="B71" s="2"/>
      <c r="C71" s="4">
        <v>41558</v>
      </c>
      <c r="D71" s="2" t="s">
        <v>82</v>
      </c>
      <c r="E71" s="14"/>
      <c r="F71" s="29">
        <v>47739</v>
      </c>
      <c r="G71" s="2"/>
      <c r="H71" s="24"/>
      <c r="I71" s="24"/>
    </row>
    <row r="72" spans="1:9" x14ac:dyDescent="0.25">
      <c r="A72" s="2">
        <v>19</v>
      </c>
      <c r="B72" s="2"/>
      <c r="C72" s="4">
        <v>41560</v>
      </c>
      <c r="D72" s="2" t="s">
        <v>84</v>
      </c>
      <c r="E72" s="14"/>
      <c r="F72" s="29">
        <v>33068</v>
      </c>
      <c r="G72" s="2"/>
      <c r="H72" s="24"/>
      <c r="I72" s="24"/>
    </row>
    <row r="73" spans="1:9" s="46" customFormat="1" x14ac:dyDescent="0.25">
      <c r="A73" s="41">
        <v>20</v>
      </c>
      <c r="B73" s="41"/>
      <c r="C73" s="42">
        <v>41561</v>
      </c>
      <c r="D73" s="41" t="s">
        <v>89</v>
      </c>
      <c r="E73" s="43"/>
      <c r="F73" s="44">
        <v>1191753.56</v>
      </c>
      <c r="G73" s="41"/>
      <c r="H73" s="45"/>
      <c r="I73" s="45"/>
    </row>
    <row r="74" spans="1:9" s="46" customFormat="1" x14ac:dyDescent="0.25">
      <c r="A74" s="41">
        <v>21</v>
      </c>
      <c r="B74" s="41"/>
      <c r="C74" s="42">
        <v>41561</v>
      </c>
      <c r="D74" s="41" t="s">
        <v>90</v>
      </c>
      <c r="E74" s="43"/>
      <c r="F74" s="44">
        <v>510111.94</v>
      </c>
      <c r="G74" s="41"/>
      <c r="H74" s="45"/>
      <c r="I74" s="45"/>
    </row>
    <row r="75" spans="1:9" x14ac:dyDescent="0.25">
      <c r="A75" s="2">
        <v>22</v>
      </c>
      <c r="B75" s="2" t="s">
        <v>76</v>
      </c>
      <c r="C75" s="4">
        <v>41549</v>
      </c>
      <c r="D75" s="2" t="s">
        <v>75</v>
      </c>
      <c r="E75" s="14"/>
      <c r="F75" s="14">
        <v>298</v>
      </c>
      <c r="G75" s="2"/>
      <c r="H75" s="24"/>
      <c r="I75" s="24"/>
    </row>
    <row r="76" spans="1:9" x14ac:dyDescent="0.25">
      <c r="A76" s="2">
        <v>23</v>
      </c>
      <c r="B76" s="2" t="s">
        <v>77</v>
      </c>
      <c r="C76" s="4">
        <v>41551</v>
      </c>
      <c r="D76" s="2" t="s">
        <v>75</v>
      </c>
      <c r="E76" s="14"/>
      <c r="F76" s="14">
        <v>1198</v>
      </c>
      <c r="G76" s="2"/>
    </row>
    <row r="77" spans="1:9" x14ac:dyDescent="0.25">
      <c r="A77" s="2">
        <v>24</v>
      </c>
      <c r="B77" s="2" t="s">
        <v>78</v>
      </c>
      <c r="C77" s="4">
        <v>41553</v>
      </c>
      <c r="D77" s="2" t="s">
        <v>75</v>
      </c>
      <c r="E77" s="14"/>
      <c r="F77" s="14">
        <v>398</v>
      </c>
      <c r="G77" s="2"/>
    </row>
    <row r="78" spans="1:9" x14ac:dyDescent="0.25">
      <c r="A78" s="2">
        <v>25</v>
      </c>
      <c r="B78" s="2" t="s">
        <v>79</v>
      </c>
      <c r="C78" s="4">
        <v>41558</v>
      </c>
      <c r="D78" s="2" t="s">
        <v>75</v>
      </c>
      <c r="E78" s="14"/>
      <c r="F78" s="14">
        <v>398</v>
      </c>
      <c r="G78" s="2"/>
    </row>
    <row r="79" spans="1:9" x14ac:dyDescent="0.25">
      <c r="A79" s="2">
        <v>26</v>
      </c>
      <c r="B79" s="2" t="s">
        <v>80</v>
      </c>
      <c r="C79" s="4">
        <v>41560</v>
      </c>
      <c r="D79" s="2" t="s">
        <v>75</v>
      </c>
      <c r="E79" s="14"/>
      <c r="F79" s="14">
        <v>447</v>
      </c>
      <c r="G79" s="2"/>
    </row>
    <row r="80" spans="1:9" x14ac:dyDescent="0.25">
      <c r="A80" s="2">
        <v>27</v>
      </c>
      <c r="B80" s="2" t="s">
        <v>81</v>
      </c>
      <c r="C80" s="4">
        <v>41561</v>
      </c>
      <c r="D80" s="2" t="s">
        <v>75</v>
      </c>
      <c r="E80" s="14"/>
      <c r="F80" s="14">
        <v>597</v>
      </c>
      <c r="G80" s="2"/>
    </row>
    <row r="81" spans="1:7" x14ac:dyDescent="0.25">
      <c r="A81" s="7"/>
      <c r="B81" s="15"/>
      <c r="C81" s="16" t="s">
        <v>11</v>
      </c>
      <c r="D81" s="16"/>
      <c r="E81" s="13"/>
      <c r="F81" s="17">
        <f>SUM(F54:F80)</f>
        <v>1838562.5</v>
      </c>
      <c r="G81" s="13"/>
    </row>
    <row r="82" spans="1:7" ht="15.75" x14ac:dyDescent="0.25">
      <c r="A82" s="7"/>
      <c r="B82" s="15"/>
      <c r="C82" s="16" t="s">
        <v>12</v>
      </c>
      <c r="D82" s="16"/>
      <c r="E82" s="2"/>
      <c r="F82" s="33">
        <f>F52-F81</f>
        <v>40322.399999999907</v>
      </c>
      <c r="G82" s="2"/>
    </row>
    <row r="83" spans="1:7" ht="15.75" x14ac:dyDescent="0.25">
      <c r="A83" s="8"/>
      <c r="B83" s="9"/>
      <c r="C83" s="9"/>
      <c r="D83" s="11"/>
      <c r="E83" s="2"/>
      <c r="F83" s="31"/>
      <c r="G83" s="2"/>
    </row>
    <row r="84" spans="1:7" x14ac:dyDescent="0.25">
      <c r="A84" s="18" t="s">
        <v>13</v>
      </c>
      <c r="B84" s="18"/>
      <c r="C84" s="18"/>
      <c r="D84" t="s">
        <v>14</v>
      </c>
      <c r="E84" t="s">
        <v>15</v>
      </c>
    </row>
    <row r="85" spans="1:7" x14ac:dyDescent="0.25">
      <c r="A85" s="19" t="s">
        <v>16</v>
      </c>
      <c r="B85" s="19"/>
      <c r="C85" s="20"/>
      <c r="D85" s="20"/>
      <c r="E85" s="32" t="s">
        <v>1</v>
      </c>
      <c r="G85" t="s">
        <v>17</v>
      </c>
    </row>
    <row r="86" spans="1:7" x14ac:dyDescent="0.25">
      <c r="A86" s="26" t="s">
        <v>20</v>
      </c>
      <c r="B86" s="26"/>
      <c r="C86" s="26"/>
      <c r="D86" s="26"/>
      <c r="E86" s="26"/>
      <c r="F86" s="26"/>
      <c r="G86" s="26"/>
    </row>
    <row r="87" spans="1:7" x14ac:dyDescent="0.25">
      <c r="A87" s="27" t="s">
        <v>18</v>
      </c>
      <c r="B87" s="27"/>
      <c r="C87" s="27"/>
      <c r="D87" s="27"/>
      <c r="E87" s="27"/>
      <c r="F87" s="27"/>
      <c r="G87" s="27"/>
    </row>
    <row r="88" spans="1:7" x14ac:dyDescent="0.25">
      <c r="A88" s="26" t="s">
        <v>19</v>
      </c>
      <c r="B88" s="26"/>
      <c r="C88" s="26"/>
      <c r="D88" s="26"/>
      <c r="E88" s="26"/>
      <c r="F88" s="26"/>
      <c r="G88" s="26"/>
    </row>
    <row r="93" spans="1:7" x14ac:dyDescent="0.25">
      <c r="F93">
        <v>1824184.9</v>
      </c>
    </row>
  </sheetData>
  <sortState ref="B77:F83">
    <sortCondition ref="C77:C83"/>
  </sortState>
  <mergeCells count="6">
    <mergeCell ref="D2:F2"/>
    <mergeCell ref="B4:E4"/>
    <mergeCell ref="B6:G6"/>
    <mergeCell ref="C8:G8"/>
    <mergeCell ref="E50:E51"/>
    <mergeCell ref="F50:F51"/>
  </mergeCells>
  <pageMargins left="0.27559055118110237" right="0.27559055118110237" top="0.74803149606299213" bottom="0.3149606299212598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3"/>
  <sheetViews>
    <sheetView tabSelected="1" zoomScaleNormal="100" workbookViewId="0">
      <selection activeCell="F81" sqref="F81"/>
    </sheetView>
  </sheetViews>
  <sheetFormatPr defaultRowHeight="15" x14ac:dyDescent="0.25"/>
  <cols>
    <col min="1" max="1" width="7" customWidth="1"/>
    <col min="2" max="2" width="10.28515625" customWidth="1"/>
    <col min="3" max="3" width="11.140625" customWidth="1"/>
    <col min="4" max="4" width="33.42578125" customWidth="1"/>
    <col min="5" max="5" width="11.42578125" customWidth="1"/>
    <col min="6" max="6" width="13.5703125" customWidth="1"/>
    <col min="7" max="7" width="6.7109375" customWidth="1"/>
    <col min="257" max="257" width="7" customWidth="1"/>
    <col min="258" max="258" width="10.28515625" customWidth="1"/>
    <col min="259" max="259" width="11.140625" customWidth="1"/>
    <col min="260" max="260" width="33.42578125" customWidth="1"/>
    <col min="261" max="261" width="11.42578125" customWidth="1"/>
    <col min="262" max="262" width="12" customWidth="1"/>
    <col min="263" max="263" width="6.7109375" customWidth="1"/>
    <col min="513" max="513" width="7" customWidth="1"/>
    <col min="514" max="514" width="10.28515625" customWidth="1"/>
    <col min="515" max="515" width="11.140625" customWidth="1"/>
    <col min="516" max="516" width="33.42578125" customWidth="1"/>
    <col min="517" max="517" width="11.42578125" customWidth="1"/>
    <col min="518" max="518" width="12" customWidth="1"/>
    <col min="519" max="519" width="6.7109375" customWidth="1"/>
    <col min="769" max="769" width="7" customWidth="1"/>
    <col min="770" max="770" width="10.28515625" customWidth="1"/>
    <col min="771" max="771" width="11.140625" customWidth="1"/>
    <col min="772" max="772" width="33.42578125" customWidth="1"/>
    <col min="773" max="773" width="11.42578125" customWidth="1"/>
    <col min="774" max="774" width="12" customWidth="1"/>
    <col min="775" max="775" width="6.7109375" customWidth="1"/>
    <col min="1025" max="1025" width="7" customWidth="1"/>
    <col min="1026" max="1026" width="10.28515625" customWidth="1"/>
    <col min="1027" max="1027" width="11.140625" customWidth="1"/>
    <col min="1028" max="1028" width="33.42578125" customWidth="1"/>
    <col min="1029" max="1029" width="11.42578125" customWidth="1"/>
    <col min="1030" max="1030" width="12" customWidth="1"/>
    <col min="1031" max="1031" width="6.7109375" customWidth="1"/>
    <col min="1281" max="1281" width="7" customWidth="1"/>
    <col min="1282" max="1282" width="10.28515625" customWidth="1"/>
    <col min="1283" max="1283" width="11.140625" customWidth="1"/>
    <col min="1284" max="1284" width="33.42578125" customWidth="1"/>
    <col min="1285" max="1285" width="11.42578125" customWidth="1"/>
    <col min="1286" max="1286" width="12" customWidth="1"/>
    <col min="1287" max="1287" width="6.7109375" customWidth="1"/>
    <col min="1537" max="1537" width="7" customWidth="1"/>
    <col min="1538" max="1538" width="10.28515625" customWidth="1"/>
    <col min="1539" max="1539" width="11.140625" customWidth="1"/>
    <col min="1540" max="1540" width="33.42578125" customWidth="1"/>
    <col min="1541" max="1541" width="11.42578125" customWidth="1"/>
    <col min="1542" max="1542" width="12" customWidth="1"/>
    <col min="1543" max="1543" width="6.7109375" customWidth="1"/>
    <col min="1793" max="1793" width="7" customWidth="1"/>
    <col min="1794" max="1794" width="10.28515625" customWidth="1"/>
    <col min="1795" max="1795" width="11.140625" customWidth="1"/>
    <col min="1796" max="1796" width="33.42578125" customWidth="1"/>
    <col min="1797" max="1797" width="11.42578125" customWidth="1"/>
    <col min="1798" max="1798" width="12" customWidth="1"/>
    <col min="1799" max="1799" width="6.7109375" customWidth="1"/>
    <col min="2049" max="2049" width="7" customWidth="1"/>
    <col min="2050" max="2050" width="10.28515625" customWidth="1"/>
    <col min="2051" max="2051" width="11.140625" customWidth="1"/>
    <col min="2052" max="2052" width="33.42578125" customWidth="1"/>
    <col min="2053" max="2053" width="11.42578125" customWidth="1"/>
    <col min="2054" max="2054" width="12" customWidth="1"/>
    <col min="2055" max="2055" width="6.7109375" customWidth="1"/>
    <col min="2305" max="2305" width="7" customWidth="1"/>
    <col min="2306" max="2306" width="10.28515625" customWidth="1"/>
    <col min="2307" max="2307" width="11.140625" customWidth="1"/>
    <col min="2308" max="2308" width="33.42578125" customWidth="1"/>
    <col min="2309" max="2309" width="11.42578125" customWidth="1"/>
    <col min="2310" max="2310" width="12" customWidth="1"/>
    <col min="2311" max="2311" width="6.7109375" customWidth="1"/>
    <col min="2561" max="2561" width="7" customWidth="1"/>
    <col min="2562" max="2562" width="10.28515625" customWidth="1"/>
    <col min="2563" max="2563" width="11.140625" customWidth="1"/>
    <col min="2564" max="2564" width="33.42578125" customWidth="1"/>
    <col min="2565" max="2565" width="11.42578125" customWidth="1"/>
    <col min="2566" max="2566" width="12" customWidth="1"/>
    <col min="2567" max="2567" width="6.7109375" customWidth="1"/>
    <col min="2817" max="2817" width="7" customWidth="1"/>
    <col min="2818" max="2818" width="10.28515625" customWidth="1"/>
    <col min="2819" max="2819" width="11.140625" customWidth="1"/>
    <col min="2820" max="2820" width="33.42578125" customWidth="1"/>
    <col min="2821" max="2821" width="11.42578125" customWidth="1"/>
    <col min="2822" max="2822" width="12" customWidth="1"/>
    <col min="2823" max="2823" width="6.7109375" customWidth="1"/>
    <col min="3073" max="3073" width="7" customWidth="1"/>
    <col min="3074" max="3074" width="10.28515625" customWidth="1"/>
    <col min="3075" max="3075" width="11.140625" customWidth="1"/>
    <col min="3076" max="3076" width="33.42578125" customWidth="1"/>
    <col min="3077" max="3077" width="11.42578125" customWidth="1"/>
    <col min="3078" max="3078" width="12" customWidth="1"/>
    <col min="3079" max="3079" width="6.7109375" customWidth="1"/>
    <col min="3329" max="3329" width="7" customWidth="1"/>
    <col min="3330" max="3330" width="10.28515625" customWidth="1"/>
    <col min="3331" max="3331" width="11.140625" customWidth="1"/>
    <col min="3332" max="3332" width="33.42578125" customWidth="1"/>
    <col min="3333" max="3333" width="11.42578125" customWidth="1"/>
    <col min="3334" max="3334" width="12" customWidth="1"/>
    <col min="3335" max="3335" width="6.7109375" customWidth="1"/>
    <col min="3585" max="3585" width="7" customWidth="1"/>
    <col min="3586" max="3586" width="10.28515625" customWidth="1"/>
    <col min="3587" max="3587" width="11.140625" customWidth="1"/>
    <col min="3588" max="3588" width="33.42578125" customWidth="1"/>
    <col min="3589" max="3589" width="11.42578125" customWidth="1"/>
    <col min="3590" max="3590" width="12" customWidth="1"/>
    <col min="3591" max="3591" width="6.7109375" customWidth="1"/>
    <col min="3841" max="3841" width="7" customWidth="1"/>
    <col min="3842" max="3842" width="10.28515625" customWidth="1"/>
    <col min="3843" max="3843" width="11.140625" customWidth="1"/>
    <col min="3844" max="3844" width="33.42578125" customWidth="1"/>
    <col min="3845" max="3845" width="11.42578125" customWidth="1"/>
    <col min="3846" max="3846" width="12" customWidth="1"/>
    <col min="3847" max="3847" width="6.7109375" customWidth="1"/>
    <col min="4097" max="4097" width="7" customWidth="1"/>
    <col min="4098" max="4098" width="10.28515625" customWidth="1"/>
    <col min="4099" max="4099" width="11.140625" customWidth="1"/>
    <col min="4100" max="4100" width="33.42578125" customWidth="1"/>
    <col min="4101" max="4101" width="11.42578125" customWidth="1"/>
    <col min="4102" max="4102" width="12" customWidth="1"/>
    <col min="4103" max="4103" width="6.7109375" customWidth="1"/>
    <col min="4353" max="4353" width="7" customWidth="1"/>
    <col min="4354" max="4354" width="10.28515625" customWidth="1"/>
    <col min="4355" max="4355" width="11.140625" customWidth="1"/>
    <col min="4356" max="4356" width="33.42578125" customWidth="1"/>
    <col min="4357" max="4357" width="11.42578125" customWidth="1"/>
    <col min="4358" max="4358" width="12" customWidth="1"/>
    <col min="4359" max="4359" width="6.7109375" customWidth="1"/>
    <col min="4609" max="4609" width="7" customWidth="1"/>
    <col min="4610" max="4610" width="10.28515625" customWidth="1"/>
    <col min="4611" max="4611" width="11.140625" customWidth="1"/>
    <col min="4612" max="4612" width="33.42578125" customWidth="1"/>
    <col min="4613" max="4613" width="11.42578125" customWidth="1"/>
    <col min="4614" max="4614" width="12" customWidth="1"/>
    <col min="4615" max="4615" width="6.7109375" customWidth="1"/>
    <col min="4865" max="4865" width="7" customWidth="1"/>
    <col min="4866" max="4866" width="10.28515625" customWidth="1"/>
    <col min="4867" max="4867" width="11.140625" customWidth="1"/>
    <col min="4868" max="4868" width="33.42578125" customWidth="1"/>
    <col min="4869" max="4869" width="11.42578125" customWidth="1"/>
    <col min="4870" max="4870" width="12" customWidth="1"/>
    <col min="4871" max="4871" width="6.7109375" customWidth="1"/>
    <col min="5121" max="5121" width="7" customWidth="1"/>
    <col min="5122" max="5122" width="10.28515625" customWidth="1"/>
    <col min="5123" max="5123" width="11.140625" customWidth="1"/>
    <col min="5124" max="5124" width="33.42578125" customWidth="1"/>
    <col min="5125" max="5125" width="11.42578125" customWidth="1"/>
    <col min="5126" max="5126" width="12" customWidth="1"/>
    <col min="5127" max="5127" width="6.7109375" customWidth="1"/>
    <col min="5377" max="5377" width="7" customWidth="1"/>
    <col min="5378" max="5378" width="10.28515625" customWidth="1"/>
    <col min="5379" max="5379" width="11.140625" customWidth="1"/>
    <col min="5380" max="5380" width="33.42578125" customWidth="1"/>
    <col min="5381" max="5381" width="11.42578125" customWidth="1"/>
    <col min="5382" max="5382" width="12" customWidth="1"/>
    <col min="5383" max="5383" width="6.7109375" customWidth="1"/>
    <col min="5633" max="5633" width="7" customWidth="1"/>
    <col min="5634" max="5634" width="10.28515625" customWidth="1"/>
    <col min="5635" max="5635" width="11.140625" customWidth="1"/>
    <col min="5636" max="5636" width="33.42578125" customWidth="1"/>
    <col min="5637" max="5637" width="11.42578125" customWidth="1"/>
    <col min="5638" max="5638" width="12" customWidth="1"/>
    <col min="5639" max="5639" width="6.7109375" customWidth="1"/>
    <col min="5889" max="5889" width="7" customWidth="1"/>
    <col min="5890" max="5890" width="10.28515625" customWidth="1"/>
    <col min="5891" max="5891" width="11.140625" customWidth="1"/>
    <col min="5892" max="5892" width="33.42578125" customWidth="1"/>
    <col min="5893" max="5893" width="11.42578125" customWidth="1"/>
    <col min="5894" max="5894" width="12" customWidth="1"/>
    <col min="5895" max="5895" width="6.7109375" customWidth="1"/>
    <col min="6145" max="6145" width="7" customWidth="1"/>
    <col min="6146" max="6146" width="10.28515625" customWidth="1"/>
    <col min="6147" max="6147" width="11.140625" customWidth="1"/>
    <col min="6148" max="6148" width="33.42578125" customWidth="1"/>
    <col min="6149" max="6149" width="11.42578125" customWidth="1"/>
    <col min="6150" max="6150" width="12" customWidth="1"/>
    <col min="6151" max="6151" width="6.7109375" customWidth="1"/>
    <col min="6401" max="6401" width="7" customWidth="1"/>
    <col min="6402" max="6402" width="10.28515625" customWidth="1"/>
    <col min="6403" max="6403" width="11.140625" customWidth="1"/>
    <col min="6404" max="6404" width="33.42578125" customWidth="1"/>
    <col min="6405" max="6405" width="11.42578125" customWidth="1"/>
    <col min="6406" max="6406" width="12" customWidth="1"/>
    <col min="6407" max="6407" width="6.7109375" customWidth="1"/>
    <col min="6657" max="6657" width="7" customWidth="1"/>
    <col min="6658" max="6658" width="10.28515625" customWidth="1"/>
    <col min="6659" max="6659" width="11.140625" customWidth="1"/>
    <col min="6660" max="6660" width="33.42578125" customWidth="1"/>
    <col min="6661" max="6661" width="11.42578125" customWidth="1"/>
    <col min="6662" max="6662" width="12" customWidth="1"/>
    <col min="6663" max="6663" width="6.7109375" customWidth="1"/>
    <col min="6913" max="6913" width="7" customWidth="1"/>
    <col min="6914" max="6914" width="10.28515625" customWidth="1"/>
    <col min="6915" max="6915" width="11.140625" customWidth="1"/>
    <col min="6916" max="6916" width="33.42578125" customWidth="1"/>
    <col min="6917" max="6917" width="11.42578125" customWidth="1"/>
    <col min="6918" max="6918" width="12" customWidth="1"/>
    <col min="6919" max="6919" width="6.7109375" customWidth="1"/>
    <col min="7169" max="7169" width="7" customWidth="1"/>
    <col min="7170" max="7170" width="10.28515625" customWidth="1"/>
    <col min="7171" max="7171" width="11.140625" customWidth="1"/>
    <col min="7172" max="7172" width="33.42578125" customWidth="1"/>
    <col min="7173" max="7173" width="11.42578125" customWidth="1"/>
    <col min="7174" max="7174" width="12" customWidth="1"/>
    <col min="7175" max="7175" width="6.7109375" customWidth="1"/>
    <col min="7425" max="7425" width="7" customWidth="1"/>
    <col min="7426" max="7426" width="10.28515625" customWidth="1"/>
    <col min="7427" max="7427" width="11.140625" customWidth="1"/>
    <col min="7428" max="7428" width="33.42578125" customWidth="1"/>
    <col min="7429" max="7429" width="11.42578125" customWidth="1"/>
    <col min="7430" max="7430" width="12" customWidth="1"/>
    <col min="7431" max="7431" width="6.7109375" customWidth="1"/>
    <col min="7681" max="7681" width="7" customWidth="1"/>
    <col min="7682" max="7682" width="10.28515625" customWidth="1"/>
    <col min="7683" max="7683" width="11.140625" customWidth="1"/>
    <col min="7684" max="7684" width="33.42578125" customWidth="1"/>
    <col min="7685" max="7685" width="11.42578125" customWidth="1"/>
    <col min="7686" max="7686" width="12" customWidth="1"/>
    <col min="7687" max="7687" width="6.7109375" customWidth="1"/>
    <col min="7937" max="7937" width="7" customWidth="1"/>
    <col min="7938" max="7938" width="10.28515625" customWidth="1"/>
    <col min="7939" max="7939" width="11.140625" customWidth="1"/>
    <col min="7940" max="7940" width="33.42578125" customWidth="1"/>
    <col min="7941" max="7941" width="11.42578125" customWidth="1"/>
    <col min="7942" max="7942" width="12" customWidth="1"/>
    <col min="7943" max="7943" width="6.7109375" customWidth="1"/>
    <col min="8193" max="8193" width="7" customWidth="1"/>
    <col min="8194" max="8194" width="10.28515625" customWidth="1"/>
    <col min="8195" max="8195" width="11.140625" customWidth="1"/>
    <col min="8196" max="8196" width="33.42578125" customWidth="1"/>
    <col min="8197" max="8197" width="11.42578125" customWidth="1"/>
    <col min="8198" max="8198" width="12" customWidth="1"/>
    <col min="8199" max="8199" width="6.7109375" customWidth="1"/>
    <col min="8449" max="8449" width="7" customWidth="1"/>
    <col min="8450" max="8450" width="10.28515625" customWidth="1"/>
    <col min="8451" max="8451" width="11.140625" customWidth="1"/>
    <col min="8452" max="8452" width="33.42578125" customWidth="1"/>
    <col min="8453" max="8453" width="11.42578125" customWidth="1"/>
    <col min="8454" max="8454" width="12" customWidth="1"/>
    <col min="8455" max="8455" width="6.7109375" customWidth="1"/>
    <col min="8705" max="8705" width="7" customWidth="1"/>
    <col min="8706" max="8706" width="10.28515625" customWidth="1"/>
    <col min="8707" max="8707" width="11.140625" customWidth="1"/>
    <col min="8708" max="8708" width="33.42578125" customWidth="1"/>
    <col min="8709" max="8709" width="11.42578125" customWidth="1"/>
    <col min="8710" max="8710" width="12" customWidth="1"/>
    <col min="8711" max="8711" width="6.7109375" customWidth="1"/>
    <col min="8961" max="8961" width="7" customWidth="1"/>
    <col min="8962" max="8962" width="10.28515625" customWidth="1"/>
    <col min="8963" max="8963" width="11.140625" customWidth="1"/>
    <col min="8964" max="8964" width="33.42578125" customWidth="1"/>
    <col min="8965" max="8965" width="11.42578125" customWidth="1"/>
    <col min="8966" max="8966" width="12" customWidth="1"/>
    <col min="8967" max="8967" width="6.7109375" customWidth="1"/>
    <col min="9217" max="9217" width="7" customWidth="1"/>
    <col min="9218" max="9218" width="10.28515625" customWidth="1"/>
    <col min="9219" max="9219" width="11.140625" customWidth="1"/>
    <col min="9220" max="9220" width="33.42578125" customWidth="1"/>
    <col min="9221" max="9221" width="11.42578125" customWidth="1"/>
    <col min="9222" max="9222" width="12" customWidth="1"/>
    <col min="9223" max="9223" width="6.7109375" customWidth="1"/>
    <col min="9473" max="9473" width="7" customWidth="1"/>
    <col min="9474" max="9474" width="10.28515625" customWidth="1"/>
    <col min="9475" max="9475" width="11.140625" customWidth="1"/>
    <col min="9476" max="9476" width="33.42578125" customWidth="1"/>
    <col min="9477" max="9477" width="11.42578125" customWidth="1"/>
    <col min="9478" max="9478" width="12" customWidth="1"/>
    <col min="9479" max="9479" width="6.7109375" customWidth="1"/>
    <col min="9729" max="9729" width="7" customWidth="1"/>
    <col min="9730" max="9730" width="10.28515625" customWidth="1"/>
    <col min="9731" max="9731" width="11.140625" customWidth="1"/>
    <col min="9732" max="9732" width="33.42578125" customWidth="1"/>
    <col min="9733" max="9733" width="11.42578125" customWidth="1"/>
    <col min="9734" max="9734" width="12" customWidth="1"/>
    <col min="9735" max="9735" width="6.7109375" customWidth="1"/>
    <col min="9985" max="9985" width="7" customWidth="1"/>
    <col min="9986" max="9986" width="10.28515625" customWidth="1"/>
    <col min="9987" max="9987" width="11.140625" customWidth="1"/>
    <col min="9988" max="9988" width="33.42578125" customWidth="1"/>
    <col min="9989" max="9989" width="11.42578125" customWidth="1"/>
    <col min="9990" max="9990" width="12" customWidth="1"/>
    <col min="9991" max="9991" width="6.7109375" customWidth="1"/>
    <col min="10241" max="10241" width="7" customWidth="1"/>
    <col min="10242" max="10242" width="10.28515625" customWidth="1"/>
    <col min="10243" max="10243" width="11.140625" customWidth="1"/>
    <col min="10244" max="10244" width="33.42578125" customWidth="1"/>
    <col min="10245" max="10245" width="11.42578125" customWidth="1"/>
    <col min="10246" max="10246" width="12" customWidth="1"/>
    <col min="10247" max="10247" width="6.7109375" customWidth="1"/>
    <col min="10497" max="10497" width="7" customWidth="1"/>
    <col min="10498" max="10498" width="10.28515625" customWidth="1"/>
    <col min="10499" max="10499" width="11.140625" customWidth="1"/>
    <col min="10500" max="10500" width="33.42578125" customWidth="1"/>
    <col min="10501" max="10501" width="11.42578125" customWidth="1"/>
    <col min="10502" max="10502" width="12" customWidth="1"/>
    <col min="10503" max="10503" width="6.7109375" customWidth="1"/>
    <col min="10753" max="10753" width="7" customWidth="1"/>
    <col min="10754" max="10754" width="10.28515625" customWidth="1"/>
    <col min="10755" max="10755" width="11.140625" customWidth="1"/>
    <col min="10756" max="10756" width="33.42578125" customWidth="1"/>
    <col min="10757" max="10757" width="11.42578125" customWidth="1"/>
    <col min="10758" max="10758" width="12" customWidth="1"/>
    <col min="10759" max="10759" width="6.7109375" customWidth="1"/>
    <col min="11009" max="11009" width="7" customWidth="1"/>
    <col min="11010" max="11010" width="10.28515625" customWidth="1"/>
    <col min="11011" max="11011" width="11.140625" customWidth="1"/>
    <col min="11012" max="11012" width="33.42578125" customWidth="1"/>
    <col min="11013" max="11013" width="11.42578125" customWidth="1"/>
    <col min="11014" max="11014" width="12" customWidth="1"/>
    <col min="11015" max="11015" width="6.7109375" customWidth="1"/>
    <col min="11265" max="11265" width="7" customWidth="1"/>
    <col min="11266" max="11266" width="10.28515625" customWidth="1"/>
    <col min="11267" max="11267" width="11.140625" customWidth="1"/>
    <col min="11268" max="11268" width="33.42578125" customWidth="1"/>
    <col min="11269" max="11269" width="11.42578125" customWidth="1"/>
    <col min="11270" max="11270" width="12" customWidth="1"/>
    <col min="11271" max="11271" width="6.7109375" customWidth="1"/>
    <col min="11521" max="11521" width="7" customWidth="1"/>
    <col min="11522" max="11522" width="10.28515625" customWidth="1"/>
    <col min="11523" max="11523" width="11.140625" customWidth="1"/>
    <col min="11524" max="11524" width="33.42578125" customWidth="1"/>
    <col min="11525" max="11525" width="11.42578125" customWidth="1"/>
    <col min="11526" max="11526" width="12" customWidth="1"/>
    <col min="11527" max="11527" width="6.7109375" customWidth="1"/>
    <col min="11777" max="11777" width="7" customWidth="1"/>
    <col min="11778" max="11778" width="10.28515625" customWidth="1"/>
    <col min="11779" max="11779" width="11.140625" customWidth="1"/>
    <col min="11780" max="11780" width="33.42578125" customWidth="1"/>
    <col min="11781" max="11781" width="11.42578125" customWidth="1"/>
    <col min="11782" max="11782" width="12" customWidth="1"/>
    <col min="11783" max="11783" width="6.7109375" customWidth="1"/>
    <col min="12033" max="12033" width="7" customWidth="1"/>
    <col min="12034" max="12034" width="10.28515625" customWidth="1"/>
    <col min="12035" max="12035" width="11.140625" customWidth="1"/>
    <col min="12036" max="12036" width="33.42578125" customWidth="1"/>
    <col min="12037" max="12037" width="11.42578125" customWidth="1"/>
    <col min="12038" max="12038" width="12" customWidth="1"/>
    <col min="12039" max="12039" width="6.7109375" customWidth="1"/>
    <col min="12289" max="12289" width="7" customWidth="1"/>
    <col min="12290" max="12290" width="10.28515625" customWidth="1"/>
    <col min="12291" max="12291" width="11.140625" customWidth="1"/>
    <col min="12292" max="12292" width="33.42578125" customWidth="1"/>
    <col min="12293" max="12293" width="11.42578125" customWidth="1"/>
    <col min="12294" max="12294" width="12" customWidth="1"/>
    <col min="12295" max="12295" width="6.7109375" customWidth="1"/>
    <col min="12545" max="12545" width="7" customWidth="1"/>
    <col min="12546" max="12546" width="10.28515625" customWidth="1"/>
    <col min="12547" max="12547" width="11.140625" customWidth="1"/>
    <col min="12548" max="12548" width="33.42578125" customWidth="1"/>
    <col min="12549" max="12549" width="11.42578125" customWidth="1"/>
    <col min="12550" max="12550" width="12" customWidth="1"/>
    <col min="12551" max="12551" width="6.7109375" customWidth="1"/>
    <col min="12801" max="12801" width="7" customWidth="1"/>
    <col min="12802" max="12802" width="10.28515625" customWidth="1"/>
    <col min="12803" max="12803" width="11.140625" customWidth="1"/>
    <col min="12804" max="12804" width="33.42578125" customWidth="1"/>
    <col min="12805" max="12805" width="11.42578125" customWidth="1"/>
    <col min="12806" max="12806" width="12" customWidth="1"/>
    <col min="12807" max="12807" width="6.7109375" customWidth="1"/>
    <col min="13057" max="13057" width="7" customWidth="1"/>
    <col min="13058" max="13058" width="10.28515625" customWidth="1"/>
    <col min="13059" max="13059" width="11.140625" customWidth="1"/>
    <col min="13060" max="13060" width="33.42578125" customWidth="1"/>
    <col min="13061" max="13061" width="11.42578125" customWidth="1"/>
    <col min="13062" max="13062" width="12" customWidth="1"/>
    <col min="13063" max="13063" width="6.7109375" customWidth="1"/>
    <col min="13313" max="13313" width="7" customWidth="1"/>
    <col min="13314" max="13314" width="10.28515625" customWidth="1"/>
    <col min="13315" max="13315" width="11.140625" customWidth="1"/>
    <col min="13316" max="13316" width="33.42578125" customWidth="1"/>
    <col min="13317" max="13317" width="11.42578125" customWidth="1"/>
    <col min="13318" max="13318" width="12" customWidth="1"/>
    <col min="13319" max="13319" width="6.7109375" customWidth="1"/>
    <col min="13569" max="13569" width="7" customWidth="1"/>
    <col min="13570" max="13570" width="10.28515625" customWidth="1"/>
    <col min="13571" max="13571" width="11.140625" customWidth="1"/>
    <col min="13572" max="13572" width="33.42578125" customWidth="1"/>
    <col min="13573" max="13573" width="11.42578125" customWidth="1"/>
    <col min="13574" max="13574" width="12" customWidth="1"/>
    <col min="13575" max="13575" width="6.7109375" customWidth="1"/>
    <col min="13825" max="13825" width="7" customWidth="1"/>
    <col min="13826" max="13826" width="10.28515625" customWidth="1"/>
    <col min="13827" max="13827" width="11.140625" customWidth="1"/>
    <col min="13828" max="13828" width="33.42578125" customWidth="1"/>
    <col min="13829" max="13829" width="11.42578125" customWidth="1"/>
    <col min="13830" max="13830" width="12" customWidth="1"/>
    <col min="13831" max="13831" width="6.7109375" customWidth="1"/>
    <col min="14081" max="14081" width="7" customWidth="1"/>
    <col min="14082" max="14082" width="10.28515625" customWidth="1"/>
    <col min="14083" max="14083" width="11.140625" customWidth="1"/>
    <col min="14084" max="14084" width="33.42578125" customWidth="1"/>
    <col min="14085" max="14085" width="11.42578125" customWidth="1"/>
    <col min="14086" max="14086" width="12" customWidth="1"/>
    <col min="14087" max="14087" width="6.7109375" customWidth="1"/>
    <col min="14337" max="14337" width="7" customWidth="1"/>
    <col min="14338" max="14338" width="10.28515625" customWidth="1"/>
    <col min="14339" max="14339" width="11.140625" customWidth="1"/>
    <col min="14340" max="14340" width="33.42578125" customWidth="1"/>
    <col min="14341" max="14341" width="11.42578125" customWidth="1"/>
    <col min="14342" max="14342" width="12" customWidth="1"/>
    <col min="14343" max="14343" width="6.7109375" customWidth="1"/>
    <col min="14593" max="14593" width="7" customWidth="1"/>
    <col min="14594" max="14594" width="10.28515625" customWidth="1"/>
    <col min="14595" max="14595" width="11.140625" customWidth="1"/>
    <col min="14596" max="14596" width="33.42578125" customWidth="1"/>
    <col min="14597" max="14597" width="11.42578125" customWidth="1"/>
    <col min="14598" max="14598" width="12" customWidth="1"/>
    <col min="14599" max="14599" width="6.7109375" customWidth="1"/>
    <col min="14849" max="14849" width="7" customWidth="1"/>
    <col min="14850" max="14850" width="10.28515625" customWidth="1"/>
    <col min="14851" max="14851" width="11.140625" customWidth="1"/>
    <col min="14852" max="14852" width="33.42578125" customWidth="1"/>
    <col min="14853" max="14853" width="11.42578125" customWidth="1"/>
    <col min="14854" max="14854" width="12" customWidth="1"/>
    <col min="14855" max="14855" width="6.7109375" customWidth="1"/>
    <col min="15105" max="15105" width="7" customWidth="1"/>
    <col min="15106" max="15106" width="10.28515625" customWidth="1"/>
    <col min="15107" max="15107" width="11.140625" customWidth="1"/>
    <col min="15108" max="15108" width="33.42578125" customWidth="1"/>
    <col min="15109" max="15109" width="11.42578125" customWidth="1"/>
    <col min="15110" max="15110" width="12" customWidth="1"/>
    <col min="15111" max="15111" width="6.7109375" customWidth="1"/>
    <col min="15361" max="15361" width="7" customWidth="1"/>
    <col min="15362" max="15362" width="10.28515625" customWidth="1"/>
    <col min="15363" max="15363" width="11.140625" customWidth="1"/>
    <col min="15364" max="15364" width="33.42578125" customWidth="1"/>
    <col min="15365" max="15365" width="11.42578125" customWidth="1"/>
    <col min="15366" max="15366" width="12" customWidth="1"/>
    <col min="15367" max="15367" width="6.7109375" customWidth="1"/>
    <col min="15617" max="15617" width="7" customWidth="1"/>
    <col min="15618" max="15618" width="10.28515625" customWidth="1"/>
    <col min="15619" max="15619" width="11.140625" customWidth="1"/>
    <col min="15620" max="15620" width="33.42578125" customWidth="1"/>
    <col min="15621" max="15621" width="11.42578125" customWidth="1"/>
    <col min="15622" max="15622" width="12" customWidth="1"/>
    <col min="15623" max="15623" width="6.7109375" customWidth="1"/>
    <col min="15873" max="15873" width="7" customWidth="1"/>
    <col min="15874" max="15874" width="10.28515625" customWidth="1"/>
    <col min="15875" max="15875" width="11.140625" customWidth="1"/>
    <col min="15876" max="15876" width="33.42578125" customWidth="1"/>
    <col min="15877" max="15877" width="11.42578125" customWidth="1"/>
    <col min="15878" max="15878" width="12" customWidth="1"/>
    <col min="15879" max="15879" width="6.7109375" customWidth="1"/>
    <col min="16129" max="16129" width="7" customWidth="1"/>
    <col min="16130" max="16130" width="10.28515625" customWidth="1"/>
    <col min="16131" max="16131" width="11.140625" customWidth="1"/>
    <col min="16132" max="16132" width="33.42578125" customWidth="1"/>
    <col min="16133" max="16133" width="11.42578125" customWidth="1"/>
    <col min="16134" max="16134" width="12" customWidth="1"/>
    <col min="16135" max="16135" width="6.7109375" customWidth="1"/>
  </cols>
  <sheetData>
    <row r="2" spans="1:7" ht="15.75" x14ac:dyDescent="0.25">
      <c r="D2" s="35" t="s">
        <v>85</v>
      </c>
      <c r="E2" s="36"/>
      <c r="F2" s="36"/>
    </row>
    <row r="4" spans="1:7" ht="15.75" x14ac:dyDescent="0.25">
      <c r="B4" s="37" t="s">
        <v>0</v>
      </c>
      <c r="C4" s="37"/>
      <c r="D4" s="37"/>
      <c r="E4" s="37"/>
      <c r="F4" s="31">
        <f>'13'!F82</f>
        <v>40322.399999999907</v>
      </c>
      <c r="G4" s="1" t="s">
        <v>1</v>
      </c>
    </row>
    <row r="6" spans="1:7" x14ac:dyDescent="0.25">
      <c r="B6" s="38" t="s">
        <v>2</v>
      </c>
      <c r="C6" s="36"/>
      <c r="D6" s="36"/>
      <c r="E6" s="36"/>
      <c r="F6" s="36"/>
      <c r="G6" s="36"/>
    </row>
    <row r="8" spans="1:7" x14ac:dyDescent="0.25">
      <c r="C8" s="38" t="s">
        <v>87</v>
      </c>
      <c r="D8" s="36"/>
      <c r="E8" s="36"/>
      <c r="F8" s="36"/>
      <c r="G8" s="36"/>
    </row>
    <row r="10" spans="1:7" x14ac:dyDescent="0.25">
      <c r="A10" s="2"/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2"/>
    </row>
    <row r="11" spans="1:7" x14ac:dyDescent="0.25">
      <c r="A11" s="2"/>
      <c r="B11" s="2"/>
      <c r="C11" s="4"/>
      <c r="D11" s="2"/>
      <c r="E11" s="2"/>
      <c r="F11" s="2"/>
      <c r="G11" s="2"/>
    </row>
    <row r="12" spans="1:7" x14ac:dyDescent="0.25">
      <c r="A12" s="2"/>
      <c r="B12" s="2"/>
      <c r="C12" s="4"/>
      <c r="D12" s="2"/>
      <c r="E12" s="2"/>
      <c r="F12" s="2"/>
      <c r="G12" s="2"/>
    </row>
    <row r="13" spans="1:7" x14ac:dyDescent="0.25">
      <c r="A13" s="2"/>
      <c r="B13" s="2"/>
      <c r="C13" s="4"/>
      <c r="D13" s="2"/>
      <c r="E13" s="2"/>
      <c r="F13" s="2"/>
      <c r="G13" s="2"/>
    </row>
    <row r="14" spans="1:7" x14ac:dyDescent="0.25">
      <c r="A14" s="2"/>
      <c r="B14" s="2"/>
      <c r="C14" s="4"/>
      <c r="D14" s="2"/>
      <c r="E14" s="2"/>
      <c r="F14" s="2"/>
      <c r="G14" s="2"/>
    </row>
    <row r="15" spans="1:7" x14ac:dyDescent="0.25">
      <c r="A15" s="2"/>
      <c r="B15" s="2"/>
      <c r="C15" s="4"/>
      <c r="D15" s="2"/>
      <c r="E15" s="2"/>
      <c r="F15" s="2"/>
      <c r="G15" s="2"/>
    </row>
    <row r="16" spans="1:7" x14ac:dyDescent="0.25">
      <c r="A16" s="2"/>
      <c r="B16" s="2"/>
      <c r="C16" s="4"/>
      <c r="D16" s="2"/>
      <c r="E16" s="2"/>
      <c r="F16" s="2"/>
      <c r="G16" s="2"/>
    </row>
    <row r="17" spans="1:7" x14ac:dyDescent="0.25">
      <c r="A17" s="2"/>
      <c r="B17" s="2"/>
      <c r="C17" s="4"/>
      <c r="D17" s="2"/>
      <c r="E17" s="2"/>
      <c r="F17" s="2"/>
      <c r="G17" s="2"/>
    </row>
    <row r="18" spans="1:7" x14ac:dyDescent="0.25">
      <c r="A18" s="2"/>
      <c r="B18" s="2"/>
      <c r="C18" s="4"/>
      <c r="D18" s="2"/>
      <c r="E18" s="2"/>
      <c r="F18" s="2"/>
      <c r="G18" s="2"/>
    </row>
    <row r="19" spans="1:7" x14ac:dyDescent="0.25">
      <c r="A19" s="2"/>
      <c r="B19" s="2"/>
      <c r="C19" s="4"/>
      <c r="D19" s="2"/>
      <c r="E19" s="2"/>
      <c r="F19" s="2"/>
      <c r="G19" s="2"/>
    </row>
    <row r="20" spans="1:7" x14ac:dyDescent="0.25">
      <c r="A20" s="2"/>
      <c r="B20" s="2"/>
      <c r="C20" s="4"/>
      <c r="D20" s="2"/>
      <c r="E20" s="2"/>
      <c r="F20" s="2"/>
      <c r="G20" s="2"/>
    </row>
    <row r="21" spans="1:7" x14ac:dyDescent="0.25">
      <c r="A21" s="2"/>
      <c r="B21" s="2"/>
      <c r="C21" s="4"/>
      <c r="D21" s="2"/>
      <c r="E21" s="2"/>
      <c r="F21" s="2"/>
      <c r="G21" s="2"/>
    </row>
    <row r="22" spans="1:7" x14ac:dyDescent="0.25">
      <c r="A22" s="2"/>
      <c r="B22" s="2"/>
      <c r="C22" s="4"/>
      <c r="D22" s="2"/>
      <c r="E22" s="2"/>
      <c r="F22" s="2"/>
      <c r="G22" s="2"/>
    </row>
    <row r="23" spans="1:7" x14ac:dyDescent="0.25">
      <c r="A23" s="2"/>
      <c r="B23" s="2"/>
      <c r="C23" s="4"/>
      <c r="D23" s="2"/>
      <c r="E23" s="2"/>
      <c r="F23" s="2"/>
      <c r="G23" s="2"/>
    </row>
    <row r="24" spans="1:7" x14ac:dyDescent="0.25">
      <c r="A24" s="2"/>
      <c r="B24" s="2"/>
      <c r="C24" s="4"/>
      <c r="D24" s="2"/>
      <c r="E24" s="2"/>
      <c r="F24" s="2"/>
      <c r="G24" s="2"/>
    </row>
    <row r="25" spans="1:7" x14ac:dyDescent="0.25">
      <c r="A25" s="2"/>
      <c r="B25" s="2"/>
      <c r="C25" s="4"/>
      <c r="D25" s="2"/>
      <c r="E25" s="2"/>
      <c r="F25" s="2"/>
      <c r="G25" s="2"/>
    </row>
    <row r="26" spans="1:7" x14ac:dyDescent="0.25">
      <c r="A26" s="2"/>
      <c r="B26" s="2"/>
      <c r="C26" s="4"/>
      <c r="D26" s="2"/>
      <c r="E26" s="2"/>
      <c r="F26" s="2"/>
      <c r="G26" s="2"/>
    </row>
    <row r="27" spans="1:7" x14ac:dyDescent="0.25">
      <c r="A27" s="2"/>
      <c r="B27" s="2"/>
      <c r="C27" s="4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14"/>
      <c r="F43" s="14"/>
      <c r="G43" s="2"/>
    </row>
    <row r="44" spans="1:7" x14ac:dyDescent="0.25">
      <c r="A44" s="2"/>
      <c r="B44" s="2"/>
      <c r="C44" s="2"/>
      <c r="D44" s="2"/>
      <c r="E44" s="14"/>
      <c r="F44" s="14"/>
      <c r="G44" s="2"/>
    </row>
    <row r="45" spans="1:7" x14ac:dyDescent="0.25">
      <c r="A45" s="2"/>
      <c r="B45" s="2"/>
      <c r="C45" s="2"/>
      <c r="D45" s="2"/>
      <c r="E45" s="14"/>
      <c r="F45" s="14"/>
      <c r="G45" s="2"/>
    </row>
    <row r="46" spans="1:7" x14ac:dyDescent="0.25">
      <c r="A46" s="2"/>
      <c r="B46" s="2"/>
      <c r="C46" s="2"/>
      <c r="D46" s="2"/>
      <c r="E46" s="14"/>
      <c r="F46" s="14"/>
      <c r="G46" s="2"/>
    </row>
    <row r="47" spans="1:7" x14ac:dyDescent="0.25">
      <c r="A47" s="2"/>
      <c r="B47" s="2"/>
      <c r="C47" s="2"/>
      <c r="D47" s="2"/>
      <c r="E47" s="14"/>
      <c r="F47" s="14"/>
      <c r="G47" s="2"/>
    </row>
    <row r="48" spans="1:7" x14ac:dyDescent="0.25">
      <c r="A48" s="2"/>
      <c r="B48" s="2"/>
      <c r="C48" s="2"/>
      <c r="D48" s="2"/>
      <c r="E48" s="14"/>
      <c r="F48" s="14"/>
      <c r="G48" s="2"/>
    </row>
    <row r="49" spans="1:9" x14ac:dyDescent="0.25">
      <c r="A49" s="2"/>
      <c r="B49" s="2"/>
      <c r="C49" s="2"/>
      <c r="D49" s="2"/>
      <c r="E49" s="14"/>
      <c r="F49" s="14"/>
      <c r="G49" s="2"/>
    </row>
    <row r="50" spans="1:9" x14ac:dyDescent="0.25">
      <c r="A50" s="5"/>
      <c r="C50" s="6" t="s">
        <v>8</v>
      </c>
      <c r="D50" s="6"/>
      <c r="E50" s="39">
        <f>SUM(E11:E49)</f>
        <v>0</v>
      </c>
      <c r="F50" s="39">
        <f>SUM(F11:F49)</f>
        <v>0</v>
      </c>
      <c r="G50" s="2"/>
    </row>
    <row r="51" spans="1:9" x14ac:dyDescent="0.25">
      <c r="A51" s="7"/>
      <c r="C51" s="6" t="s">
        <v>9</v>
      </c>
      <c r="D51" s="6"/>
      <c r="E51" s="40"/>
      <c r="F51" s="40"/>
      <c r="G51" s="2"/>
    </row>
    <row r="52" spans="1:9" x14ac:dyDescent="0.25">
      <c r="A52" s="8"/>
      <c r="B52" s="9"/>
      <c r="C52" s="10" t="s">
        <v>10</v>
      </c>
      <c r="D52" s="11"/>
      <c r="E52" s="14"/>
      <c r="F52" s="14">
        <f>F4+F50</f>
        <v>40322.399999999907</v>
      </c>
      <c r="G52" s="2"/>
      <c r="H52" s="24"/>
      <c r="I52" s="24"/>
    </row>
    <row r="53" spans="1:9" x14ac:dyDescent="0.25">
      <c r="A53" s="2"/>
      <c r="B53" s="12" t="s">
        <v>3</v>
      </c>
      <c r="C53" s="12" t="s">
        <v>4</v>
      </c>
      <c r="D53" s="12" t="s">
        <v>5</v>
      </c>
      <c r="E53" s="25" t="s">
        <v>6</v>
      </c>
      <c r="F53" s="25" t="s">
        <v>7</v>
      </c>
      <c r="G53" s="22"/>
      <c r="H53" s="24"/>
      <c r="I53" s="24"/>
    </row>
    <row r="54" spans="1:9" x14ac:dyDescent="0.25">
      <c r="A54" s="2">
        <v>16</v>
      </c>
      <c r="B54" s="2"/>
      <c r="C54" s="4">
        <v>41566</v>
      </c>
      <c r="D54" s="2" t="s">
        <v>21</v>
      </c>
      <c r="E54" s="14"/>
      <c r="F54" s="2">
        <v>3517</v>
      </c>
      <c r="G54" s="2"/>
      <c r="H54" s="24"/>
      <c r="I54" s="24"/>
    </row>
    <row r="55" spans="1:9" x14ac:dyDescent="0.25">
      <c r="A55" s="2">
        <v>33</v>
      </c>
      <c r="B55" s="2"/>
      <c r="C55" s="4">
        <v>41563</v>
      </c>
      <c r="D55" s="2" t="s">
        <v>22</v>
      </c>
      <c r="E55" s="14"/>
      <c r="F55" s="29">
        <v>2190</v>
      </c>
      <c r="G55" s="2"/>
      <c r="H55" s="24"/>
      <c r="I55" s="24"/>
    </row>
    <row r="56" spans="1:9" x14ac:dyDescent="0.25">
      <c r="A56" s="2">
        <v>41</v>
      </c>
      <c r="B56" s="2"/>
      <c r="C56" s="4">
        <v>41566</v>
      </c>
      <c r="D56" s="2" t="s">
        <v>26</v>
      </c>
      <c r="E56" s="14"/>
      <c r="F56" s="29">
        <v>5275</v>
      </c>
      <c r="G56" s="2"/>
      <c r="H56" s="24"/>
      <c r="I56" s="24"/>
    </row>
    <row r="57" spans="1:9" x14ac:dyDescent="0.25">
      <c r="A57" s="2">
        <v>56</v>
      </c>
      <c r="B57" s="2" t="s">
        <v>86</v>
      </c>
      <c r="C57" s="4">
        <v>41566</v>
      </c>
      <c r="D57" s="2" t="s">
        <v>75</v>
      </c>
      <c r="E57" s="14"/>
      <c r="F57" s="14">
        <v>2198</v>
      </c>
      <c r="G57" s="2"/>
      <c r="H57" s="24"/>
      <c r="I57" s="24"/>
    </row>
    <row r="58" spans="1:9" x14ac:dyDescent="0.25">
      <c r="A58" s="7"/>
      <c r="B58" s="15"/>
      <c r="C58" s="16" t="s">
        <v>11</v>
      </c>
      <c r="D58" s="16"/>
      <c r="E58" s="13"/>
      <c r="F58" s="17">
        <f>SUM(F54:F57)</f>
        <v>13180</v>
      </c>
      <c r="G58" s="13"/>
    </row>
    <row r="59" spans="1:9" ht="15.75" x14ac:dyDescent="0.25">
      <c r="A59" s="7"/>
      <c r="B59" s="15"/>
      <c r="C59" s="16" t="s">
        <v>12</v>
      </c>
      <c r="D59" s="16"/>
      <c r="E59" s="2"/>
      <c r="F59" s="33">
        <f>F52-F58</f>
        <v>27142.399999999907</v>
      </c>
      <c r="G59" s="2"/>
    </row>
    <row r="60" spans="1:9" ht="15.75" x14ac:dyDescent="0.25">
      <c r="A60" s="8"/>
      <c r="B60" s="9"/>
      <c r="C60" s="9"/>
      <c r="D60" s="11"/>
      <c r="E60" s="2"/>
      <c r="F60" s="31"/>
      <c r="G60" s="2"/>
    </row>
    <row r="61" spans="1:9" x14ac:dyDescent="0.25">
      <c r="A61" s="18" t="s">
        <v>13</v>
      </c>
      <c r="B61" s="18"/>
      <c r="C61" s="18"/>
      <c r="D61" t="s">
        <v>14</v>
      </c>
      <c r="E61" t="s">
        <v>15</v>
      </c>
    </row>
    <row r="62" spans="1:9" x14ac:dyDescent="0.25">
      <c r="A62" s="19" t="s">
        <v>16</v>
      </c>
      <c r="B62" s="19"/>
      <c r="C62" s="20"/>
      <c r="D62" s="20"/>
      <c r="E62" s="34" t="s">
        <v>1</v>
      </c>
      <c r="G62" t="s">
        <v>17</v>
      </c>
    </row>
    <row r="63" spans="1:9" x14ac:dyDescent="0.25">
      <c r="A63" s="26" t="s">
        <v>20</v>
      </c>
      <c r="B63" s="26"/>
      <c r="C63" s="26"/>
      <c r="D63" s="26"/>
      <c r="E63" s="26"/>
      <c r="F63" s="26"/>
      <c r="G63" s="26"/>
    </row>
    <row r="64" spans="1:9" x14ac:dyDescent="0.25">
      <c r="A64" s="27" t="s">
        <v>18</v>
      </c>
      <c r="B64" s="27"/>
      <c r="C64" s="27"/>
      <c r="D64" s="27"/>
      <c r="E64" s="27"/>
      <c r="F64" s="27">
        <v>302</v>
      </c>
      <c r="G64" s="27"/>
    </row>
    <row r="65" spans="1:6" x14ac:dyDescent="0.25">
      <c r="A65" s="27" t="s">
        <v>18</v>
      </c>
    </row>
    <row r="66" spans="1:6" x14ac:dyDescent="0.25">
      <c r="A66" s="27" t="s">
        <v>18</v>
      </c>
    </row>
    <row r="67" spans="1:6" x14ac:dyDescent="0.25">
      <c r="A67" s="27" t="s">
        <v>18</v>
      </c>
    </row>
    <row r="68" spans="1:6" x14ac:dyDescent="0.25">
      <c r="A68" s="27" t="s">
        <v>18</v>
      </c>
    </row>
    <row r="69" spans="1:6" x14ac:dyDescent="0.25">
      <c r="A69" s="27" t="s">
        <v>18</v>
      </c>
    </row>
    <row r="70" spans="1:6" x14ac:dyDescent="0.25">
      <c r="A70" s="27" t="s">
        <v>18</v>
      </c>
    </row>
    <row r="71" spans="1:6" x14ac:dyDescent="0.25">
      <c r="A71" s="27" t="s">
        <v>18</v>
      </c>
    </row>
    <row r="72" spans="1:6" x14ac:dyDescent="0.25">
      <c r="A72" s="27" t="s">
        <v>18</v>
      </c>
    </row>
    <row r="73" spans="1:6" s="46" customFormat="1" x14ac:dyDescent="0.25">
      <c r="A73" s="47" t="s">
        <v>18</v>
      </c>
      <c r="D73" s="46" t="s">
        <v>89</v>
      </c>
      <c r="F73" s="46">
        <v>1191753.56</v>
      </c>
    </row>
    <row r="74" spans="1:6" s="46" customFormat="1" x14ac:dyDescent="0.25">
      <c r="A74" s="47" t="s">
        <v>18</v>
      </c>
      <c r="D74" s="46" t="s">
        <v>90</v>
      </c>
      <c r="F74" s="46">
        <v>510111.94</v>
      </c>
    </row>
    <row r="75" spans="1:6" x14ac:dyDescent="0.25">
      <c r="A75" s="27" t="s">
        <v>18</v>
      </c>
    </row>
    <row r="76" spans="1:6" x14ac:dyDescent="0.25">
      <c r="A76" s="27" t="s">
        <v>18</v>
      </c>
    </row>
    <row r="77" spans="1:6" x14ac:dyDescent="0.25">
      <c r="A77" s="27" t="s">
        <v>18</v>
      </c>
    </row>
    <row r="78" spans="1:6" x14ac:dyDescent="0.25">
      <c r="A78" s="27" t="s">
        <v>18</v>
      </c>
    </row>
    <row r="79" spans="1:6" x14ac:dyDescent="0.25">
      <c r="A79" s="27" t="s">
        <v>18</v>
      </c>
    </row>
    <row r="80" spans="1:6" x14ac:dyDescent="0.25">
      <c r="A80" s="27" t="s">
        <v>18</v>
      </c>
    </row>
    <row r="81" spans="6:6" x14ac:dyDescent="0.25">
      <c r="F81">
        <f>SUM(F54:F80)</f>
        <v>1755669.9</v>
      </c>
    </row>
    <row r="82" spans="6:6" x14ac:dyDescent="0.25">
      <c r="F82">
        <f>F52-F81</f>
        <v>-1715347.5</v>
      </c>
    </row>
    <row r="93" spans="6:6" x14ac:dyDescent="0.25">
      <c r="F93">
        <v>1824184.9</v>
      </c>
    </row>
  </sheetData>
  <mergeCells count="6">
    <mergeCell ref="D2:F2"/>
    <mergeCell ref="B4:E4"/>
    <mergeCell ref="B6:G6"/>
    <mergeCell ref="C8:G8"/>
    <mergeCell ref="E50:E51"/>
    <mergeCell ref="F50:F51"/>
  </mergeCells>
  <pageMargins left="0.27559055118110237" right="0.27559055118110237" top="0.74803149606299213" bottom="0.31496062992125984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40" sqref="F140:F141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9" sqref="A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8</vt:lpstr>
      <vt:lpstr>9</vt:lpstr>
      <vt:lpstr>10</vt:lpstr>
      <vt:lpstr>11</vt:lpstr>
      <vt:lpstr>12</vt:lpstr>
      <vt:lpstr>13</vt:lpstr>
      <vt:lpstr>14</vt:lpstr>
      <vt:lpstr>Лист2</vt:lpstr>
      <vt:lpstr>Лист3</vt:lpstr>
      <vt:lpstr>Лист4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Admin</cp:lastModifiedBy>
  <cp:lastPrinted>2013-12-24T05:36:02Z</cp:lastPrinted>
  <dcterms:created xsi:type="dcterms:W3CDTF">2012-03-20T09:58:16Z</dcterms:created>
  <dcterms:modified xsi:type="dcterms:W3CDTF">2014-02-18T12:43:19Z</dcterms:modified>
</cp:coreProperties>
</file>