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0" yWindow="0" windowWidth="27320" windowHeight="1320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E8" i="1"/>
  <c r="A8" i="1"/>
  <c r="B8" i="1"/>
  <c r="C8" i="1"/>
  <c r="D8" i="1"/>
  <c r="G8" i="1"/>
  <c r="H8" i="1"/>
  <c r="I8" i="1"/>
  <c r="J8" i="1"/>
  <c r="K8" i="1"/>
  <c r="L8" i="1"/>
  <c r="P3" i="1"/>
  <c r="P4" i="1"/>
  <c r="P5" i="1"/>
  <c r="P6" i="1"/>
  <c r="P7" i="1"/>
  <c r="P2" i="1"/>
  <c r="M2" i="1"/>
  <c r="O3" i="1"/>
  <c r="O4" i="1"/>
  <c r="O5" i="1"/>
  <c r="O6" i="1"/>
  <c r="O7" i="1"/>
  <c r="O2" i="1"/>
  <c r="N3" i="1"/>
  <c r="N4" i="1"/>
  <c r="N5" i="1"/>
  <c r="N6" i="1"/>
  <c r="N7" i="1"/>
  <c r="N2" i="1"/>
  <c r="M3" i="1"/>
  <c r="M4" i="1"/>
  <c r="M5" i="1"/>
  <c r="M6" i="1"/>
  <c r="M7" i="1"/>
  <c r="Q2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<sst xmlns="http://schemas.openxmlformats.org/spreadsheetml/2006/main" count="17" uniqueCount="16">
  <si>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</si>
  <si>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</si>
  <si>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</si>
  <si>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</si>
  <si>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</si>
  <si>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</si>
  <si>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</si>
  <si>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</si>
  <si>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</si>
  <si>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</si>
  <si>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</si>
  <si>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</si>
  <si>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среднее</t>
  </si>
  <si>
    <t>AlexM</t>
  </si>
  <si>
    <t>Pelena</t>
  </si>
  <si>
    <t>Jakim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</si>
</sst>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դ_ր_._-;\-* #,##0.00\ _դ_ր_._-;_-* &quot;-&quot;??\ _դ_ր_._-;_-@_-"/>
    <numFmt numFmtId="165" formatCode="#,##0.00_р_."/>
  </numFmts>
  <fonts count="7" x14ac:knownFonts="1"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indexed="17"/>
      <name val="Calibri"/>
      <family val="2"/>
    </font>
    <font>
      <b/>
      <sz val="10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5" fillId="0" borderId="0"/>
    <xf numFmtId="0" fontId="4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5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/>
    <xf numFmtId="165" fontId="6" fillId="0" borderId="1" xfId="0" applyNumberFormat="1" applyFont="1" applyBorder="1"/>
    <xf numFmtId="165" fontId="3" fillId="0" borderId="2" xfId="1" applyNumberFormat="1" applyFont="1" applyBorder="1" applyAlignment="1">
      <alignment horizontal="center" vertical="center" wrapText="1"/>
    </xf>
    <xf numFmtId="0" fontId="6" fillId="0" borderId="1" xfId="0" applyFont="1" applyBorder="1"/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165" fontId="0" fillId="3" borderId="0" xfId="0" applyNumberFormat="1" applyFill="1"/>
  </cellXfs>
  <cellStyles count="6">
    <cellStyle name="Good" xfId="2"/>
    <cellStyle name="Normal 2 2" xfId="3"/>
    <cellStyle name="Normal_Sheet1" xfId="4"/>
    <cellStyle name="Обычный" xfId="0" builtinId="0"/>
    <cellStyle name="Обычный 2" xfId="1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workbookViewId="0">
      <selection activeCell="Q2" sqref="Q2"/>
    </sheetView>
  </sheetViews>
  <sheetFormatPr baseColWidth="10" defaultColWidth="8.7109375" defaultRowHeight="13" x14ac:dyDescent="0"/>
  <cols>
    <col min="1" max="1" width="7.85546875" bestFit="1" customWidth="1"/>
    <col min="2" max="2" width="8" bestFit="1" customWidth="1"/>
    <col min="3" max="7" width="6.85546875" bestFit="1" customWidth="1"/>
    <col min="8" max="8" width="6.28515625" bestFit="1" customWidth="1"/>
    <col min="9" max="9" width="8" bestFit="1" customWidth="1"/>
    <col min="10" max="10" width="7.140625" bestFit="1" customWidth="1"/>
    <col min="11" max="12" width="8.42578125" bestFit="1" customWidth="1"/>
    <col min="15" max="15" width="11.42578125" customWidth="1"/>
  </cols>
  <sheetData>
    <row r="1" spans="1:17" ht="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4" t="s">
        <v>12</v>
      </c>
      <c r="N1" s="6" t="s">
        <v>13</v>
      </c>
      <c r="O1" s="6" t="s">
        <v>15</v>
      </c>
      <c r="P1" s="7" t="s">
        <v>14</v>
      </c>
      <c r="Q1" s="7" t="s">
        <v>14</v>
      </c>
    </row>
    <row r="2" spans="1:17" ht="14">
      <c r="A2" s="2">
        <v>30.375802469135799</v>
      </c>
      <c r="B2" s="2">
        <v>37.362315270935959</v>
      </c>
      <c r="C2" s="2">
        <v>0</v>
      </c>
      <c r="D2" s="2">
        <v>10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3">
        <f>AVERAGE(A2:G2)</f>
        <v>11.105445391438822</v>
      </c>
      <c r="N2" s="5">
        <f>SUM(A2:L2)/COUNTIF(A2:L2,"&gt;0")</f>
        <v>25.912705913357254</v>
      </c>
      <c r="O2" s="5">
        <f>AVERAGEIF(A2:L2,"&gt;0")</f>
        <v>25.912705913357254</v>
      </c>
      <c r="P2" s="2">
        <f>SUM(A2:L2)/COUNTIF($A$8:$L$8,"&gt;0")</f>
        <v>11.105445391438822</v>
      </c>
      <c r="Q2" s="2">
        <f>SUM(A2:L2)/LOOKUP(2,1/($A$8:$L$8&gt;0),COLUMN($A$8:$L$8)-COLUMN($A$8)+1)</f>
        <v>11.105445391438822</v>
      </c>
    </row>
    <row r="3" spans="1:17" ht="14">
      <c r="A3" s="2">
        <v>336.00699999999995</v>
      </c>
      <c r="B3" s="2">
        <v>0</v>
      </c>
      <c r="C3" s="2">
        <v>42.7</v>
      </c>
      <c r="D3" s="2">
        <v>0</v>
      </c>
      <c r="E3" s="2">
        <v>13</v>
      </c>
      <c r="F3" s="2">
        <v>0</v>
      </c>
      <c r="G3" s="2">
        <v>25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3">
        <f>AVERAGE(A3:G3)</f>
        <v>59.529571428571423</v>
      </c>
      <c r="N3" s="5">
        <f t="shared" ref="N3:N7" si="0">SUM(A3:L3)/COUNTIF(A3:L3,"&gt;0")</f>
        <v>104.17674999999998</v>
      </c>
      <c r="O3" s="5">
        <f t="shared" ref="O3:O7" si="1">AVERAGEIF(A3:L3,"&gt;0")</f>
        <v>104.17674999999998</v>
      </c>
      <c r="P3" s="2">
        <f t="shared" ref="P3:P7" si="2">SUM(A3:L3)/COUNTIF($A$8:$L$8,"&gt;0")</f>
        <v>59.529571428571423</v>
      </c>
      <c r="Q3" s="2">
        <f t="shared" ref="Q3:Q7" si="3">SUM(A3:L3)/LOOKUP(2,1/($A$8:$L$8&gt;0),COLUMN($A$8:$L$8)-COLUMN($A$8)+1)</f>
        <v>59.529571428571423</v>
      </c>
    </row>
    <row r="4" spans="1:17" ht="14">
      <c r="A4" s="2">
        <v>47.748148148148154</v>
      </c>
      <c r="B4" s="2">
        <v>47.748148148148154</v>
      </c>
      <c r="C4" s="2">
        <v>0</v>
      </c>
      <c r="D4" s="2">
        <v>62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3">
        <f t="shared" ref="M4:M7" si="4">AVERAGE(A4:G4)</f>
        <v>22.4994708994709</v>
      </c>
      <c r="N4" s="5">
        <f t="shared" si="0"/>
        <v>52.498765432098764</v>
      </c>
      <c r="O4" s="5">
        <f t="shared" si="1"/>
        <v>52.498765432098764</v>
      </c>
      <c r="P4" s="2">
        <f t="shared" si="2"/>
        <v>22.4994708994709</v>
      </c>
      <c r="Q4" s="2">
        <f t="shared" si="3"/>
        <v>22.4994708994709</v>
      </c>
    </row>
    <row r="5" spans="1:17" ht="14">
      <c r="A5" s="2">
        <v>155.881</v>
      </c>
      <c r="B5" s="2">
        <v>197.755</v>
      </c>
      <c r="C5" s="2">
        <v>0</v>
      </c>
      <c r="D5" s="2">
        <v>0</v>
      </c>
      <c r="E5" s="2">
        <v>0</v>
      </c>
      <c r="F5" s="2">
        <v>34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3">
        <f t="shared" si="4"/>
        <v>55.376571428571424</v>
      </c>
      <c r="N5" s="5">
        <f t="shared" si="0"/>
        <v>129.21199999999999</v>
      </c>
      <c r="O5" s="5">
        <f t="shared" si="1"/>
        <v>129.21199999999999</v>
      </c>
      <c r="P5" s="2">
        <f t="shared" si="2"/>
        <v>55.376571428571424</v>
      </c>
      <c r="Q5" s="2">
        <f t="shared" si="3"/>
        <v>55.376571428571424</v>
      </c>
    </row>
    <row r="6" spans="1:17" ht="14">
      <c r="A6" s="2">
        <v>18.826666666666664</v>
      </c>
      <c r="B6" s="2">
        <v>0</v>
      </c>
      <c r="C6" s="2">
        <v>16.5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3">
        <f t="shared" si="4"/>
        <v>5.0466666666666669</v>
      </c>
      <c r="N6" s="5">
        <f t="shared" si="0"/>
        <v>17.663333333333334</v>
      </c>
      <c r="O6" s="5">
        <f t="shared" si="1"/>
        <v>17.663333333333334</v>
      </c>
      <c r="P6" s="2">
        <f t="shared" si="2"/>
        <v>5.0466666666666669</v>
      </c>
      <c r="Q6" s="2">
        <f t="shared" si="3"/>
        <v>5.0466666666666669</v>
      </c>
    </row>
    <row r="7" spans="1:17" ht="14">
      <c r="A7" s="2">
        <v>366.38280246913575</v>
      </c>
      <c r="B7" s="2">
        <v>37.362315270935959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3">
        <f t="shared" si="4"/>
        <v>57.677873962867388</v>
      </c>
      <c r="N7" s="5">
        <f t="shared" si="0"/>
        <v>201.87255887003585</v>
      </c>
      <c r="O7" s="5">
        <f t="shared" si="1"/>
        <v>201.87255887003585</v>
      </c>
      <c r="P7" s="2">
        <f t="shared" si="2"/>
        <v>57.677873962867388</v>
      </c>
      <c r="Q7" s="2">
        <f t="shared" si="3"/>
        <v>57.677873962867388</v>
      </c>
    </row>
    <row r="8" spans="1:17">
      <c r="A8" s="8">
        <f>SUM(A2:A7)</f>
        <v>955.22141975308637</v>
      </c>
      <c r="B8" s="8">
        <f t="shared" ref="B8:L8" si="5">SUM(B2:B7)</f>
        <v>320.22777869002005</v>
      </c>
      <c r="C8" s="8">
        <f t="shared" si="5"/>
        <v>59.2</v>
      </c>
      <c r="D8" s="8">
        <f t="shared" si="5"/>
        <v>72</v>
      </c>
      <c r="E8" s="8">
        <f t="shared" si="5"/>
        <v>13</v>
      </c>
      <c r="F8" s="8">
        <f t="shared" si="5"/>
        <v>34</v>
      </c>
      <c r="G8" s="8">
        <f t="shared" si="5"/>
        <v>25</v>
      </c>
      <c r="H8" s="8">
        <f t="shared" si="5"/>
        <v>0</v>
      </c>
      <c r="I8" s="8">
        <f t="shared" si="5"/>
        <v>0</v>
      </c>
      <c r="J8" s="8">
        <f t="shared" si="5"/>
        <v>0</v>
      </c>
      <c r="K8" s="8">
        <f t="shared" si="5"/>
        <v>0</v>
      </c>
      <c r="L8" s="8">
        <f t="shared" si="5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109375" defaultRowHeight="13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109375" defaultRowHeight="13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Atlas Copco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Елена</cp:lastModifiedBy>
  <dcterms:created xsi:type="dcterms:W3CDTF">2014-02-26T08:24:08Z</dcterms:created>
  <dcterms:modified xsi:type="dcterms:W3CDTF">2014-02-27T07:51:06Z</dcterms:modified>
</cp:coreProperties>
</file>