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19155" windowHeight="11820" activeTab="1"/>
  </bookViews>
  <sheets>
    <sheet name="расчет расценок" sheetId="1" r:id="rId1"/>
    <sheet name="перечень операций" sheetId="2" r:id="rId2"/>
    <sheet name="плазма" sheetId="3" r:id="rId3"/>
    <sheet name="рифтовка" sheetId="4" r:id="rId4"/>
    <sheet name="штамповка" sheetId="5" r:id="rId5"/>
    <sheet name="гибка" sheetId="6" r:id="rId6"/>
    <sheet name="сварка" sheetId="7" r:id="rId7"/>
    <sheet name="слесарка" sheetId="8" r:id="rId8"/>
    <sheet name="малярка" sheetId="9" r:id="rId9"/>
    <sheet name="раскрой с листа" sheetId="10" r:id="rId10"/>
  </sheets>
  <calcPr calcId="125725" iterate="1"/>
</workbook>
</file>

<file path=xl/calcChain.xml><?xml version="1.0" encoding="utf-8"?>
<calcChain xmlns="http://schemas.openxmlformats.org/spreadsheetml/2006/main">
  <c r="G11" i="10"/>
  <c r="H11" s="1"/>
  <c r="J11" s="1"/>
  <c r="G10"/>
  <c r="H10" s="1"/>
  <c r="J10" s="1"/>
  <c r="G9"/>
  <c r="G8"/>
  <c r="G7"/>
  <c r="G6"/>
  <c r="H6" s="1"/>
  <c r="J6" s="1"/>
  <c r="G5"/>
  <c r="H5" s="1"/>
  <c r="J5" s="1"/>
  <c r="G4"/>
  <c r="H4" s="1"/>
  <c r="G3"/>
  <c r="G2"/>
  <c r="H2" s="1"/>
  <c r="F11"/>
  <c r="F10"/>
  <c r="F8"/>
  <c r="J7"/>
  <c r="H7"/>
  <c r="F7"/>
  <c r="F6"/>
  <c r="F5"/>
  <c r="F4"/>
  <c r="H3"/>
  <c r="F3"/>
  <c r="F2"/>
  <c r="H8" l="1"/>
  <c r="A2" i="3" l="1"/>
  <c r="A3"/>
  <c r="A4"/>
  <c r="A5"/>
  <c r="A6"/>
  <c r="A7"/>
</calcChain>
</file>

<file path=xl/sharedStrings.xml><?xml version="1.0" encoding="utf-8"?>
<sst xmlns="http://schemas.openxmlformats.org/spreadsheetml/2006/main" count="446" uniqueCount="170">
  <si>
    <t>выбор</t>
  </si>
  <si>
    <t>операции</t>
  </si>
  <si>
    <t xml:space="preserve">кол-во операций </t>
  </si>
  <si>
    <t>расценки</t>
  </si>
  <si>
    <t>Щит, лапки</t>
  </si>
  <si>
    <t>плазма</t>
  </si>
  <si>
    <t>рифтовка</t>
  </si>
  <si>
    <t>штамповка</t>
  </si>
  <si>
    <t>сварка</t>
  </si>
  <si>
    <t>гибка</t>
  </si>
  <si>
    <t>слесарка</t>
  </si>
  <si>
    <t>малярка</t>
  </si>
  <si>
    <t>сталь</t>
  </si>
  <si>
    <t>ВД4</t>
  </si>
  <si>
    <t>кол-во с листа</t>
  </si>
  <si>
    <t>Поле1</t>
  </si>
  <si>
    <t>Поле3</t>
  </si>
  <si>
    <t>Поле34</t>
  </si>
  <si>
    <t>Поле100</t>
  </si>
  <si>
    <t>Поле103</t>
  </si>
  <si>
    <t>Поле101</t>
  </si>
  <si>
    <t/>
  </si>
  <si>
    <t>Разгрузка листа</t>
  </si>
  <si>
    <t>Плазма</t>
  </si>
  <si>
    <t>Транспортировка листа на стол для плазмы</t>
  </si>
  <si>
    <t>Установка листа на плазму для щита</t>
  </si>
  <si>
    <t>Запуск программы оператором для щита</t>
  </si>
  <si>
    <t>Сбивка окалин со щита</t>
  </si>
  <si>
    <t>Отпиливание балгаркой отходов</t>
  </si>
  <si>
    <t>Установка листа на плазму для лапок</t>
  </si>
  <si>
    <t>Запуск программы оператором для лапок</t>
  </si>
  <si>
    <t>Раскрой лапок на плазме</t>
  </si>
  <si>
    <t>Установка листа на плазму для крепежа</t>
  </si>
  <si>
    <t>Запуск программ оператором для крепежа</t>
  </si>
  <si>
    <t>Раскрой крепежа на плазме</t>
  </si>
  <si>
    <t>Снятие деталей и отходов с плазмы</t>
  </si>
  <si>
    <t>Транспортировка с плазмы  на рифтовку щита</t>
  </si>
  <si>
    <t>Рифтовка</t>
  </si>
  <si>
    <t>Подготовка рабочего места на рифтовке щита</t>
  </si>
  <si>
    <t>Рифтовка щита</t>
  </si>
  <si>
    <t>Транспортировка с плазмы на галтовку лапок</t>
  </si>
  <si>
    <t>Гибка</t>
  </si>
  <si>
    <t>Транспортировка с рифтовки  на гибку щита</t>
  </si>
  <si>
    <t>Настройка станка и подготовка к гибке защиты</t>
  </si>
  <si>
    <t>Гибка щита</t>
  </si>
  <si>
    <t>Транспортировка лапок с галтовки на гибку</t>
  </si>
  <si>
    <t>Настройка станка и подготовка к гибки лапок</t>
  </si>
  <si>
    <t>Гибка лапок</t>
  </si>
  <si>
    <t>Транспортировка с гибки в малярку</t>
  </si>
  <si>
    <t>Транспортировка листа на стол для рубки</t>
  </si>
  <si>
    <t>Рубка</t>
  </si>
  <si>
    <t>Настройка гильотинных ножниц</t>
  </si>
  <si>
    <t>Нарубить заготовки для щитов</t>
  </si>
  <si>
    <t>Транспортировка заготовок на стол для рубки</t>
  </si>
  <si>
    <t>Повторная настройка гильотинных ножниц</t>
  </si>
  <si>
    <t>Рубка щитов</t>
  </si>
  <si>
    <t>Транспортировка щитов с рубки</t>
  </si>
  <si>
    <t>Подготовка к рубке крепежа</t>
  </si>
  <si>
    <t>Рубка крепежа</t>
  </si>
  <si>
    <t>Просекание отверстий</t>
  </si>
  <si>
    <t>Крепеж</t>
  </si>
  <si>
    <t>Кернить перед сверловкой</t>
  </si>
  <si>
    <t>Разметка по кондуктору</t>
  </si>
  <si>
    <t>Подготовка к сверлению отверстий</t>
  </si>
  <si>
    <t>Сверление отверстий</t>
  </si>
  <si>
    <t>Подготовка к снятию заусенцев после сверления</t>
  </si>
  <si>
    <t>Снятие заусенцев с отверстий</t>
  </si>
  <si>
    <t>Обрезание уголков</t>
  </si>
  <si>
    <t>Транспортировка крепежа с рубки на галтовку</t>
  </si>
  <si>
    <t>Транспортировка крепежа с рубки на гибку</t>
  </si>
  <si>
    <t>Подготовка к гибки крепежа</t>
  </si>
  <si>
    <t>Гибка крепежа</t>
  </si>
  <si>
    <t>Транспортировка крепежа с гибки на сварку</t>
  </si>
  <si>
    <t>Подготовка рабочего места к сварке крепежа</t>
  </si>
  <si>
    <t>Сварка крепежа</t>
  </si>
  <si>
    <t>Транспортировка крепежа со сварки в малярку</t>
  </si>
  <si>
    <t>Накручивание гаек</t>
  </si>
  <si>
    <t>Контроль болтов</t>
  </si>
  <si>
    <t>Подгонка болтов на наждаке</t>
  </si>
  <si>
    <t>Штамповка шайб</t>
  </si>
  <si>
    <t>Нарезание прутьев</t>
  </si>
  <si>
    <t>Нарезание резьбы</t>
  </si>
  <si>
    <t>Развес крепежа</t>
  </si>
  <si>
    <t>Забрать из слесарки крепеж для пресса</t>
  </si>
  <si>
    <t>Запрессовка гаек</t>
  </si>
  <si>
    <t>Подготовка к запрессовке гаек</t>
  </si>
  <si>
    <t>Отнести в малярку запрессованый крепеж</t>
  </si>
  <si>
    <t>Рифтовка кранштейна</t>
  </si>
  <si>
    <t>Подготовка рабочего места на рифтовке крепежа</t>
  </si>
  <si>
    <t>Подготовка рабочего места под фрезеровку крепежа</t>
  </si>
  <si>
    <t>Фрезеровка</t>
  </si>
  <si>
    <t>Фрезеровка крепежа</t>
  </si>
  <si>
    <t>Токарка крепежа</t>
  </si>
  <si>
    <t>Токарка</t>
  </si>
  <si>
    <t>Обтачивание шляпок</t>
  </si>
  <si>
    <t>Нарезание резьбовых шпилек</t>
  </si>
  <si>
    <t>Нарезание втулок</t>
  </si>
  <si>
    <t>Токарка гаек</t>
  </si>
  <si>
    <t>Проточка канавок болтов</t>
  </si>
  <si>
    <t>Транспортировка с гибки на сварку</t>
  </si>
  <si>
    <t>Сварка</t>
  </si>
  <si>
    <t>Подготовка рабочего места на сварке</t>
  </si>
  <si>
    <t>Установка щита, лапок и трубы на приспособлении</t>
  </si>
  <si>
    <t>Сварка щита и лапок 1мм шва</t>
  </si>
  <si>
    <t>Сварка щита и труб 1мм шва</t>
  </si>
  <si>
    <t>Сварка щита и втулок 1втулка</t>
  </si>
  <si>
    <t>Транспортировка со сварки  в малярку</t>
  </si>
  <si>
    <t>Транспортировка шайб на сварку</t>
  </si>
  <si>
    <t>Подготовка рабочего места к сварке шайб</t>
  </si>
  <si>
    <t>Сварка труб между собой</t>
  </si>
  <si>
    <t>Приварка шайб к трубе</t>
  </si>
  <si>
    <t>Подготовка к резке труб</t>
  </si>
  <si>
    <t>Трубы</t>
  </si>
  <si>
    <t>Резка трубы</t>
  </si>
  <si>
    <t>Транспортировка трубы для снятия заусенцев</t>
  </si>
  <si>
    <t>Снятие заусенцев на трубе</t>
  </si>
  <si>
    <t>Транспортировка трубы на гибку</t>
  </si>
  <si>
    <t>Подготовка к гибке трубы</t>
  </si>
  <si>
    <t>Гибка трубы</t>
  </si>
  <si>
    <t>Проверка геометрии трубы после гибки</t>
  </si>
  <si>
    <t>Транспортировка на обжатие конца трубы</t>
  </si>
  <si>
    <t>Подготовка пресса под обжатие трубы</t>
  </si>
  <si>
    <t>Обжатие трубы</t>
  </si>
  <si>
    <t>Транспортировка трубы на разметку</t>
  </si>
  <si>
    <t>Проверка геометрии трубы и разметка</t>
  </si>
  <si>
    <t>Обрубка концов труб по размеру</t>
  </si>
  <si>
    <t>Подготовка станка под сверловку трубы</t>
  </si>
  <si>
    <t>Сверловка трубы и снятие заусенцев</t>
  </si>
  <si>
    <t>Транспортировка трубы на сварку</t>
  </si>
  <si>
    <t>Подготовка к штамповке шайб для трубы</t>
  </si>
  <si>
    <t>Штамповка шайб для трубы</t>
  </si>
  <si>
    <t>Транспортировка щитов в малярку</t>
  </si>
  <si>
    <t>Малярка</t>
  </si>
  <si>
    <t>Напыление порошка на изделия и развес щиты</t>
  </si>
  <si>
    <t>Напыление порошка на изделия и развес крепеж</t>
  </si>
  <si>
    <t>Полимеризация в печке 1 кг.</t>
  </si>
  <si>
    <t>Выгрузка изделий из печки</t>
  </si>
  <si>
    <t>Передача крепежа на участок комплектации</t>
  </si>
  <si>
    <t>Склад</t>
  </si>
  <si>
    <t>Транспортировка крепежа в гальванику</t>
  </si>
  <si>
    <t>Забрать из малярки защиты</t>
  </si>
  <si>
    <t>Забрать из малярки крепеж</t>
  </si>
  <si>
    <t>Забрать крепеж из гальваники</t>
  </si>
  <si>
    <t>Контроль резьбы (болт и кайка)</t>
  </si>
  <si>
    <t>Подготовка к сборке крепежа</t>
  </si>
  <si>
    <t>Сборка крепежа</t>
  </si>
  <si>
    <t>Сборка коробки</t>
  </si>
  <si>
    <t>Упаковка в коробки</t>
  </si>
  <si>
    <t>Погрузка защита 1 шт.</t>
  </si>
  <si>
    <t>Разгрузка машин (гайки болты…) 1 кг.</t>
  </si>
  <si>
    <t>Разгрузка труб 40х40 1 кг.</t>
  </si>
  <si>
    <t>Разгрузка щитов из Балахны 1 шт.</t>
  </si>
  <si>
    <t>Наклейка наклеек</t>
  </si>
  <si>
    <t>Укладка на палету защит</t>
  </si>
  <si>
    <t>Стянуть и обмотать пленкой палету</t>
  </si>
  <si>
    <t>П Оборудование</t>
  </si>
  <si>
    <t>Раскрой щита на плазме</t>
  </si>
  <si>
    <t>Запуск программы оператором для крепежа</t>
  </si>
  <si>
    <t>Загрузка изделий в печку</t>
  </si>
  <si>
    <t>М Оборудование</t>
  </si>
  <si>
    <t>Гальваника</t>
  </si>
  <si>
    <t>Длина</t>
  </si>
  <si>
    <t>Ширина</t>
  </si>
  <si>
    <t>Толщина</t>
  </si>
  <si>
    <t>Плотность</t>
  </si>
  <si>
    <t>Вес листа</t>
  </si>
  <si>
    <t>Укажи к-во с листа</t>
  </si>
  <si>
    <t>Вес одного изд. с отход.</t>
  </si>
  <si>
    <t>Будет</t>
  </si>
  <si>
    <r>
      <t>Цена за 1кг (</t>
    </r>
    <r>
      <rPr>
        <sz val="12"/>
        <color indexed="10"/>
        <rFont val="Arial Cyr"/>
        <charset val="204"/>
      </rPr>
      <t>17.12.13</t>
    </r>
    <r>
      <rPr>
        <sz val="12"/>
        <rFont val="Arial Cyr"/>
        <charset val="204"/>
      </rPr>
      <t>)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</si>
</sst>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sz val="16"/>
      <color indexed="53"/>
      <name val="Arial Cyr"/>
      <charset val="204"/>
    </font>
    <font>
      <sz val="16"/>
      <color indexed="10"/>
      <name val="Arial Cyr"/>
      <charset val="204"/>
    </font>
    <font>
      <sz val="12"/>
      <color indexed="53"/>
      <name val="Arial Cyr"/>
      <charset val="204"/>
    </font>
    <font>
      <sz val="12"/>
      <color indexed="1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0" xfId="0" applyAlignment="1">
      <alignment horizontal="center" vertical="top" wrapText="1" shrinkToFit="1"/>
    </xf>
    <xf numFmtId="0" fontId="0" fillId="0" borderId="0" xfId="0" applyFill="1" applyBorder="1" applyAlignment="1">
      <alignment horizontal="center" vertical="top" wrapText="1" shrinkToFit="1"/>
    </xf>
    <xf numFmtId="0" fontId="0" fillId="2" borderId="6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 shrinkToFit="1"/>
    </xf>
    <xf numFmtId="0" fontId="0" fillId="4" borderId="8" xfId="0" applyFont="1" applyFill="1" applyBorder="1" applyAlignment="1">
      <alignment horizontal="center" vertical="top" wrapText="1" shrinkToFi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top"/>
    </xf>
    <xf numFmtId="0" fontId="0" fillId="3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right" vertical="center" wrapText="1"/>
    </xf>
    <xf numFmtId="0" fontId="2" fillId="6" borderId="9" xfId="0" applyFont="1" applyFill="1" applyBorder="1" applyAlignment="1">
      <alignment vertical="center" wrapText="1"/>
    </xf>
    <xf numFmtId="2" fontId="3" fillId="0" borderId="10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2" fontId="3" fillId="7" borderId="1" xfId="0" applyNumberFormat="1" applyFont="1" applyFill="1" applyBorder="1" applyAlignment="1">
      <alignment horizontal="center" vertical="top"/>
    </xf>
    <xf numFmtId="2" fontId="3" fillId="8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0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0" xfId="0" applyFont="1" applyFill="1" applyBorder="1" applyAlignment="1">
      <alignment vertical="top"/>
    </xf>
    <xf numFmtId="2" fontId="3" fillId="0" borderId="10" xfId="0" applyNumberFormat="1" applyFont="1" applyBorder="1" applyAlignment="1">
      <alignment vertical="top"/>
    </xf>
    <xf numFmtId="0" fontId="5" fillId="0" borderId="10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5" xfId="0" applyFont="1" applyFill="1" applyBorder="1" applyAlignment="1">
      <alignment vertical="top"/>
    </xf>
    <xf numFmtId="2" fontId="3" fillId="0" borderId="5" xfId="0" applyNumberFormat="1" applyFont="1" applyBorder="1" applyAlignment="1">
      <alignment vertical="top"/>
    </xf>
    <xf numFmtId="2" fontId="3" fillId="0" borderId="5" xfId="0" applyNumberFormat="1" applyFont="1" applyBorder="1" applyAlignment="1">
      <alignment vertical="top" wrapText="1"/>
    </xf>
    <xf numFmtId="0" fontId="6" fillId="9" borderId="5" xfId="0" applyFont="1" applyFill="1" applyBorder="1" applyAlignment="1">
      <alignment horizontal="center" vertical="top"/>
    </xf>
    <xf numFmtId="0" fontId="3" fillId="9" borderId="5" xfId="0" applyFont="1" applyFill="1" applyBorder="1" applyAlignment="1">
      <alignment vertical="top"/>
    </xf>
    <xf numFmtId="2" fontId="3" fillId="9" borderId="5" xfId="0" applyNumberFormat="1" applyFont="1" applyFill="1" applyBorder="1" applyAlignment="1">
      <alignment vertical="top"/>
    </xf>
    <xf numFmtId="2" fontId="3" fillId="9" borderId="5" xfId="0" applyNumberFormat="1" applyFont="1" applyFill="1" applyBorder="1" applyAlignment="1">
      <alignment vertical="top" wrapText="1"/>
    </xf>
    <xf numFmtId="0" fontId="4" fillId="9" borderId="0" xfId="0" applyFont="1" applyFill="1" applyAlignment="1">
      <alignment vertical="top"/>
    </xf>
    <xf numFmtId="0" fontId="4" fillId="0" borderId="11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2" fontId="3" fillId="0" borderId="11" xfId="0" applyNumberFormat="1" applyFont="1" applyBorder="1" applyAlignment="1">
      <alignment vertical="top"/>
    </xf>
    <xf numFmtId="2" fontId="6" fillId="0" borderId="1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2" fontId="4" fillId="8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4" fillId="7" borderId="1" xfId="0" applyNumberFormat="1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10" borderId="9" xfId="0" applyFont="1" applyFill="1" applyBorder="1" applyAlignment="1">
      <alignment horizontal="right" vertical="center" wrapText="1"/>
    </xf>
    <xf numFmtId="0" fontId="2" fillId="10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38100</xdr:rowOff>
    </xdr:from>
    <xdr:to>
      <xdr:col>0</xdr:col>
      <xdr:colOff>1543050</xdr:colOff>
      <xdr:row>8</xdr:row>
      <xdr:rowOff>504825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04775" y="4819650"/>
          <a:ext cx="1438275" cy="466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/>
          <a:r>
            <a:rPr lang="ru-RU" sz="3200" i="1" kern="10" spc="64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Алюминий</a:t>
          </a:r>
        </a:p>
      </xdr:txBody>
    </xdr:sp>
    <xdr:clientData/>
  </xdr:twoCellAnchor>
  <xdr:twoCellAnchor>
    <xdr:from>
      <xdr:col>0</xdr:col>
      <xdr:colOff>152400</xdr:colOff>
      <xdr:row>0</xdr:row>
      <xdr:rowOff>161925</xdr:rowOff>
    </xdr:from>
    <xdr:to>
      <xdr:col>0</xdr:col>
      <xdr:colOff>1028700</xdr:colOff>
      <xdr:row>0</xdr:row>
      <xdr:rowOff>495300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52400" y="161925"/>
          <a:ext cx="876300" cy="3333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/>
          <a:r>
            <a:rPr lang="ru-RU" sz="3200" i="1" kern="10" spc="64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Сталь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C2:I14"/>
  <sheetViews>
    <sheetView topLeftCell="B1" workbookViewId="0">
      <selection activeCell="C9" sqref="C9"/>
    </sheetView>
  </sheetViews>
  <sheetFormatPr defaultRowHeight="15"/>
  <cols>
    <col min="3" max="3" width="7.28515625" customWidth="1"/>
    <col min="4" max="4" width="10.5703125" customWidth="1"/>
    <col min="5" max="5" width="7.28515625" customWidth="1"/>
    <col min="6" max="6" width="10.140625" customWidth="1"/>
  </cols>
  <sheetData>
    <row r="2" spans="3:9" ht="15.75" thickBot="1"/>
    <row r="3" spans="3:9" ht="15.75" thickBot="1">
      <c r="C3" s="7" t="s">
        <v>4</v>
      </c>
      <c r="D3" s="8"/>
      <c r="E3" s="8"/>
      <c r="F3" s="9"/>
    </row>
    <row r="4" spans="3:9" ht="15.75" thickBot="1">
      <c r="C4" s="13"/>
      <c r="D4" s="17" t="s">
        <v>14</v>
      </c>
      <c r="E4" s="14"/>
      <c r="F4" s="16">
        <v>10</v>
      </c>
    </row>
    <row r="5" spans="3:9" ht="15.75" thickBot="1">
      <c r="C5" s="13"/>
      <c r="D5" s="17"/>
      <c r="E5" s="14"/>
      <c r="F5" s="16"/>
    </row>
    <row r="6" spans="3:9" ht="15.75" thickBot="1">
      <c r="C6" s="15" t="s">
        <v>12</v>
      </c>
      <c r="D6" s="16">
        <v>1</v>
      </c>
      <c r="E6" s="15" t="s">
        <v>13</v>
      </c>
      <c r="F6" s="16"/>
    </row>
    <row r="7" spans="3:9" s="2" customFormat="1" ht="32.25" customHeight="1">
      <c r="C7" s="4" t="s">
        <v>0</v>
      </c>
      <c r="D7" s="5" t="s">
        <v>1</v>
      </c>
      <c r="E7" s="5" t="s">
        <v>2</v>
      </c>
      <c r="F7" s="6" t="s">
        <v>3</v>
      </c>
      <c r="G7" s="3"/>
      <c r="H7" s="3"/>
      <c r="I7" s="3"/>
    </row>
    <row r="8" spans="3:9">
      <c r="C8" s="1">
        <v>1</v>
      </c>
      <c r="D8" s="10" t="s">
        <v>5</v>
      </c>
      <c r="E8" s="1"/>
      <c r="F8" s="1"/>
    </row>
    <row r="9" spans="3:9">
      <c r="C9" s="1"/>
      <c r="D9" s="11" t="s">
        <v>6</v>
      </c>
      <c r="E9" s="1"/>
      <c r="F9" s="1"/>
    </row>
    <row r="10" spans="3:9">
      <c r="C10" s="1"/>
      <c r="D10" s="12" t="s">
        <v>7</v>
      </c>
      <c r="E10" s="1"/>
      <c r="F10" s="1"/>
    </row>
    <row r="11" spans="3:9">
      <c r="C11" s="1"/>
      <c r="D11" s="12" t="s">
        <v>9</v>
      </c>
      <c r="E11" s="1"/>
      <c r="F11" s="1"/>
    </row>
    <row r="12" spans="3:9">
      <c r="C12" s="1"/>
      <c r="D12" s="12" t="s">
        <v>8</v>
      </c>
      <c r="E12" s="1"/>
      <c r="F12" s="1"/>
    </row>
    <row r="13" spans="3:9">
      <c r="C13" s="1"/>
      <c r="D13" s="12" t="s">
        <v>10</v>
      </c>
      <c r="E13" s="1"/>
      <c r="F13" s="1"/>
    </row>
    <row r="14" spans="3:9">
      <c r="C14" s="1"/>
      <c r="D14" s="12" t="s">
        <v>11</v>
      </c>
      <c r="E14" s="1"/>
      <c r="F14" s="1"/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J11"/>
  <sheetViews>
    <sheetView workbookViewId="0">
      <selection activeCell="G5" sqref="G5"/>
    </sheetView>
  </sheetViews>
  <sheetFormatPr defaultRowHeight="15"/>
  <cols>
    <col min="1" max="1" width="18.140625" customWidth="1"/>
    <col min="2" max="2" width="12.5703125" customWidth="1"/>
    <col min="3" max="3" width="15.5703125" customWidth="1"/>
    <col min="4" max="4" width="16.42578125" customWidth="1"/>
    <col min="5" max="5" width="12.85546875" customWidth="1"/>
    <col min="6" max="6" width="18.42578125" customWidth="1"/>
    <col min="7" max="7" width="12.140625" customWidth="1"/>
    <col min="8" max="8" width="21.140625" customWidth="1"/>
    <col min="9" max="9" width="12.28515625" customWidth="1"/>
  </cols>
  <sheetData>
    <row r="1" spans="1:10" ht="50.25" customHeight="1" thickBot="1">
      <c r="A1" s="22"/>
      <c r="B1" s="55" t="s">
        <v>161</v>
      </c>
      <c r="C1" s="54" t="s">
        <v>162</v>
      </c>
      <c r="D1" s="53" t="s">
        <v>163</v>
      </c>
      <c r="E1" s="52" t="s">
        <v>164</v>
      </c>
      <c r="F1" s="51" t="s">
        <v>165</v>
      </c>
      <c r="G1" s="50" t="s">
        <v>166</v>
      </c>
      <c r="H1" s="49" t="s">
        <v>167</v>
      </c>
      <c r="I1" s="48" t="s">
        <v>169</v>
      </c>
      <c r="J1" s="26"/>
    </row>
    <row r="2" spans="1:10" ht="20.25">
      <c r="A2" s="27"/>
      <c r="B2" s="28">
        <v>3000</v>
      </c>
      <c r="C2" s="28">
        <v>1500</v>
      </c>
      <c r="D2" s="29">
        <v>3</v>
      </c>
      <c r="E2" s="28">
        <v>7.85</v>
      </c>
      <c r="F2" s="30">
        <f t="shared" ref="F2:F8" si="0">B2*C2*D2*E2/1000000</f>
        <v>105.97499999999999</v>
      </c>
      <c r="G2" s="31">
        <f>'расчет расценок'!F4</f>
        <v>10</v>
      </c>
      <c r="H2" s="21">
        <f t="shared" ref="H2:H8" si="1">F2/G2</f>
        <v>10.5975</v>
      </c>
      <c r="I2" s="32"/>
      <c r="J2" s="32"/>
    </row>
    <row r="3" spans="1:10" ht="20.25">
      <c r="A3" s="33"/>
      <c r="B3" s="34">
        <v>2500</v>
      </c>
      <c r="C3" s="34">
        <v>1250</v>
      </c>
      <c r="D3" s="35">
        <v>3</v>
      </c>
      <c r="E3" s="34">
        <v>7.85</v>
      </c>
      <c r="F3" s="36">
        <f t="shared" si="0"/>
        <v>73.59375</v>
      </c>
      <c r="G3" s="31">
        <f>'расчет расценок'!F4</f>
        <v>10</v>
      </c>
      <c r="H3" s="37">
        <f t="shared" si="1"/>
        <v>7.359375</v>
      </c>
      <c r="I3" s="32"/>
      <c r="J3" s="32"/>
    </row>
    <row r="4" spans="1:10" ht="20.25">
      <c r="A4" s="33"/>
      <c r="B4" s="34">
        <v>2500</v>
      </c>
      <c r="C4" s="34">
        <v>1250</v>
      </c>
      <c r="D4" s="35">
        <v>2.5</v>
      </c>
      <c r="E4" s="34">
        <v>7.85</v>
      </c>
      <c r="F4" s="36">
        <f t="shared" si="0"/>
        <v>61.328125</v>
      </c>
      <c r="G4" s="31">
        <f>'расчет расценок'!F4</f>
        <v>10</v>
      </c>
      <c r="H4" s="37">
        <f t="shared" si="1"/>
        <v>6.1328125</v>
      </c>
      <c r="I4" s="32"/>
      <c r="J4" s="32"/>
    </row>
    <row r="5" spans="1:10" ht="20.25">
      <c r="A5" s="33"/>
      <c r="B5" s="34">
        <v>2500</v>
      </c>
      <c r="C5" s="34">
        <v>1250</v>
      </c>
      <c r="D5" s="35">
        <v>2</v>
      </c>
      <c r="E5" s="34">
        <v>7.85</v>
      </c>
      <c r="F5" s="36">
        <f t="shared" si="0"/>
        <v>49.0625</v>
      </c>
      <c r="G5" s="31">
        <f>'расчет расценок'!F4</f>
        <v>10</v>
      </c>
      <c r="H5" s="37">
        <f t="shared" si="1"/>
        <v>4.90625</v>
      </c>
      <c r="I5" s="32">
        <v>22</v>
      </c>
      <c r="J5" s="32">
        <f>H5*I5</f>
        <v>107.9375</v>
      </c>
    </row>
    <row r="6" spans="1:10" ht="20.25">
      <c r="A6" s="33"/>
      <c r="B6" s="34">
        <v>2500</v>
      </c>
      <c r="C6" s="34">
        <v>1400</v>
      </c>
      <c r="D6" s="35">
        <v>1.8</v>
      </c>
      <c r="E6" s="34">
        <v>7.85</v>
      </c>
      <c r="F6" s="36">
        <f t="shared" si="0"/>
        <v>49.454999999999998</v>
      </c>
      <c r="G6" s="31">
        <f>'расчет расценок'!F4</f>
        <v>10</v>
      </c>
      <c r="H6" s="37">
        <f t="shared" si="1"/>
        <v>4.9455</v>
      </c>
      <c r="I6" s="32">
        <v>24</v>
      </c>
      <c r="J6" s="32">
        <f>H6*I6</f>
        <v>118.69200000000001</v>
      </c>
    </row>
    <row r="7" spans="1:10" ht="20.25">
      <c r="A7" s="38" t="s">
        <v>168</v>
      </c>
      <c r="B7" s="39">
        <v>2500</v>
      </c>
      <c r="C7" s="39">
        <v>1400</v>
      </c>
      <c r="D7" s="39">
        <v>2</v>
      </c>
      <c r="E7" s="39">
        <v>7.85</v>
      </c>
      <c r="F7" s="40">
        <f t="shared" si="0"/>
        <v>54.95</v>
      </c>
      <c r="G7" s="31">
        <f>'расчет расценок'!F4</f>
        <v>10</v>
      </c>
      <c r="H7" s="41">
        <f t="shared" si="1"/>
        <v>5.4950000000000001</v>
      </c>
      <c r="I7" s="42">
        <v>24</v>
      </c>
      <c r="J7" s="42">
        <f>H7*I7</f>
        <v>131.88</v>
      </c>
    </row>
    <row r="8" spans="1:10" ht="21" thickBot="1">
      <c r="A8" s="43"/>
      <c r="B8" s="44">
        <v>1500</v>
      </c>
      <c r="C8" s="44">
        <v>1000</v>
      </c>
      <c r="D8" s="44">
        <v>4</v>
      </c>
      <c r="E8" s="35">
        <v>7.85</v>
      </c>
      <c r="F8" s="45">
        <f t="shared" si="0"/>
        <v>47.1</v>
      </c>
      <c r="G8" s="31">
        <f>'расчет расценок'!F4</f>
        <v>10</v>
      </c>
      <c r="H8" s="46">
        <f t="shared" si="1"/>
        <v>4.71</v>
      </c>
      <c r="I8" s="32"/>
      <c r="J8" s="32"/>
    </row>
    <row r="9" spans="1:10" ht="45" customHeight="1" thickBot="1">
      <c r="A9" s="22"/>
      <c r="B9" s="23" t="s">
        <v>161</v>
      </c>
      <c r="C9" s="23" t="s">
        <v>162</v>
      </c>
      <c r="D9" s="23" t="s">
        <v>163</v>
      </c>
      <c r="E9" s="47" t="s">
        <v>164</v>
      </c>
      <c r="F9" s="24" t="s">
        <v>165</v>
      </c>
      <c r="G9" s="31">
        <f>'расчет расценок'!F4</f>
        <v>10</v>
      </c>
      <c r="H9" s="25" t="s">
        <v>167</v>
      </c>
      <c r="I9" s="26"/>
      <c r="J9" s="26"/>
    </row>
    <row r="10" spans="1:10" ht="20.25">
      <c r="A10" s="27"/>
      <c r="B10" s="28">
        <v>3000</v>
      </c>
      <c r="C10" s="28">
        <v>1500</v>
      </c>
      <c r="D10" s="28">
        <v>4</v>
      </c>
      <c r="E10" s="28">
        <v>2.7</v>
      </c>
      <c r="F10" s="30">
        <f>B10*C10*D10*E10/1000000</f>
        <v>48.6</v>
      </c>
      <c r="G10" s="31">
        <f>'расчет расценок'!F4</f>
        <v>10</v>
      </c>
      <c r="H10" s="21">
        <f>F10/G10</f>
        <v>4.8600000000000003</v>
      </c>
      <c r="I10" s="32">
        <v>114</v>
      </c>
      <c r="J10" s="32">
        <f>H10*I10</f>
        <v>554.04000000000008</v>
      </c>
    </row>
    <row r="11" spans="1:10" ht="20.25">
      <c r="A11" s="33"/>
      <c r="B11" s="34">
        <v>3000</v>
      </c>
      <c r="C11" s="34">
        <v>1500</v>
      </c>
      <c r="D11" s="34">
        <v>5</v>
      </c>
      <c r="E11" s="34">
        <v>2.7</v>
      </c>
      <c r="F11" s="36">
        <f>B11*C11*D11*E11/1000000</f>
        <v>60.750000000000007</v>
      </c>
      <c r="G11" s="31">
        <f>'расчет расценок'!F4</f>
        <v>10</v>
      </c>
      <c r="H11" s="37">
        <f>F11/G11</f>
        <v>6.0750000000000011</v>
      </c>
      <c r="I11" s="32">
        <v>114</v>
      </c>
      <c r="J11" s="32">
        <f>H11*I11</f>
        <v>692.55000000000007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137"/>
  <sheetViews>
    <sheetView tabSelected="1" workbookViewId="0">
      <selection activeCell="A2" sqref="A2:F13"/>
    </sheetView>
  </sheetViews>
  <sheetFormatPr defaultRowHeight="15"/>
  <cols>
    <col min="2" max="2" width="38.28515625" customWidth="1"/>
  </cols>
  <sheetData>
    <row r="1" spans="1:6">
      <c r="A1" s="18" t="s">
        <v>15</v>
      </c>
      <c r="B1" s="18" t="s">
        <v>16</v>
      </c>
      <c r="C1" s="18" t="s">
        <v>17</v>
      </c>
      <c r="D1" s="18" t="s">
        <v>18</v>
      </c>
      <c r="E1" s="18" t="s">
        <v>19</v>
      </c>
      <c r="F1" s="18" t="s">
        <v>20</v>
      </c>
    </row>
    <row r="2" spans="1:6">
      <c r="A2" s="56">
        <v>3</v>
      </c>
      <c r="B2" s="57" t="s">
        <v>22</v>
      </c>
      <c r="C2" s="57" t="s">
        <v>23</v>
      </c>
      <c r="D2" s="56" t="s">
        <v>21</v>
      </c>
      <c r="E2" s="56" t="s">
        <v>21</v>
      </c>
      <c r="F2" s="56">
        <v>0</v>
      </c>
    </row>
    <row r="3" spans="1:6">
      <c r="A3" s="56">
        <v>4</v>
      </c>
      <c r="B3" s="57" t="s">
        <v>24</v>
      </c>
      <c r="C3" s="57" t="s">
        <v>23</v>
      </c>
      <c r="D3" s="56" t="s">
        <v>21</v>
      </c>
      <c r="E3" s="56">
        <v>600</v>
      </c>
      <c r="F3" s="56">
        <v>0</v>
      </c>
    </row>
    <row r="4" spans="1:6">
      <c r="A4" s="56">
        <v>5</v>
      </c>
      <c r="B4" s="57" t="s">
        <v>25</v>
      </c>
      <c r="C4" s="57" t="s">
        <v>23</v>
      </c>
      <c r="D4" s="56" t="s">
        <v>21</v>
      </c>
      <c r="E4" s="56" t="s">
        <v>21</v>
      </c>
      <c r="F4" s="56">
        <v>0</v>
      </c>
    </row>
    <row r="5" spans="1:6">
      <c r="A5" s="56">
        <v>6</v>
      </c>
      <c r="B5" s="57" t="s">
        <v>26</v>
      </c>
      <c r="C5" s="57" t="s">
        <v>23</v>
      </c>
      <c r="D5" s="56" t="s">
        <v>21</v>
      </c>
      <c r="E5" s="56">
        <v>60</v>
      </c>
      <c r="F5" s="56">
        <v>0</v>
      </c>
    </row>
    <row r="6" spans="1:6">
      <c r="A6" s="56">
        <v>8</v>
      </c>
      <c r="B6" s="57" t="s">
        <v>27</v>
      </c>
      <c r="C6" s="57" t="s">
        <v>23</v>
      </c>
      <c r="D6" s="56">
        <v>20</v>
      </c>
      <c r="E6" s="56" t="s">
        <v>21</v>
      </c>
      <c r="F6" s="56">
        <v>0</v>
      </c>
    </row>
    <row r="7" spans="1:6">
      <c r="A7" s="56">
        <v>9</v>
      </c>
      <c r="B7" s="57" t="s">
        <v>28</v>
      </c>
      <c r="C7" s="57" t="s">
        <v>23</v>
      </c>
      <c r="D7" s="56" t="s">
        <v>21</v>
      </c>
      <c r="E7" s="56">
        <v>120</v>
      </c>
      <c r="F7" s="56">
        <v>0</v>
      </c>
    </row>
    <row r="8" spans="1:6">
      <c r="A8" s="56">
        <v>10</v>
      </c>
      <c r="B8" s="57" t="s">
        <v>29</v>
      </c>
      <c r="C8" s="57" t="s">
        <v>23</v>
      </c>
      <c r="D8" s="56" t="s">
        <v>21</v>
      </c>
      <c r="E8" s="56">
        <v>40</v>
      </c>
      <c r="F8" s="56">
        <v>0</v>
      </c>
    </row>
    <row r="9" spans="1:6">
      <c r="A9" s="56">
        <v>11</v>
      </c>
      <c r="B9" s="57" t="s">
        <v>30</v>
      </c>
      <c r="C9" s="57" t="s">
        <v>23</v>
      </c>
      <c r="D9" s="56" t="s">
        <v>21</v>
      </c>
      <c r="E9" s="56">
        <v>90</v>
      </c>
      <c r="F9" s="56">
        <v>0</v>
      </c>
    </row>
    <row r="10" spans="1:6">
      <c r="A10" s="56">
        <v>12</v>
      </c>
      <c r="B10" s="57" t="s">
        <v>31</v>
      </c>
      <c r="C10" s="57" t="s">
        <v>23</v>
      </c>
      <c r="D10" s="56" t="s">
        <v>21</v>
      </c>
      <c r="E10" s="56" t="s">
        <v>21</v>
      </c>
      <c r="F10" s="56">
        <v>0</v>
      </c>
    </row>
    <row r="11" spans="1:6">
      <c r="A11" s="56">
        <v>13</v>
      </c>
      <c r="B11" s="57" t="s">
        <v>32</v>
      </c>
      <c r="C11" s="57" t="s">
        <v>23</v>
      </c>
      <c r="D11" s="56" t="s">
        <v>21</v>
      </c>
      <c r="E11" s="56">
        <v>40</v>
      </c>
      <c r="F11" s="56">
        <v>0</v>
      </c>
    </row>
    <row r="12" spans="1:6">
      <c r="A12" s="56">
        <v>14</v>
      </c>
      <c r="B12" s="57" t="s">
        <v>33</v>
      </c>
      <c r="C12" s="57" t="s">
        <v>23</v>
      </c>
      <c r="D12" s="56" t="s">
        <v>21</v>
      </c>
      <c r="E12" s="56">
        <v>90</v>
      </c>
      <c r="F12" s="56">
        <v>0</v>
      </c>
    </row>
    <row r="13" spans="1:6">
      <c r="A13" s="56">
        <v>15</v>
      </c>
      <c r="B13" s="57" t="s">
        <v>34</v>
      </c>
      <c r="C13" s="57" t="s">
        <v>23</v>
      </c>
      <c r="D13" s="56" t="s">
        <v>21</v>
      </c>
      <c r="E13" s="56" t="s">
        <v>21</v>
      </c>
      <c r="F13" s="56">
        <v>0</v>
      </c>
    </row>
    <row r="14" spans="1:6" ht="21">
      <c r="A14" s="19">
        <v>16</v>
      </c>
      <c r="B14" s="20" t="s">
        <v>35</v>
      </c>
      <c r="C14" s="20" t="s">
        <v>23</v>
      </c>
      <c r="D14" s="19">
        <v>10</v>
      </c>
      <c r="E14" s="19" t="s">
        <v>21</v>
      </c>
      <c r="F14" s="19">
        <v>0</v>
      </c>
    </row>
    <row r="15" spans="1:6" ht="21">
      <c r="A15" s="19">
        <v>17</v>
      </c>
      <c r="B15" s="20" t="s">
        <v>36</v>
      </c>
      <c r="C15" s="20" t="s">
        <v>37</v>
      </c>
      <c r="D15" s="19" t="s">
        <v>21</v>
      </c>
      <c r="E15" s="19">
        <v>120</v>
      </c>
      <c r="F15" s="19">
        <v>0</v>
      </c>
    </row>
    <row r="16" spans="1:6" ht="21">
      <c r="A16" s="19">
        <v>18</v>
      </c>
      <c r="B16" s="20" t="s">
        <v>38</v>
      </c>
      <c r="C16" s="20" t="s">
        <v>37</v>
      </c>
      <c r="D16" s="19" t="s">
        <v>21</v>
      </c>
      <c r="E16" s="19">
        <v>120</v>
      </c>
      <c r="F16" s="19">
        <v>0</v>
      </c>
    </row>
    <row r="17" spans="1:6">
      <c r="A17" s="19">
        <v>19</v>
      </c>
      <c r="B17" s="20" t="s">
        <v>39</v>
      </c>
      <c r="C17" s="20" t="s">
        <v>37</v>
      </c>
      <c r="D17" s="19">
        <v>15</v>
      </c>
      <c r="E17" s="19" t="s">
        <v>21</v>
      </c>
      <c r="F17" s="19">
        <v>0</v>
      </c>
    </row>
    <row r="18" spans="1:6" ht="21">
      <c r="A18" s="19">
        <v>20</v>
      </c>
      <c r="B18" s="20" t="s">
        <v>40</v>
      </c>
      <c r="C18" s="20" t="s">
        <v>41</v>
      </c>
      <c r="D18" s="19" t="s">
        <v>21</v>
      </c>
      <c r="E18" s="19">
        <v>240</v>
      </c>
      <c r="F18" s="19">
        <v>0</v>
      </c>
    </row>
    <row r="19" spans="1:6" ht="21">
      <c r="A19" s="19">
        <v>21</v>
      </c>
      <c r="B19" s="20" t="s">
        <v>42</v>
      </c>
      <c r="C19" s="20" t="s">
        <v>41</v>
      </c>
      <c r="D19" s="19" t="s">
        <v>21</v>
      </c>
      <c r="E19" s="19">
        <v>45</v>
      </c>
      <c r="F19" s="19">
        <v>0</v>
      </c>
    </row>
    <row r="20" spans="1:6" ht="21">
      <c r="A20" s="19">
        <v>22</v>
      </c>
      <c r="B20" s="20" t="s">
        <v>43</v>
      </c>
      <c r="C20" s="20" t="s">
        <v>41</v>
      </c>
      <c r="D20" s="19" t="s">
        <v>21</v>
      </c>
      <c r="E20" s="19">
        <v>200</v>
      </c>
      <c r="F20" s="19">
        <v>0</v>
      </c>
    </row>
    <row r="21" spans="1:6">
      <c r="A21" s="19">
        <v>23</v>
      </c>
      <c r="B21" s="20" t="s">
        <v>44</v>
      </c>
      <c r="C21" s="20" t="s">
        <v>41</v>
      </c>
      <c r="D21" s="19">
        <v>6</v>
      </c>
      <c r="E21" s="19" t="s">
        <v>21</v>
      </c>
      <c r="F21" s="19">
        <v>0</v>
      </c>
    </row>
    <row r="22" spans="1:6" ht="21">
      <c r="A22" s="19">
        <v>24</v>
      </c>
      <c r="B22" s="20" t="s">
        <v>45</v>
      </c>
      <c r="C22" s="20" t="s">
        <v>41</v>
      </c>
      <c r="D22" s="19" t="s">
        <v>21</v>
      </c>
      <c r="E22" s="19">
        <v>300</v>
      </c>
      <c r="F22" s="19">
        <v>0</v>
      </c>
    </row>
    <row r="23" spans="1:6" ht="21">
      <c r="A23" s="19">
        <v>25</v>
      </c>
      <c r="B23" s="20" t="s">
        <v>46</v>
      </c>
      <c r="C23" s="20" t="s">
        <v>41</v>
      </c>
      <c r="D23" s="19" t="s">
        <v>21</v>
      </c>
      <c r="E23" s="19">
        <v>200</v>
      </c>
      <c r="F23" s="19">
        <v>0</v>
      </c>
    </row>
    <row r="24" spans="1:6">
      <c r="A24" s="19">
        <v>26</v>
      </c>
      <c r="B24" s="20" t="s">
        <v>47</v>
      </c>
      <c r="C24" s="20" t="s">
        <v>41</v>
      </c>
      <c r="D24" s="19">
        <v>10</v>
      </c>
      <c r="E24" s="19" t="s">
        <v>21</v>
      </c>
      <c r="F24" s="19">
        <v>0</v>
      </c>
    </row>
    <row r="25" spans="1:6" ht="21">
      <c r="A25" s="19">
        <v>27</v>
      </c>
      <c r="B25" s="20" t="s">
        <v>48</v>
      </c>
      <c r="C25" s="20" t="s">
        <v>41</v>
      </c>
      <c r="D25" s="19" t="s">
        <v>21</v>
      </c>
      <c r="E25" s="19">
        <v>200</v>
      </c>
      <c r="F25" s="19">
        <v>0</v>
      </c>
    </row>
    <row r="26" spans="1:6" ht="21">
      <c r="A26" s="19">
        <v>28</v>
      </c>
      <c r="B26" s="20" t="s">
        <v>49</v>
      </c>
      <c r="C26" s="20" t="s">
        <v>50</v>
      </c>
      <c r="D26" s="19" t="s">
        <v>21</v>
      </c>
      <c r="E26" s="19">
        <v>600</v>
      </c>
      <c r="F26" s="19">
        <v>0</v>
      </c>
    </row>
    <row r="27" spans="1:6">
      <c r="A27" s="19">
        <v>29</v>
      </c>
      <c r="B27" s="20" t="s">
        <v>51</v>
      </c>
      <c r="C27" s="20" t="s">
        <v>50</v>
      </c>
      <c r="D27" s="19" t="s">
        <v>21</v>
      </c>
      <c r="E27" s="19">
        <v>60</v>
      </c>
      <c r="F27" s="19">
        <v>0</v>
      </c>
    </row>
    <row r="28" spans="1:6">
      <c r="A28" s="19">
        <v>30</v>
      </c>
      <c r="B28" s="20" t="s">
        <v>52</v>
      </c>
      <c r="C28" s="20" t="s">
        <v>50</v>
      </c>
      <c r="D28" s="19">
        <v>8</v>
      </c>
      <c r="E28" s="19" t="s">
        <v>21</v>
      </c>
      <c r="F28" s="19">
        <v>0</v>
      </c>
    </row>
    <row r="29" spans="1:6" ht="21">
      <c r="A29" s="19">
        <v>31</v>
      </c>
      <c r="B29" s="20" t="s">
        <v>53</v>
      </c>
      <c r="C29" s="20" t="s">
        <v>50</v>
      </c>
      <c r="D29" s="19">
        <v>20</v>
      </c>
      <c r="E29" s="19" t="s">
        <v>21</v>
      </c>
      <c r="F29" s="19">
        <v>0</v>
      </c>
    </row>
    <row r="30" spans="1:6" ht="21">
      <c r="A30" s="19">
        <v>32</v>
      </c>
      <c r="B30" s="20" t="s">
        <v>54</v>
      </c>
      <c r="C30" s="20" t="s">
        <v>50</v>
      </c>
      <c r="D30" s="19" t="s">
        <v>21</v>
      </c>
      <c r="E30" s="19">
        <v>60</v>
      </c>
      <c r="F30" s="19">
        <v>0</v>
      </c>
    </row>
    <row r="31" spans="1:6">
      <c r="A31" s="19">
        <v>33</v>
      </c>
      <c r="B31" s="20" t="s">
        <v>55</v>
      </c>
      <c r="C31" s="20" t="s">
        <v>50</v>
      </c>
      <c r="D31" s="19">
        <v>15</v>
      </c>
      <c r="E31" s="19" t="s">
        <v>21</v>
      </c>
      <c r="F31" s="19">
        <v>0</v>
      </c>
    </row>
    <row r="32" spans="1:6">
      <c r="A32" s="19">
        <v>34</v>
      </c>
      <c r="B32" s="20" t="s">
        <v>56</v>
      </c>
      <c r="C32" s="20" t="s">
        <v>50</v>
      </c>
      <c r="D32" s="19" t="s">
        <v>21</v>
      </c>
      <c r="E32" s="19">
        <v>180</v>
      </c>
      <c r="F32" s="19">
        <v>0</v>
      </c>
    </row>
    <row r="33" spans="1:6">
      <c r="A33" s="19">
        <v>35</v>
      </c>
      <c r="B33" s="20" t="s">
        <v>57</v>
      </c>
      <c r="C33" s="20" t="s">
        <v>50</v>
      </c>
      <c r="D33" s="19" t="s">
        <v>21</v>
      </c>
      <c r="E33" s="19">
        <v>300</v>
      </c>
      <c r="F33" s="19">
        <v>0</v>
      </c>
    </row>
    <row r="34" spans="1:6">
      <c r="A34" s="19">
        <v>36</v>
      </c>
      <c r="B34" s="20" t="s">
        <v>58</v>
      </c>
      <c r="C34" s="20" t="s">
        <v>50</v>
      </c>
      <c r="D34" s="19">
        <v>5</v>
      </c>
      <c r="E34" s="19" t="s">
        <v>21</v>
      </c>
      <c r="F34" s="19">
        <v>0</v>
      </c>
    </row>
    <row r="35" spans="1:6">
      <c r="A35" s="19">
        <v>37</v>
      </c>
      <c r="B35" s="20" t="s">
        <v>59</v>
      </c>
      <c r="C35" s="20" t="s">
        <v>60</v>
      </c>
      <c r="D35" s="19">
        <v>7</v>
      </c>
      <c r="E35" s="19">
        <v>300</v>
      </c>
      <c r="F35" s="19">
        <v>0</v>
      </c>
    </row>
    <row r="36" spans="1:6">
      <c r="A36" s="19">
        <v>38</v>
      </c>
      <c r="B36" s="20" t="s">
        <v>61</v>
      </c>
      <c r="C36" s="20" t="s">
        <v>60</v>
      </c>
      <c r="D36" s="19">
        <v>15</v>
      </c>
      <c r="E36" s="19">
        <v>300</v>
      </c>
      <c r="F36" s="19">
        <v>0</v>
      </c>
    </row>
    <row r="37" spans="1:6">
      <c r="A37" s="19">
        <v>39</v>
      </c>
      <c r="B37" s="20" t="s">
        <v>62</v>
      </c>
      <c r="C37" s="20" t="s">
        <v>60</v>
      </c>
      <c r="D37" s="19">
        <v>30</v>
      </c>
      <c r="E37" s="19">
        <v>300</v>
      </c>
      <c r="F37" s="19">
        <v>0</v>
      </c>
    </row>
    <row r="38" spans="1:6" ht="21">
      <c r="A38" s="19">
        <v>40</v>
      </c>
      <c r="B38" s="20" t="s">
        <v>63</v>
      </c>
      <c r="C38" s="20" t="s">
        <v>60</v>
      </c>
      <c r="D38" s="19" t="s">
        <v>21</v>
      </c>
      <c r="E38" s="19">
        <v>300</v>
      </c>
      <c r="F38" s="19">
        <v>0</v>
      </c>
    </row>
    <row r="39" spans="1:6">
      <c r="A39" s="19">
        <v>41</v>
      </c>
      <c r="B39" s="20" t="s">
        <v>64</v>
      </c>
      <c r="C39" s="20" t="s">
        <v>60</v>
      </c>
      <c r="D39" s="19">
        <v>15</v>
      </c>
      <c r="E39" s="19" t="s">
        <v>21</v>
      </c>
      <c r="F39" s="19">
        <v>0</v>
      </c>
    </row>
    <row r="40" spans="1:6" ht="21">
      <c r="A40" s="19">
        <v>42</v>
      </c>
      <c r="B40" s="20" t="s">
        <v>65</v>
      </c>
      <c r="C40" s="20" t="s">
        <v>60</v>
      </c>
      <c r="D40" s="19" t="s">
        <v>21</v>
      </c>
      <c r="E40" s="19">
        <v>60</v>
      </c>
      <c r="F40" s="19">
        <v>0</v>
      </c>
    </row>
    <row r="41" spans="1:6">
      <c r="A41" s="19">
        <v>43</v>
      </c>
      <c r="B41" s="20" t="s">
        <v>66</v>
      </c>
      <c r="C41" s="20" t="s">
        <v>60</v>
      </c>
      <c r="D41" s="19">
        <v>3</v>
      </c>
      <c r="E41" s="19" t="s">
        <v>21</v>
      </c>
      <c r="F41" s="19">
        <v>0</v>
      </c>
    </row>
    <row r="42" spans="1:6">
      <c r="A42" s="19">
        <v>44</v>
      </c>
      <c r="B42" s="20" t="s">
        <v>67</v>
      </c>
      <c r="C42" s="20" t="s">
        <v>60</v>
      </c>
      <c r="D42" s="19">
        <v>5</v>
      </c>
      <c r="E42" s="19">
        <v>120</v>
      </c>
      <c r="F42" s="19">
        <v>0</v>
      </c>
    </row>
    <row r="43" spans="1:6" ht="21">
      <c r="A43" s="19">
        <v>45</v>
      </c>
      <c r="B43" s="20" t="s">
        <v>68</v>
      </c>
      <c r="C43" s="20" t="s">
        <v>60</v>
      </c>
      <c r="D43" s="19" t="s">
        <v>21</v>
      </c>
      <c r="E43" s="19">
        <v>240</v>
      </c>
      <c r="F43" s="19">
        <v>0</v>
      </c>
    </row>
    <row r="44" spans="1:6" ht="21">
      <c r="A44" s="19">
        <v>46</v>
      </c>
      <c r="B44" s="20" t="s">
        <v>69</v>
      </c>
      <c r="C44" s="20" t="s">
        <v>60</v>
      </c>
      <c r="D44" s="19" t="s">
        <v>21</v>
      </c>
      <c r="E44" s="19">
        <v>90</v>
      </c>
      <c r="F44" s="19">
        <v>0</v>
      </c>
    </row>
    <row r="45" spans="1:6">
      <c r="A45" s="19">
        <v>47</v>
      </c>
      <c r="B45" s="20" t="s">
        <v>70</v>
      </c>
      <c r="C45" s="20" t="s">
        <v>60</v>
      </c>
      <c r="D45" s="19" t="s">
        <v>21</v>
      </c>
      <c r="E45" s="19">
        <v>180</v>
      </c>
      <c r="F45" s="19">
        <v>0</v>
      </c>
    </row>
    <row r="46" spans="1:6">
      <c r="A46" s="19">
        <v>48</v>
      </c>
      <c r="B46" s="20" t="s">
        <v>71</v>
      </c>
      <c r="C46" s="20" t="s">
        <v>60</v>
      </c>
      <c r="D46" s="19">
        <v>5</v>
      </c>
      <c r="E46" s="19" t="s">
        <v>21</v>
      </c>
      <c r="F46" s="19">
        <v>0</v>
      </c>
    </row>
    <row r="47" spans="1:6" ht="21">
      <c r="A47" s="19">
        <v>49</v>
      </c>
      <c r="B47" s="20" t="s">
        <v>72</v>
      </c>
      <c r="C47" s="20" t="s">
        <v>60</v>
      </c>
      <c r="D47" s="19" t="s">
        <v>21</v>
      </c>
      <c r="E47" s="19">
        <v>100</v>
      </c>
      <c r="F47" s="19">
        <v>0</v>
      </c>
    </row>
    <row r="48" spans="1:6" ht="21">
      <c r="A48" s="19">
        <v>50</v>
      </c>
      <c r="B48" s="20" t="s">
        <v>73</v>
      </c>
      <c r="C48" s="20" t="s">
        <v>60</v>
      </c>
      <c r="D48" s="19" t="s">
        <v>21</v>
      </c>
      <c r="E48" s="19">
        <v>180</v>
      </c>
      <c r="F48" s="19">
        <v>0</v>
      </c>
    </row>
    <row r="49" spans="1:6">
      <c r="A49" s="19">
        <v>51</v>
      </c>
      <c r="B49" s="20" t="s">
        <v>74</v>
      </c>
      <c r="C49" s="20" t="s">
        <v>60</v>
      </c>
      <c r="D49" s="19">
        <v>5</v>
      </c>
      <c r="E49" s="19" t="s">
        <v>21</v>
      </c>
      <c r="F49" s="19">
        <v>0</v>
      </c>
    </row>
    <row r="50" spans="1:6" ht="21">
      <c r="A50" s="19">
        <v>52</v>
      </c>
      <c r="B50" s="20" t="s">
        <v>75</v>
      </c>
      <c r="C50" s="20" t="s">
        <v>60</v>
      </c>
      <c r="D50" s="19" t="s">
        <v>21</v>
      </c>
      <c r="E50" s="19">
        <v>300</v>
      </c>
      <c r="F50" s="19">
        <v>0</v>
      </c>
    </row>
    <row r="51" spans="1:6">
      <c r="A51" s="19">
        <v>53</v>
      </c>
      <c r="B51" s="20" t="s">
        <v>76</v>
      </c>
      <c r="C51" s="20" t="s">
        <v>60</v>
      </c>
      <c r="D51" s="19">
        <v>30</v>
      </c>
      <c r="E51" s="19" t="s">
        <v>21</v>
      </c>
      <c r="F51" s="19">
        <v>0</v>
      </c>
    </row>
    <row r="52" spans="1:6">
      <c r="A52" s="19">
        <v>54</v>
      </c>
      <c r="B52" s="20" t="s">
        <v>77</v>
      </c>
      <c r="C52" s="20" t="s">
        <v>60</v>
      </c>
      <c r="D52" s="19">
        <v>5</v>
      </c>
      <c r="E52" s="19" t="s">
        <v>21</v>
      </c>
      <c r="F52" s="19">
        <v>0</v>
      </c>
    </row>
    <row r="53" spans="1:6">
      <c r="A53" s="19">
        <v>55</v>
      </c>
      <c r="B53" s="20" t="s">
        <v>78</v>
      </c>
      <c r="C53" s="20" t="s">
        <v>60</v>
      </c>
      <c r="D53" s="19" t="s">
        <v>21</v>
      </c>
      <c r="E53" s="19">
        <v>300</v>
      </c>
      <c r="F53" s="19">
        <v>0</v>
      </c>
    </row>
    <row r="54" spans="1:6">
      <c r="A54" s="19">
        <v>56</v>
      </c>
      <c r="B54" s="20" t="s">
        <v>79</v>
      </c>
      <c r="C54" s="20" t="s">
        <v>60</v>
      </c>
      <c r="D54" s="19">
        <v>15</v>
      </c>
      <c r="E54" s="19">
        <v>120</v>
      </c>
      <c r="F54" s="19">
        <v>0</v>
      </c>
    </row>
    <row r="55" spans="1:6">
      <c r="A55" s="19">
        <v>57</v>
      </c>
      <c r="B55" s="20" t="s">
        <v>80</v>
      </c>
      <c r="C55" s="20" t="s">
        <v>60</v>
      </c>
      <c r="D55" s="19">
        <v>5</v>
      </c>
      <c r="E55" s="19">
        <v>120</v>
      </c>
      <c r="F55" s="19">
        <v>0</v>
      </c>
    </row>
    <row r="56" spans="1:6">
      <c r="A56" s="19">
        <v>58</v>
      </c>
      <c r="B56" s="20" t="s">
        <v>81</v>
      </c>
      <c r="C56" s="20" t="s">
        <v>60</v>
      </c>
      <c r="D56" s="19">
        <v>10</v>
      </c>
      <c r="E56" s="19">
        <v>180</v>
      </c>
      <c r="F56" s="19">
        <v>0</v>
      </c>
    </row>
    <row r="57" spans="1:6">
      <c r="A57" s="19">
        <v>59</v>
      </c>
      <c r="B57" s="20" t="s">
        <v>82</v>
      </c>
      <c r="C57" s="20" t="s">
        <v>60</v>
      </c>
      <c r="D57" s="19">
        <v>3</v>
      </c>
      <c r="E57" s="19">
        <v>60</v>
      </c>
      <c r="F57" s="19">
        <v>0</v>
      </c>
    </row>
    <row r="58" spans="1:6" ht="21">
      <c r="A58" s="19">
        <v>60</v>
      </c>
      <c r="B58" s="20" t="s">
        <v>83</v>
      </c>
      <c r="C58" s="20" t="s">
        <v>60</v>
      </c>
      <c r="D58" s="19" t="s">
        <v>21</v>
      </c>
      <c r="E58" s="19">
        <v>90</v>
      </c>
      <c r="F58" s="19">
        <v>0</v>
      </c>
    </row>
    <row r="59" spans="1:6">
      <c r="A59" s="19">
        <v>61</v>
      </c>
      <c r="B59" s="20" t="s">
        <v>84</v>
      </c>
      <c r="C59" s="20" t="s">
        <v>60</v>
      </c>
      <c r="D59" s="19">
        <v>10</v>
      </c>
      <c r="E59" s="19" t="s">
        <v>21</v>
      </c>
      <c r="F59" s="19">
        <v>0</v>
      </c>
    </row>
    <row r="60" spans="1:6">
      <c r="A60" s="19">
        <v>62</v>
      </c>
      <c r="B60" s="20" t="s">
        <v>85</v>
      </c>
      <c r="C60" s="20" t="s">
        <v>60</v>
      </c>
      <c r="D60" s="19" t="s">
        <v>21</v>
      </c>
      <c r="E60" s="19">
        <v>120</v>
      </c>
      <c r="F60" s="19">
        <v>0</v>
      </c>
    </row>
    <row r="61" spans="1:6" ht="21">
      <c r="A61" s="19">
        <v>63</v>
      </c>
      <c r="B61" s="20" t="s">
        <v>86</v>
      </c>
      <c r="C61" s="20" t="s">
        <v>60</v>
      </c>
      <c r="D61" s="19" t="s">
        <v>21</v>
      </c>
      <c r="E61" s="19">
        <v>180</v>
      </c>
      <c r="F61" s="19">
        <v>0</v>
      </c>
    </row>
    <row r="62" spans="1:6">
      <c r="A62" s="19">
        <v>64</v>
      </c>
      <c r="B62" s="20" t="s">
        <v>87</v>
      </c>
      <c r="C62" s="20" t="s">
        <v>60</v>
      </c>
      <c r="D62" s="19">
        <v>15</v>
      </c>
      <c r="E62" s="19" t="s">
        <v>21</v>
      </c>
      <c r="F62" s="19">
        <v>0</v>
      </c>
    </row>
    <row r="63" spans="1:6" ht="21">
      <c r="A63" s="19">
        <v>65</v>
      </c>
      <c r="B63" s="20" t="s">
        <v>88</v>
      </c>
      <c r="C63" s="20" t="s">
        <v>60</v>
      </c>
      <c r="D63" s="19" t="s">
        <v>21</v>
      </c>
      <c r="E63" s="19">
        <v>120</v>
      </c>
      <c r="F63" s="19">
        <v>0</v>
      </c>
    </row>
    <row r="64" spans="1:6" ht="21">
      <c r="A64" s="19">
        <v>66</v>
      </c>
      <c r="B64" s="20" t="s">
        <v>89</v>
      </c>
      <c r="C64" s="20" t="s">
        <v>90</v>
      </c>
      <c r="D64" s="19" t="s">
        <v>21</v>
      </c>
      <c r="E64" s="19">
        <v>300</v>
      </c>
      <c r="F64" s="19">
        <v>0</v>
      </c>
    </row>
    <row r="65" spans="1:6" ht="21">
      <c r="A65" s="19">
        <v>67</v>
      </c>
      <c r="B65" s="20" t="s">
        <v>91</v>
      </c>
      <c r="C65" s="20" t="s">
        <v>90</v>
      </c>
      <c r="D65" s="19">
        <v>15</v>
      </c>
      <c r="E65" s="19" t="s">
        <v>21</v>
      </c>
      <c r="F65" s="19">
        <v>0</v>
      </c>
    </row>
    <row r="66" spans="1:6">
      <c r="A66" s="19">
        <v>68</v>
      </c>
      <c r="B66" s="20" t="s">
        <v>92</v>
      </c>
      <c r="C66" s="20" t="s">
        <v>93</v>
      </c>
      <c r="D66" s="19" t="s">
        <v>21</v>
      </c>
      <c r="E66" s="19" t="s">
        <v>21</v>
      </c>
      <c r="F66" s="19">
        <v>0</v>
      </c>
    </row>
    <row r="67" spans="1:6">
      <c r="A67" s="19">
        <v>69</v>
      </c>
      <c r="B67" s="20" t="s">
        <v>94</v>
      </c>
      <c r="C67" s="20" t="s">
        <v>93</v>
      </c>
      <c r="D67" s="19">
        <v>35</v>
      </c>
      <c r="E67" s="19" t="s">
        <v>21</v>
      </c>
      <c r="F67" s="19">
        <v>0</v>
      </c>
    </row>
    <row r="68" spans="1:6">
      <c r="A68" s="19">
        <v>70</v>
      </c>
      <c r="B68" s="20" t="s">
        <v>95</v>
      </c>
      <c r="C68" s="20" t="s">
        <v>93</v>
      </c>
      <c r="D68" s="19">
        <v>35</v>
      </c>
      <c r="E68" s="19" t="s">
        <v>21</v>
      </c>
      <c r="F68" s="19">
        <v>0</v>
      </c>
    </row>
    <row r="69" spans="1:6">
      <c r="A69" s="19">
        <v>71</v>
      </c>
      <c r="B69" s="20" t="s">
        <v>96</v>
      </c>
      <c r="C69" s="20" t="s">
        <v>93</v>
      </c>
      <c r="D69" s="19">
        <v>40</v>
      </c>
      <c r="E69" s="19" t="s">
        <v>21</v>
      </c>
      <c r="F69" s="19">
        <v>0</v>
      </c>
    </row>
    <row r="70" spans="1:6">
      <c r="A70" s="19">
        <v>72</v>
      </c>
      <c r="B70" s="20" t="s">
        <v>97</v>
      </c>
      <c r="C70" s="20" t="s">
        <v>93</v>
      </c>
      <c r="D70" s="19">
        <v>35</v>
      </c>
      <c r="E70" s="19" t="s">
        <v>21</v>
      </c>
      <c r="F70" s="19">
        <v>0</v>
      </c>
    </row>
    <row r="71" spans="1:6">
      <c r="A71" s="19">
        <v>73</v>
      </c>
      <c r="B71" s="20" t="s">
        <v>98</v>
      </c>
      <c r="C71" s="20" t="s">
        <v>93</v>
      </c>
      <c r="D71" s="19">
        <v>35</v>
      </c>
      <c r="E71" s="19" t="s">
        <v>21</v>
      </c>
      <c r="F71" s="19">
        <v>0</v>
      </c>
    </row>
    <row r="72" spans="1:6" ht="21">
      <c r="A72" s="19">
        <v>74</v>
      </c>
      <c r="B72" s="20" t="s">
        <v>99</v>
      </c>
      <c r="C72" s="20" t="s">
        <v>100</v>
      </c>
      <c r="D72" s="19" t="s">
        <v>21</v>
      </c>
      <c r="E72" s="19">
        <v>250</v>
      </c>
      <c r="F72" s="19">
        <v>0</v>
      </c>
    </row>
    <row r="73" spans="1:6" ht="21">
      <c r="A73" s="19">
        <v>75</v>
      </c>
      <c r="B73" s="20" t="s">
        <v>101</v>
      </c>
      <c r="C73" s="20" t="s">
        <v>100</v>
      </c>
      <c r="D73" s="19" t="s">
        <v>21</v>
      </c>
      <c r="E73" s="19">
        <v>150</v>
      </c>
      <c r="F73" s="19">
        <v>0</v>
      </c>
    </row>
    <row r="74" spans="1:6" ht="21">
      <c r="A74" s="19">
        <v>76</v>
      </c>
      <c r="B74" s="20" t="s">
        <v>102</v>
      </c>
      <c r="C74" s="20" t="s">
        <v>100</v>
      </c>
      <c r="D74" s="19">
        <v>25</v>
      </c>
      <c r="E74" s="19" t="s">
        <v>21</v>
      </c>
      <c r="F74" s="19">
        <v>0</v>
      </c>
    </row>
    <row r="75" spans="1:6">
      <c r="A75" s="19">
        <v>77</v>
      </c>
      <c r="B75" s="20" t="s">
        <v>103</v>
      </c>
      <c r="C75" s="20" t="s">
        <v>100</v>
      </c>
      <c r="D75" s="19">
        <v>0.15</v>
      </c>
      <c r="E75" s="19" t="s">
        <v>21</v>
      </c>
      <c r="F75" s="19">
        <v>0</v>
      </c>
    </row>
    <row r="76" spans="1:6">
      <c r="A76" s="19">
        <v>78</v>
      </c>
      <c r="B76" s="20" t="s">
        <v>104</v>
      </c>
      <c r="C76" s="20" t="s">
        <v>100</v>
      </c>
      <c r="D76" s="19">
        <v>0.15</v>
      </c>
      <c r="E76" s="19" t="s">
        <v>21</v>
      </c>
      <c r="F76" s="19">
        <v>0</v>
      </c>
    </row>
    <row r="77" spans="1:6">
      <c r="A77" s="19">
        <v>79</v>
      </c>
      <c r="B77" s="20" t="s">
        <v>105</v>
      </c>
      <c r="C77" s="20" t="s">
        <v>100</v>
      </c>
      <c r="D77" s="19">
        <v>10</v>
      </c>
      <c r="E77" s="19" t="s">
        <v>21</v>
      </c>
      <c r="F77" s="19">
        <v>0</v>
      </c>
    </row>
    <row r="78" spans="1:6" ht="21">
      <c r="A78" s="19">
        <v>80</v>
      </c>
      <c r="B78" s="20" t="s">
        <v>106</v>
      </c>
      <c r="C78" s="20" t="s">
        <v>100</v>
      </c>
      <c r="D78" s="19" t="s">
        <v>21</v>
      </c>
      <c r="E78" s="19">
        <v>360</v>
      </c>
      <c r="F78" s="19">
        <v>0</v>
      </c>
    </row>
    <row r="79" spans="1:6" ht="21">
      <c r="A79" s="19">
        <v>81</v>
      </c>
      <c r="B79" s="20" t="s">
        <v>107</v>
      </c>
      <c r="C79" s="20" t="s">
        <v>100</v>
      </c>
      <c r="D79" s="19" t="s">
        <v>21</v>
      </c>
      <c r="E79" s="19">
        <v>120</v>
      </c>
      <c r="F79" s="19">
        <v>0</v>
      </c>
    </row>
    <row r="80" spans="1:6" ht="21">
      <c r="A80" s="19">
        <v>82</v>
      </c>
      <c r="B80" s="20" t="s">
        <v>108</v>
      </c>
      <c r="C80" s="20" t="s">
        <v>100</v>
      </c>
      <c r="D80" s="19" t="s">
        <v>21</v>
      </c>
      <c r="E80" s="19">
        <v>60</v>
      </c>
      <c r="F80" s="19">
        <v>0</v>
      </c>
    </row>
    <row r="81" spans="1:6">
      <c r="A81" s="19">
        <v>83</v>
      </c>
      <c r="B81" s="20" t="s">
        <v>109</v>
      </c>
      <c r="C81" s="20" t="s">
        <v>100</v>
      </c>
      <c r="D81" s="19">
        <v>27</v>
      </c>
      <c r="E81" s="19" t="s">
        <v>21</v>
      </c>
      <c r="F81" s="19">
        <v>0</v>
      </c>
    </row>
    <row r="82" spans="1:6">
      <c r="A82" s="19">
        <v>84</v>
      </c>
      <c r="B82" s="20" t="s">
        <v>110</v>
      </c>
      <c r="C82" s="20" t="s">
        <v>100</v>
      </c>
      <c r="D82" s="19">
        <v>10</v>
      </c>
      <c r="E82" s="19" t="s">
        <v>21</v>
      </c>
      <c r="F82" s="19">
        <v>0</v>
      </c>
    </row>
    <row r="83" spans="1:6">
      <c r="A83" s="19">
        <v>85</v>
      </c>
      <c r="B83" s="20" t="s">
        <v>111</v>
      </c>
      <c r="C83" s="20" t="s">
        <v>112</v>
      </c>
      <c r="D83" s="19" t="s">
        <v>21</v>
      </c>
      <c r="E83" s="19">
        <v>180</v>
      </c>
      <c r="F83" s="19">
        <v>0</v>
      </c>
    </row>
    <row r="84" spans="1:6">
      <c r="A84" s="19">
        <v>86</v>
      </c>
      <c r="B84" s="20" t="s">
        <v>113</v>
      </c>
      <c r="C84" s="20" t="s">
        <v>112</v>
      </c>
      <c r="D84" s="19">
        <v>10</v>
      </c>
      <c r="E84" s="19" t="s">
        <v>21</v>
      </c>
      <c r="F84" s="19">
        <v>0</v>
      </c>
    </row>
    <row r="85" spans="1:6" ht="21">
      <c r="A85" s="19">
        <v>87</v>
      </c>
      <c r="B85" s="20" t="s">
        <v>114</v>
      </c>
      <c r="C85" s="20" t="s">
        <v>112</v>
      </c>
      <c r="D85" s="19" t="s">
        <v>21</v>
      </c>
      <c r="E85" s="19">
        <v>120</v>
      </c>
      <c r="F85" s="19">
        <v>0</v>
      </c>
    </row>
    <row r="86" spans="1:6">
      <c r="A86" s="19">
        <v>88</v>
      </c>
      <c r="B86" s="20" t="s">
        <v>115</v>
      </c>
      <c r="C86" s="20" t="s">
        <v>112</v>
      </c>
      <c r="D86" s="19">
        <v>4</v>
      </c>
      <c r="E86" s="19" t="s">
        <v>21</v>
      </c>
      <c r="F86" s="19">
        <v>0</v>
      </c>
    </row>
    <row r="87" spans="1:6" ht="21">
      <c r="A87" s="19">
        <v>89</v>
      </c>
      <c r="B87" s="20" t="s">
        <v>116</v>
      </c>
      <c r="C87" s="20" t="s">
        <v>112</v>
      </c>
      <c r="D87" s="19" t="s">
        <v>21</v>
      </c>
      <c r="E87" s="19">
        <v>300</v>
      </c>
      <c r="F87" s="19">
        <v>0</v>
      </c>
    </row>
    <row r="88" spans="1:6">
      <c r="A88" s="19">
        <v>90</v>
      </c>
      <c r="B88" s="20" t="s">
        <v>117</v>
      </c>
      <c r="C88" s="20" t="s">
        <v>112</v>
      </c>
      <c r="D88" s="19" t="s">
        <v>21</v>
      </c>
      <c r="E88" s="19">
        <v>300</v>
      </c>
      <c r="F88" s="19">
        <v>0</v>
      </c>
    </row>
    <row r="89" spans="1:6">
      <c r="A89" s="19">
        <v>91</v>
      </c>
      <c r="B89" s="20" t="s">
        <v>118</v>
      </c>
      <c r="C89" s="20" t="s">
        <v>112</v>
      </c>
      <c r="D89" s="19">
        <v>15</v>
      </c>
      <c r="E89" s="19" t="s">
        <v>21</v>
      </c>
      <c r="F89" s="19">
        <v>0</v>
      </c>
    </row>
    <row r="90" spans="1:6" ht="21">
      <c r="A90" s="19">
        <v>92</v>
      </c>
      <c r="B90" s="20" t="s">
        <v>119</v>
      </c>
      <c r="C90" s="20" t="s">
        <v>112</v>
      </c>
      <c r="D90" s="19">
        <v>5</v>
      </c>
      <c r="E90" s="19" t="s">
        <v>21</v>
      </c>
      <c r="F90" s="19">
        <v>0</v>
      </c>
    </row>
    <row r="91" spans="1:6" ht="21">
      <c r="A91" s="19">
        <v>93</v>
      </c>
      <c r="B91" s="20" t="s">
        <v>120</v>
      </c>
      <c r="C91" s="20" t="s">
        <v>112</v>
      </c>
      <c r="D91" s="19" t="s">
        <v>21</v>
      </c>
      <c r="E91" s="19">
        <v>120</v>
      </c>
      <c r="F91" s="19">
        <v>0</v>
      </c>
    </row>
    <row r="92" spans="1:6" ht="21">
      <c r="A92" s="19">
        <v>94</v>
      </c>
      <c r="B92" s="20" t="s">
        <v>121</v>
      </c>
      <c r="C92" s="20" t="s">
        <v>112</v>
      </c>
      <c r="D92" s="19" t="s">
        <v>21</v>
      </c>
      <c r="E92" s="19">
        <v>60</v>
      </c>
      <c r="F92" s="19">
        <v>0</v>
      </c>
    </row>
    <row r="93" spans="1:6">
      <c r="A93" s="19">
        <v>95</v>
      </c>
      <c r="B93" s="20" t="s">
        <v>122</v>
      </c>
      <c r="C93" s="20" t="s">
        <v>112</v>
      </c>
      <c r="D93" s="19">
        <v>25</v>
      </c>
      <c r="E93" s="19" t="s">
        <v>21</v>
      </c>
      <c r="F93" s="19">
        <v>0</v>
      </c>
    </row>
    <row r="94" spans="1:6" ht="21">
      <c r="A94" s="19">
        <v>96</v>
      </c>
      <c r="B94" s="20" t="s">
        <v>123</v>
      </c>
      <c r="C94" s="20" t="s">
        <v>112</v>
      </c>
      <c r="D94" s="19" t="s">
        <v>21</v>
      </c>
      <c r="E94" s="19">
        <v>120</v>
      </c>
      <c r="F94" s="19">
        <v>0</v>
      </c>
    </row>
    <row r="95" spans="1:6" ht="21">
      <c r="A95" s="19">
        <v>97</v>
      </c>
      <c r="B95" s="20" t="s">
        <v>124</v>
      </c>
      <c r="C95" s="20" t="s">
        <v>112</v>
      </c>
      <c r="D95" s="19">
        <v>28</v>
      </c>
      <c r="E95" s="19" t="s">
        <v>21</v>
      </c>
      <c r="F95" s="19">
        <v>0</v>
      </c>
    </row>
    <row r="96" spans="1:6">
      <c r="A96" s="19">
        <v>98</v>
      </c>
      <c r="B96" s="20" t="s">
        <v>125</v>
      </c>
      <c r="C96" s="20" t="s">
        <v>112</v>
      </c>
      <c r="D96" s="19">
        <v>20</v>
      </c>
      <c r="E96" s="19" t="s">
        <v>21</v>
      </c>
      <c r="F96" s="19">
        <v>0</v>
      </c>
    </row>
    <row r="97" spans="1:6" ht="21">
      <c r="A97" s="19">
        <v>99</v>
      </c>
      <c r="B97" s="20" t="s">
        <v>126</v>
      </c>
      <c r="C97" s="20" t="s">
        <v>112</v>
      </c>
      <c r="D97" s="19" t="s">
        <v>21</v>
      </c>
      <c r="E97" s="19">
        <v>120</v>
      </c>
      <c r="F97" s="19">
        <v>0</v>
      </c>
    </row>
    <row r="98" spans="1:6" ht="21">
      <c r="A98" s="19">
        <v>100</v>
      </c>
      <c r="B98" s="20" t="s">
        <v>127</v>
      </c>
      <c r="C98" s="20" t="s">
        <v>112</v>
      </c>
      <c r="D98" s="19">
        <v>57</v>
      </c>
      <c r="E98" s="19" t="s">
        <v>21</v>
      </c>
      <c r="F98" s="19">
        <v>0</v>
      </c>
    </row>
    <row r="99" spans="1:6" ht="21">
      <c r="A99" s="19">
        <v>101</v>
      </c>
      <c r="B99" s="20" t="s">
        <v>128</v>
      </c>
      <c r="C99" s="20" t="s">
        <v>112</v>
      </c>
      <c r="D99" s="19" t="s">
        <v>21</v>
      </c>
      <c r="E99" s="19">
        <v>300</v>
      </c>
      <c r="F99" s="19">
        <v>0</v>
      </c>
    </row>
    <row r="100" spans="1:6" ht="21">
      <c r="A100" s="19">
        <v>102</v>
      </c>
      <c r="B100" s="20" t="s">
        <v>129</v>
      </c>
      <c r="C100" s="20" t="s">
        <v>112</v>
      </c>
      <c r="D100" s="19" t="s">
        <v>21</v>
      </c>
      <c r="E100" s="19">
        <v>20</v>
      </c>
      <c r="F100" s="19">
        <v>0</v>
      </c>
    </row>
    <row r="101" spans="1:6">
      <c r="A101" s="19">
        <v>103</v>
      </c>
      <c r="B101" s="20" t="s">
        <v>130</v>
      </c>
      <c r="C101" s="20" t="s">
        <v>112</v>
      </c>
      <c r="D101" s="19">
        <v>60</v>
      </c>
      <c r="E101" s="19" t="s">
        <v>21</v>
      </c>
      <c r="F101" s="19">
        <v>0</v>
      </c>
    </row>
    <row r="102" spans="1:6" ht="21">
      <c r="A102" s="19">
        <v>104</v>
      </c>
      <c r="B102" s="20" t="s">
        <v>131</v>
      </c>
      <c r="C102" s="20" t="s">
        <v>132</v>
      </c>
      <c r="D102" s="19">
        <v>20</v>
      </c>
      <c r="E102" s="19" t="s">
        <v>21</v>
      </c>
      <c r="F102" s="19">
        <v>0</v>
      </c>
    </row>
    <row r="103" spans="1:6" ht="21">
      <c r="A103" s="19">
        <v>105</v>
      </c>
      <c r="B103" s="20" t="s">
        <v>133</v>
      </c>
      <c r="C103" s="20" t="s">
        <v>132</v>
      </c>
      <c r="D103" s="19">
        <v>50</v>
      </c>
      <c r="E103" s="19" t="s">
        <v>21</v>
      </c>
      <c r="F103" s="19">
        <v>0</v>
      </c>
    </row>
    <row r="104" spans="1:6" ht="21">
      <c r="A104" s="19">
        <v>106</v>
      </c>
      <c r="B104" s="20" t="s">
        <v>134</v>
      </c>
      <c r="C104" s="20" t="s">
        <v>132</v>
      </c>
      <c r="D104" s="19" t="s">
        <v>21</v>
      </c>
      <c r="E104" s="19">
        <v>60</v>
      </c>
      <c r="F104" s="19">
        <v>0</v>
      </c>
    </row>
    <row r="105" spans="1:6">
      <c r="A105" s="19">
        <v>107</v>
      </c>
      <c r="B105" s="20" t="s">
        <v>135</v>
      </c>
      <c r="C105" s="20" t="s">
        <v>132</v>
      </c>
      <c r="D105" s="19">
        <v>7</v>
      </c>
      <c r="E105" s="19" t="s">
        <v>21</v>
      </c>
      <c r="F105" s="19">
        <v>0</v>
      </c>
    </row>
    <row r="106" spans="1:6">
      <c r="A106" s="19">
        <v>108</v>
      </c>
      <c r="B106" s="20" t="s">
        <v>136</v>
      </c>
      <c r="C106" s="20" t="s">
        <v>132</v>
      </c>
      <c r="D106" s="19">
        <v>15</v>
      </c>
      <c r="E106" s="19" t="s">
        <v>21</v>
      </c>
      <c r="F106" s="19">
        <v>0</v>
      </c>
    </row>
    <row r="107" spans="1:6" ht="21">
      <c r="A107" s="19">
        <v>109</v>
      </c>
      <c r="B107" s="20" t="s">
        <v>137</v>
      </c>
      <c r="C107" s="20" t="s">
        <v>138</v>
      </c>
      <c r="D107" s="19" t="s">
        <v>21</v>
      </c>
      <c r="E107" s="19">
        <v>300</v>
      </c>
      <c r="F107" s="19">
        <v>0</v>
      </c>
    </row>
    <row r="108" spans="1:6" ht="21">
      <c r="A108" s="19">
        <v>110</v>
      </c>
      <c r="B108" s="20" t="s">
        <v>139</v>
      </c>
      <c r="C108" s="20" t="s">
        <v>138</v>
      </c>
      <c r="D108" s="19" t="s">
        <v>21</v>
      </c>
      <c r="E108" s="19">
        <v>720</v>
      </c>
      <c r="F108" s="19">
        <v>0</v>
      </c>
    </row>
    <row r="109" spans="1:6">
      <c r="A109" s="19">
        <v>111</v>
      </c>
      <c r="B109" s="20" t="s">
        <v>140</v>
      </c>
      <c r="C109" s="20" t="s">
        <v>138</v>
      </c>
      <c r="D109" s="19">
        <v>30</v>
      </c>
      <c r="E109" s="19" t="s">
        <v>21</v>
      </c>
      <c r="F109" s="19">
        <v>0</v>
      </c>
    </row>
    <row r="110" spans="1:6">
      <c r="A110" s="19">
        <v>112</v>
      </c>
      <c r="B110" s="20" t="s">
        <v>141</v>
      </c>
      <c r="C110" s="20" t="s">
        <v>138</v>
      </c>
      <c r="D110" s="19" t="s">
        <v>21</v>
      </c>
      <c r="E110" s="19">
        <v>180</v>
      </c>
      <c r="F110" s="19">
        <v>0</v>
      </c>
    </row>
    <row r="111" spans="1:6">
      <c r="A111" s="19">
        <v>113</v>
      </c>
      <c r="B111" s="20" t="s">
        <v>142</v>
      </c>
      <c r="C111" s="20" t="s">
        <v>138</v>
      </c>
      <c r="D111" s="19" t="s">
        <v>21</v>
      </c>
      <c r="E111" s="19">
        <v>720</v>
      </c>
      <c r="F111" s="19">
        <v>0</v>
      </c>
    </row>
    <row r="112" spans="1:6">
      <c r="A112" s="19">
        <v>114</v>
      </c>
      <c r="B112" s="20" t="s">
        <v>143</v>
      </c>
      <c r="C112" s="20" t="s">
        <v>138</v>
      </c>
      <c r="D112" s="19">
        <v>15</v>
      </c>
      <c r="E112" s="19" t="s">
        <v>21</v>
      </c>
      <c r="F112" s="19">
        <v>0</v>
      </c>
    </row>
    <row r="113" spans="1:6">
      <c r="A113" s="19">
        <v>115</v>
      </c>
      <c r="B113" s="20" t="s">
        <v>144</v>
      </c>
      <c r="C113" s="20" t="s">
        <v>138</v>
      </c>
      <c r="D113" s="19" t="s">
        <v>21</v>
      </c>
      <c r="E113" s="19">
        <v>120</v>
      </c>
      <c r="F113" s="19">
        <v>0</v>
      </c>
    </row>
    <row r="114" spans="1:6">
      <c r="A114" s="19">
        <v>116</v>
      </c>
      <c r="B114" s="20" t="s">
        <v>145</v>
      </c>
      <c r="C114" s="20" t="s">
        <v>138</v>
      </c>
      <c r="D114" s="19">
        <v>50</v>
      </c>
      <c r="E114" s="19" t="s">
        <v>21</v>
      </c>
      <c r="F114" s="19">
        <v>0</v>
      </c>
    </row>
    <row r="115" spans="1:6">
      <c r="A115" s="19">
        <v>117</v>
      </c>
      <c r="B115" s="20" t="s">
        <v>146</v>
      </c>
      <c r="C115" s="20" t="s">
        <v>138</v>
      </c>
      <c r="D115" s="19">
        <v>15</v>
      </c>
      <c r="E115" s="19" t="s">
        <v>21</v>
      </c>
      <c r="F115" s="19">
        <v>0</v>
      </c>
    </row>
    <row r="116" spans="1:6">
      <c r="A116" s="19">
        <v>118</v>
      </c>
      <c r="B116" s="20" t="s">
        <v>147</v>
      </c>
      <c r="C116" s="20" t="s">
        <v>138</v>
      </c>
      <c r="D116" s="19">
        <v>20</v>
      </c>
      <c r="E116" s="19" t="s">
        <v>21</v>
      </c>
      <c r="F116" s="19">
        <v>0</v>
      </c>
    </row>
    <row r="117" spans="1:6">
      <c r="A117" s="19">
        <v>119</v>
      </c>
      <c r="B117" s="20" t="s">
        <v>148</v>
      </c>
      <c r="C117" s="20" t="s">
        <v>138</v>
      </c>
      <c r="D117" s="19">
        <v>20</v>
      </c>
      <c r="E117" s="19" t="s">
        <v>21</v>
      </c>
      <c r="F117" s="19">
        <v>0</v>
      </c>
    </row>
    <row r="118" spans="1:6" ht="21">
      <c r="A118" s="19">
        <v>120</v>
      </c>
      <c r="B118" s="20" t="s">
        <v>149</v>
      </c>
      <c r="C118" s="20" t="s">
        <v>138</v>
      </c>
      <c r="D118" s="19">
        <v>10</v>
      </c>
      <c r="E118" s="19" t="s">
        <v>21</v>
      </c>
      <c r="F118" s="19">
        <v>0</v>
      </c>
    </row>
    <row r="119" spans="1:6">
      <c r="A119" s="19">
        <v>121</v>
      </c>
      <c r="B119" s="20" t="s">
        <v>150</v>
      </c>
      <c r="C119" s="20" t="s">
        <v>138</v>
      </c>
      <c r="D119" s="19">
        <v>10</v>
      </c>
      <c r="E119" s="19" t="s">
        <v>21</v>
      </c>
      <c r="F119" s="19">
        <v>0</v>
      </c>
    </row>
    <row r="120" spans="1:6" ht="21">
      <c r="A120" s="19">
        <v>122</v>
      </c>
      <c r="B120" s="20" t="s">
        <v>151</v>
      </c>
      <c r="C120" s="20" t="s">
        <v>138</v>
      </c>
      <c r="D120" s="19">
        <v>60</v>
      </c>
      <c r="E120" s="19" t="s">
        <v>21</v>
      </c>
      <c r="F120" s="19">
        <v>0</v>
      </c>
    </row>
    <row r="121" spans="1:6">
      <c r="A121" s="19">
        <v>123</v>
      </c>
      <c r="B121" s="20" t="s">
        <v>152</v>
      </c>
      <c r="C121" s="20" t="s">
        <v>138</v>
      </c>
      <c r="D121" s="19">
        <v>5</v>
      </c>
      <c r="E121" s="19" t="s">
        <v>21</v>
      </c>
      <c r="F121" s="19">
        <v>0</v>
      </c>
    </row>
    <row r="122" spans="1:6">
      <c r="A122" s="19">
        <v>124</v>
      </c>
      <c r="B122" s="20" t="s">
        <v>153</v>
      </c>
      <c r="C122" s="20" t="s">
        <v>138</v>
      </c>
      <c r="D122" s="19" t="s">
        <v>21</v>
      </c>
      <c r="E122" s="19" t="s">
        <v>21</v>
      </c>
      <c r="F122" s="19">
        <v>0</v>
      </c>
    </row>
    <row r="123" spans="1:6" ht="21">
      <c r="A123" s="19">
        <v>125</v>
      </c>
      <c r="B123" s="20" t="s">
        <v>154</v>
      </c>
      <c r="C123" s="20" t="s">
        <v>138</v>
      </c>
      <c r="D123" s="19" t="s">
        <v>21</v>
      </c>
      <c r="E123" s="19" t="s">
        <v>21</v>
      </c>
      <c r="F123" s="19">
        <v>0</v>
      </c>
    </row>
    <row r="124" spans="1:6" ht="31.5">
      <c r="A124" s="19">
        <v>126</v>
      </c>
      <c r="B124" s="20" t="s">
        <v>25</v>
      </c>
      <c r="C124" s="20" t="s">
        <v>155</v>
      </c>
      <c r="D124" s="19" t="s">
        <v>21</v>
      </c>
      <c r="E124" s="19" t="s">
        <v>21</v>
      </c>
      <c r="F124" s="19">
        <v>0</v>
      </c>
    </row>
    <row r="125" spans="1:6" ht="31.5">
      <c r="A125" s="19">
        <v>127</v>
      </c>
      <c r="B125" s="20" t="s">
        <v>26</v>
      </c>
      <c r="C125" s="20" t="s">
        <v>155</v>
      </c>
      <c r="D125" s="19" t="s">
        <v>21</v>
      </c>
      <c r="E125" s="19">
        <v>60</v>
      </c>
      <c r="F125" s="19">
        <v>0</v>
      </c>
    </row>
    <row r="126" spans="1:6" ht="31.5">
      <c r="A126" s="19">
        <v>128</v>
      </c>
      <c r="B126" s="20" t="s">
        <v>156</v>
      </c>
      <c r="C126" s="20" t="s">
        <v>155</v>
      </c>
      <c r="D126" s="19" t="s">
        <v>21</v>
      </c>
      <c r="E126" s="19" t="s">
        <v>21</v>
      </c>
      <c r="F126" s="19">
        <v>0</v>
      </c>
    </row>
    <row r="127" spans="1:6" ht="31.5">
      <c r="A127" s="19">
        <v>129</v>
      </c>
      <c r="B127" s="20" t="s">
        <v>29</v>
      </c>
      <c r="C127" s="20" t="s">
        <v>155</v>
      </c>
      <c r="D127" s="19" t="s">
        <v>21</v>
      </c>
      <c r="E127" s="19">
        <v>20</v>
      </c>
      <c r="F127" s="19">
        <v>0</v>
      </c>
    </row>
    <row r="128" spans="1:6" ht="31.5">
      <c r="A128" s="19">
        <v>130</v>
      </c>
      <c r="B128" s="20" t="s">
        <v>30</v>
      </c>
      <c r="C128" s="20" t="s">
        <v>155</v>
      </c>
      <c r="D128" s="19" t="s">
        <v>21</v>
      </c>
      <c r="E128" s="19">
        <v>90</v>
      </c>
      <c r="F128" s="19">
        <v>0</v>
      </c>
    </row>
    <row r="129" spans="1:6" ht="31.5">
      <c r="A129" s="19">
        <v>131</v>
      </c>
      <c r="B129" s="20" t="s">
        <v>31</v>
      </c>
      <c r="C129" s="20" t="s">
        <v>155</v>
      </c>
      <c r="D129" s="19" t="s">
        <v>21</v>
      </c>
      <c r="E129" s="19" t="s">
        <v>21</v>
      </c>
      <c r="F129" s="19">
        <v>0</v>
      </c>
    </row>
    <row r="130" spans="1:6" ht="31.5">
      <c r="A130" s="19">
        <v>132</v>
      </c>
      <c r="B130" s="20" t="s">
        <v>32</v>
      </c>
      <c r="C130" s="20" t="s">
        <v>155</v>
      </c>
      <c r="D130" s="19" t="s">
        <v>21</v>
      </c>
      <c r="E130" s="19">
        <v>20</v>
      </c>
      <c r="F130" s="19">
        <v>0</v>
      </c>
    </row>
    <row r="131" spans="1:6" ht="31.5">
      <c r="A131" s="19">
        <v>133</v>
      </c>
      <c r="B131" s="20" t="s">
        <v>157</v>
      </c>
      <c r="C131" s="20" t="s">
        <v>155</v>
      </c>
      <c r="D131" s="19" t="s">
        <v>21</v>
      </c>
      <c r="E131" s="19">
        <v>90</v>
      </c>
      <c r="F131" s="19">
        <v>0</v>
      </c>
    </row>
    <row r="132" spans="1:6" ht="31.5">
      <c r="A132" s="19">
        <v>134</v>
      </c>
      <c r="B132" s="20" t="s">
        <v>34</v>
      </c>
      <c r="C132" s="20" t="s">
        <v>155</v>
      </c>
      <c r="D132" s="19" t="s">
        <v>21</v>
      </c>
      <c r="E132" s="19" t="s">
        <v>21</v>
      </c>
      <c r="F132" s="19">
        <v>0</v>
      </c>
    </row>
    <row r="133" spans="1:6" ht="31.5">
      <c r="A133" s="19">
        <v>135</v>
      </c>
      <c r="B133" s="20" t="s">
        <v>35</v>
      </c>
      <c r="C133" s="20" t="s">
        <v>155</v>
      </c>
      <c r="D133" s="19">
        <v>10</v>
      </c>
      <c r="E133" s="19">
        <v>0</v>
      </c>
      <c r="F133" s="19">
        <v>0</v>
      </c>
    </row>
    <row r="134" spans="1:6" ht="31.5">
      <c r="A134" s="19">
        <v>136</v>
      </c>
      <c r="B134" s="20" t="s">
        <v>158</v>
      </c>
      <c r="C134" s="20" t="s">
        <v>159</v>
      </c>
      <c r="D134" s="19" t="s">
        <v>21</v>
      </c>
      <c r="E134" s="19">
        <v>60</v>
      </c>
      <c r="F134" s="19">
        <v>0</v>
      </c>
    </row>
    <row r="135" spans="1:6" ht="31.5">
      <c r="A135" s="19">
        <v>137</v>
      </c>
      <c r="B135" s="20" t="s">
        <v>136</v>
      </c>
      <c r="C135" s="20" t="s">
        <v>159</v>
      </c>
      <c r="D135" s="19">
        <v>15</v>
      </c>
      <c r="E135" s="19" t="s">
        <v>21</v>
      </c>
      <c r="F135" s="19">
        <v>0</v>
      </c>
    </row>
    <row r="136" spans="1:6" ht="31.5">
      <c r="A136" s="19">
        <v>138</v>
      </c>
      <c r="B136" s="20" t="s">
        <v>135</v>
      </c>
      <c r="C136" s="20" t="s">
        <v>159</v>
      </c>
      <c r="D136" s="19">
        <v>7</v>
      </c>
      <c r="E136" s="19" t="s">
        <v>21</v>
      </c>
      <c r="F136" s="19">
        <v>0</v>
      </c>
    </row>
    <row r="137" spans="1:6" ht="21">
      <c r="A137" s="19">
        <v>139</v>
      </c>
      <c r="B137" s="20" t="s">
        <v>21</v>
      </c>
      <c r="C137" s="20" t="s">
        <v>160</v>
      </c>
      <c r="D137" s="19">
        <v>0</v>
      </c>
      <c r="E137" s="19">
        <v>0</v>
      </c>
      <c r="F137" s="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2:A7"/>
  <sheetViews>
    <sheetView workbookViewId="0"/>
  </sheetViews>
  <sheetFormatPr defaultRowHeight="15"/>
  <sheetData>
    <row r="2" spans="1:1">
      <c r="A2" t="str">
        <f>IF('расчет расценок'!C9&gt;0,'перечень операций'!A4:F8," ")</f>
        <v xml:space="preserve"> </v>
      </c>
    </row>
    <row r="3" spans="1:1">
      <c r="A3" t="str">
        <f>IF('расчет расценок'!C10&gt;0,'перечень операций'!A5:F9:'перечень операций'!A16:F16," ")</f>
        <v xml:space="preserve"> </v>
      </c>
    </row>
    <row r="4" spans="1:1">
      <c r="A4" t="str">
        <f>IF('расчет расценок'!C11&gt;0,'перечень операций'!A6:F10:'перечень операций'!A17:F17," ")</f>
        <v xml:space="preserve"> </v>
      </c>
    </row>
    <row r="5" spans="1:1">
      <c r="A5" t="str">
        <f>IF('расчет расценок'!C12&gt;0,'перечень операций'!A7:F11:'перечень операций'!A18:F18," ")</f>
        <v xml:space="preserve"> </v>
      </c>
    </row>
    <row r="6" spans="1:1">
      <c r="A6" t="str">
        <f>IF('расчет расценок'!C13&gt;0,'перечень операций'!A8:F12:'перечень операций'!A19:F19," ")</f>
        <v xml:space="preserve"> </v>
      </c>
    </row>
    <row r="7" spans="1:1">
      <c r="A7" t="str">
        <f>IF('расчет расценок'!C14&gt;0,'перечень операций'!A9:F13:'перечень операций'!A20:F20," ")</f>
        <v xml:space="preserve"> 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"/>
  <sheetViews>
    <sheetView workbookViewId="0">
      <selection activeCell="K35" sqref="K35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"/>
  <sheetViews>
    <sheetView workbookViewId="0">
      <selection activeCell="L36" sqref="L36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"/>
  <sheetViews>
    <sheetView workbookViewId="0">
      <selection activeCell="K32" sqref="K32"/>
    </sheetView>
  </sheetViews>
  <sheetFormatPr defaultRowHeight="15"/>
  <sheetData>
    <row r="1" spans="1:1">
      <c r="A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расчет расценок</vt:lpstr>
      <vt:lpstr>перечень операций</vt:lpstr>
      <vt:lpstr>плазма</vt:lpstr>
      <vt:lpstr>рифтовка</vt:lpstr>
      <vt:lpstr>штамповка</vt:lpstr>
      <vt:lpstr>гибка</vt:lpstr>
      <vt:lpstr>сварка</vt:lpstr>
      <vt:lpstr>слесарка</vt:lpstr>
      <vt:lpstr>малярка</vt:lpstr>
      <vt:lpstr>раскрой с листа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Petukhov</dc:creator>
  <cp:lastModifiedBy>Petukhov</cp:lastModifiedBy>
  <dcterms:created xsi:type="dcterms:W3CDTF">2014-03-03T05:00:10Z</dcterms:created>
  <dcterms:modified xsi:type="dcterms:W3CDTF">2014-03-03T08:59:34Z</dcterms:modified>
</cp:coreProperties>
</file>