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45" windowWidth="11475" windowHeight="5190" tabRatio="625" activeTab="1"/>
  </bookViews>
  <sheets>
    <sheet name="КС" sheetId="11" r:id="rId1"/>
    <sheet name="Реестр платежей" sheetId="17" r:id="rId2"/>
    <sheet name="Лист1" sheetId="15" r:id="rId3"/>
    <sheet name="Лист2" sheetId="16" r:id="rId4"/>
  </sheets>
  <definedNames>
    <definedName name="решение">Лист1!$D$2:$D$3</definedName>
  </definedNames>
  <calcPr calcId="124519"/>
</workbook>
</file>

<file path=xl/calcChain.xml><?xml version="1.0" encoding="utf-8"?>
<calcChain xmlns="http://schemas.openxmlformats.org/spreadsheetml/2006/main">
  <c r="A7" i="17" a="1"/>
  <c r="A7" s="1"/>
  <c r="B7" a="1"/>
  <c r="B7" s="1"/>
  <c r="C7" a="1"/>
  <c r="C7" s="1"/>
  <c r="D7" a="1"/>
  <c r="D7" s="1"/>
  <c r="E7" a="1"/>
  <c r="E7" s="1"/>
  <c r="A8" a="1"/>
  <c r="A8" s="1"/>
  <c r="B8" a="1"/>
  <c r="B8" s="1"/>
  <c r="C8" a="1"/>
  <c r="C8" s="1"/>
  <c r="D8" a="1"/>
  <c r="D8" s="1"/>
  <c r="E8" a="1"/>
  <c r="E8" s="1"/>
  <c r="A9" a="1"/>
  <c r="A9" s="1"/>
  <c r="B9" a="1"/>
  <c r="B9" s="1"/>
  <c r="C9" a="1"/>
  <c r="C9" s="1"/>
  <c r="D9" a="1"/>
  <c r="D9" s="1"/>
  <c r="E9" a="1"/>
  <c r="E9" s="1"/>
  <c r="A10" a="1"/>
  <c r="A10" s="1"/>
  <c r="B10" a="1"/>
  <c r="B10" s="1"/>
  <c r="C10" a="1"/>
  <c r="C10" s="1"/>
  <c r="D10" a="1"/>
  <c r="D10" s="1"/>
  <c r="E10" a="1"/>
  <c r="E10" s="1"/>
  <c r="A11" a="1"/>
  <c r="A11" s="1"/>
  <c r="B11" a="1"/>
  <c r="B11" s="1"/>
  <c r="C11" a="1"/>
  <c r="C11" s="1"/>
  <c r="D11" a="1"/>
  <c r="D11" s="1"/>
  <c r="E11" a="1"/>
  <c r="E11" s="1"/>
  <c r="A12" a="1"/>
  <c r="A12" s="1"/>
  <c r="B12" a="1"/>
  <c r="B12" s="1"/>
  <c r="C12" a="1"/>
  <c r="C12" s="1"/>
  <c r="D12" a="1"/>
  <c r="D12" s="1"/>
  <c r="E12" a="1"/>
  <c r="E12" s="1"/>
  <c r="A13" a="1"/>
  <c r="A13" s="1"/>
  <c r="B13" a="1"/>
  <c r="B13" s="1"/>
  <c r="C13" a="1"/>
  <c r="C13" s="1"/>
  <c r="D13" a="1"/>
  <c r="D13" s="1"/>
  <c r="E13" a="1"/>
  <c r="E13" s="1"/>
  <c r="A14" a="1"/>
  <c r="A14" s="1"/>
  <c r="B14" a="1"/>
  <c r="B14" s="1"/>
  <c r="C14" a="1"/>
  <c r="C14" s="1"/>
  <c r="D14" a="1"/>
  <c r="D14" s="1"/>
  <c r="E14" a="1"/>
  <c r="E14" s="1"/>
  <c r="A15" a="1"/>
  <c r="A15" s="1"/>
  <c r="B15" a="1"/>
  <c r="B15" s="1"/>
  <c r="C15" a="1"/>
  <c r="C15" s="1"/>
  <c r="D15" a="1"/>
  <c r="D15" s="1"/>
  <c r="E15" a="1"/>
  <c r="E15" s="1"/>
  <c r="A16" a="1"/>
  <c r="A16" s="1"/>
  <c r="B16" a="1"/>
  <c r="B16" s="1"/>
  <c r="C16" a="1"/>
  <c r="C16" s="1"/>
  <c r="D16" a="1"/>
  <c r="D16" s="1"/>
  <c r="E16" a="1"/>
  <c r="E16" s="1"/>
  <c r="A17" a="1"/>
  <c r="A17" s="1"/>
  <c r="B17" a="1"/>
  <c r="B17" s="1"/>
  <c r="C17" a="1"/>
  <c r="C17" s="1"/>
  <c r="D17" a="1"/>
  <c r="D17" s="1"/>
  <c r="E17" a="1"/>
  <c r="E17" s="1"/>
  <c r="A18" a="1"/>
  <c r="A18" s="1"/>
  <c r="B18" a="1"/>
  <c r="B18" s="1"/>
  <c r="C18" a="1"/>
  <c r="C18" s="1"/>
  <c r="D18" a="1"/>
  <c r="D18" s="1"/>
  <c r="E18" a="1"/>
  <c r="E18" s="1"/>
  <c r="A19" a="1"/>
  <c r="A19" s="1"/>
  <c r="B19" a="1"/>
  <c r="B19" s="1"/>
  <c r="C19" a="1"/>
  <c r="C19" s="1"/>
  <c r="D19" a="1"/>
  <c r="D19" s="1"/>
  <c r="E19" a="1"/>
  <c r="E19" s="1"/>
  <c r="A20" a="1"/>
  <c r="A20" s="1"/>
  <c r="B20" a="1"/>
  <c r="B20" s="1"/>
  <c r="C20" a="1"/>
  <c r="C20" s="1"/>
  <c r="D20" a="1"/>
  <c r="D20" s="1"/>
  <c r="E20" a="1"/>
  <c r="E20" s="1"/>
  <c r="A21" a="1"/>
  <c r="A21" s="1"/>
  <c r="B21" a="1"/>
  <c r="B21" s="1"/>
  <c r="C21" a="1"/>
  <c r="C21" s="1"/>
  <c r="D21" a="1"/>
  <c r="D21" s="1"/>
  <c r="E21" a="1"/>
  <c r="E21" s="1"/>
  <c r="A22" a="1"/>
  <c r="A22" s="1"/>
  <c r="B22" a="1"/>
  <c r="B22" s="1"/>
  <c r="C22" a="1"/>
  <c r="C22" s="1"/>
  <c r="D22" a="1"/>
  <c r="D22" s="1"/>
  <c r="E22" a="1"/>
  <c r="E22" s="1"/>
  <c r="A23" a="1"/>
  <c r="A23" s="1"/>
  <c r="B23" a="1"/>
  <c r="B23" s="1"/>
  <c r="C23" a="1"/>
  <c r="C23" s="1"/>
  <c r="D23" a="1"/>
  <c r="D23" s="1"/>
  <c r="E23" a="1"/>
  <c r="E23" s="1"/>
  <c r="A24" a="1"/>
  <c r="A24" s="1"/>
  <c r="B24" a="1"/>
  <c r="B24" s="1"/>
  <c r="C24" a="1"/>
  <c r="C24" s="1"/>
  <c r="D24" a="1"/>
  <c r="D24" s="1"/>
  <c r="E24" a="1"/>
  <c r="E24" s="1"/>
  <c r="A25" a="1"/>
  <c r="A25" s="1"/>
  <c r="B25" a="1"/>
  <c r="B25" s="1"/>
  <c r="C25" a="1"/>
  <c r="C25" s="1"/>
  <c r="D25" a="1"/>
  <c r="D25" s="1"/>
  <c r="E25" a="1"/>
  <c r="E25" s="1"/>
  <c r="A26" a="1"/>
  <c r="A26" s="1"/>
  <c r="B26" a="1"/>
  <c r="B26" s="1"/>
  <c r="C26" a="1"/>
  <c r="C26" s="1"/>
  <c r="D26" a="1"/>
  <c r="D26" s="1"/>
  <c r="E26" a="1"/>
  <c r="E26" s="1"/>
  <c r="A27" a="1"/>
  <c r="A27" s="1"/>
  <c r="B27" a="1"/>
  <c r="B27" s="1"/>
  <c r="C27" a="1"/>
  <c r="C27" s="1"/>
  <c r="D27" a="1"/>
  <c r="D27" s="1"/>
  <c r="E27" a="1"/>
  <c r="E27" s="1"/>
  <c r="A28" a="1"/>
  <c r="A28" s="1"/>
  <c r="B28" a="1"/>
  <c r="B28" s="1"/>
  <c r="C28" a="1"/>
  <c r="C28" s="1"/>
  <c r="D28" a="1"/>
  <c r="D28" s="1"/>
  <c r="E28" a="1"/>
  <c r="E28" s="1"/>
  <c r="A29" a="1"/>
  <c r="A29" s="1"/>
  <c r="B29" a="1"/>
  <c r="B29" s="1"/>
  <c r="C29" a="1"/>
  <c r="C29" s="1"/>
  <c r="D29" a="1"/>
  <c r="D29" s="1"/>
  <c r="E29" a="1"/>
  <c r="E29" s="1"/>
  <c r="A30" a="1"/>
  <c r="A30" s="1"/>
  <c r="B30" a="1"/>
  <c r="B30" s="1"/>
  <c r="C30" a="1"/>
  <c r="C30" s="1"/>
  <c r="D30" a="1"/>
  <c r="D30" s="1"/>
  <c r="E30" a="1"/>
  <c r="E30" s="1"/>
  <c r="A31" a="1"/>
  <c r="A31" s="1"/>
  <c r="B31" a="1"/>
  <c r="B31" s="1"/>
  <c r="C31" a="1"/>
  <c r="C31" s="1"/>
  <c r="D31" a="1"/>
  <c r="D31" s="1"/>
  <c r="E31" a="1"/>
  <c r="E31" s="1"/>
  <c r="A32" a="1"/>
  <c r="A32" s="1"/>
  <c r="B32" a="1"/>
  <c r="B32" s="1"/>
  <c r="C32" a="1"/>
  <c r="C32" s="1"/>
  <c r="D32" a="1"/>
  <c r="D32" s="1"/>
  <c r="E32" a="1"/>
  <c r="E32" s="1"/>
  <c r="A33" a="1"/>
  <c r="A33" s="1"/>
  <c r="B33" a="1"/>
  <c r="B33" s="1"/>
  <c r="C33" a="1"/>
  <c r="C33" s="1"/>
  <c r="D33" a="1"/>
  <c r="D33" s="1"/>
  <c r="E33" a="1"/>
  <c r="E33" s="1"/>
  <c r="A34" a="1"/>
  <c r="A34" s="1"/>
  <c r="B34" a="1"/>
  <c r="B34" s="1"/>
  <c r="C34" a="1"/>
  <c r="C34" s="1"/>
  <c r="D34" a="1"/>
  <c r="D34" s="1"/>
  <c r="E34" a="1"/>
  <c r="E34" s="1"/>
  <c r="A35" a="1"/>
  <c r="A35" s="1"/>
  <c r="B35" a="1"/>
  <c r="B35" s="1"/>
  <c r="C35" a="1"/>
  <c r="C35" s="1"/>
  <c r="D35" a="1"/>
  <c r="D35" s="1"/>
  <c r="E35" a="1"/>
  <c r="E35" s="1"/>
  <c r="B6" a="1"/>
  <c r="B6" s="1"/>
  <c r="C6" a="1"/>
  <c r="C6" s="1"/>
  <c r="D6" a="1"/>
  <c r="D6" s="1"/>
  <c r="E6" a="1"/>
  <c r="E6" s="1"/>
  <c r="A6" a="1"/>
  <c r="A6" s="1"/>
  <c r="B36" l="1" a="1"/>
  <c r="B36" s="1"/>
  <c r="D36" l="1"/>
</calcChain>
</file>

<file path=xl/sharedStrings.xml><?xml version="1.0" encoding="utf-8"?>
<sst xmlns="http://schemas.openxmlformats.org/spreadsheetml/2006/main" count="43" uniqueCount="33">
  <si>
    <t>Организация</t>
  </si>
  <si>
    <t>Назначение платежа</t>
  </si>
  <si>
    <t>№ счета, дата</t>
  </si>
  <si>
    <t>Сумма по счету</t>
  </si>
  <si>
    <t>Текущая дата оплаты</t>
  </si>
  <si>
    <t>РЕЕСТР СЧЕТОВ НА ОПЛАТУ</t>
  </si>
  <si>
    <t>Сумма оплаченная</t>
  </si>
  <si>
    <t>Примечание</t>
  </si>
  <si>
    <t>ИТОГО</t>
  </si>
  <si>
    <t>щебень</t>
  </si>
  <si>
    <t>Авто Ойл</t>
  </si>
  <si>
    <t>23 от 14.04.14</t>
  </si>
  <si>
    <t>аренда ТС с экипажем</t>
  </si>
  <si>
    <t>22 от 21.04.14</t>
  </si>
  <si>
    <t>транспортные услуги</t>
  </si>
  <si>
    <t>24 от 23.04.14</t>
  </si>
  <si>
    <t>Работа для Вас</t>
  </si>
  <si>
    <t>РРУ-0050628 от 24.04.14</t>
  </si>
  <si>
    <t>вакансии</t>
  </si>
  <si>
    <t>ОДДБ-01881 от 29.04.14</t>
  </si>
  <si>
    <t>мебель</t>
  </si>
  <si>
    <t>Решение по оплате</t>
  </si>
  <si>
    <t>ООО Арфей</t>
  </si>
  <si>
    <t>ООО "Арфей"</t>
  </si>
  <si>
    <t>СТК</t>
  </si>
  <si>
    <t xml:space="preserve">СТК </t>
  </si>
  <si>
    <t>Офис</t>
  </si>
  <si>
    <t>в оплату</t>
  </si>
  <si>
    <t>отсрочка</t>
  </si>
  <si>
    <t>Сумма к оплате</t>
  </si>
  <si>
    <t>ЗА 23.05.2016 Г.</t>
  </si>
  <si>
    <t>на 23.05.2016 Г.</t>
  </si>
  <si>
    <t xml:space="preserve">РЕЕСТР ПЛАТЕЖЕЙ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</si>
</sst>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2" fontId="8" fillId="0" borderId="0" xfId="0" applyNumberFormat="1" applyFont="1" applyBorder="1"/>
    <xf numFmtId="0" fontId="9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indent="2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4" fontId="5" fillId="0" borderId="2" xfId="0" applyNumberFormat="1" applyFont="1" applyBorder="1" applyAlignment="1"/>
    <xf numFmtId="4" fontId="0" fillId="0" borderId="2" xfId="0" applyNumberFormat="1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zoomScale="90" zoomScaleNormal="90" workbookViewId="0">
      <selection activeCell="B15" sqref="B15"/>
    </sheetView>
  </sheetViews>
  <sheetFormatPr defaultRowHeight="15"/>
  <cols>
    <col min="1" max="1" width="28.140625" customWidth="1"/>
    <col min="2" max="2" width="22.5703125" bestFit="1" customWidth="1"/>
    <col min="3" max="3" width="21.5703125" bestFit="1" customWidth="1"/>
    <col min="4" max="4" width="17.7109375" customWidth="1"/>
    <col min="6" max="6" width="9.5703125" customWidth="1"/>
    <col min="7" max="7" width="17.85546875" customWidth="1"/>
    <col min="8" max="8" width="17.5703125" customWidth="1"/>
    <col min="9" max="9" width="20.85546875" customWidth="1"/>
    <col min="10" max="10" width="22.7109375" customWidth="1"/>
  </cols>
  <sheetData>
    <row r="1" spans="1:10" ht="18.7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.75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8.75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6" customHeight="1">
      <c r="C4" s="1"/>
    </row>
    <row r="5" spans="1:10" ht="36" customHeight="1">
      <c r="A5" s="15" t="s">
        <v>0</v>
      </c>
      <c r="B5" s="15" t="s">
        <v>2</v>
      </c>
      <c r="C5" s="15" t="s">
        <v>1</v>
      </c>
      <c r="D5" s="7" t="s">
        <v>3</v>
      </c>
      <c r="E5" s="39" t="s">
        <v>6</v>
      </c>
      <c r="F5" s="39"/>
      <c r="G5" s="49" t="s">
        <v>29</v>
      </c>
      <c r="H5" s="8" t="s">
        <v>4</v>
      </c>
      <c r="I5" s="8" t="s">
        <v>7</v>
      </c>
      <c r="J5" s="8" t="s">
        <v>21</v>
      </c>
    </row>
    <row r="6" spans="1:10" ht="24.75" customHeight="1">
      <c r="A6" s="51" t="s">
        <v>24</v>
      </c>
      <c r="B6" s="17" t="s">
        <v>13</v>
      </c>
      <c r="C6" s="17" t="s">
        <v>14</v>
      </c>
      <c r="D6" s="9">
        <v>156000</v>
      </c>
      <c r="E6" s="52"/>
      <c r="F6" s="52"/>
      <c r="G6" s="45">
        <v>156000</v>
      </c>
      <c r="H6" s="53"/>
      <c r="I6" s="53"/>
      <c r="J6" s="53" t="s">
        <v>27</v>
      </c>
    </row>
    <row r="7" spans="1:10" ht="24.75" customHeight="1">
      <c r="A7" s="18" t="s">
        <v>25</v>
      </c>
      <c r="B7" s="17" t="s">
        <v>15</v>
      </c>
      <c r="C7" s="17" t="s">
        <v>9</v>
      </c>
      <c r="D7" s="9">
        <v>146800</v>
      </c>
      <c r="E7" s="52"/>
      <c r="F7" s="52"/>
      <c r="G7" s="45">
        <v>146800</v>
      </c>
      <c r="H7" s="53"/>
      <c r="I7" s="53"/>
      <c r="J7" s="53" t="s">
        <v>27</v>
      </c>
    </row>
    <row r="8" spans="1:10" ht="24.75" customHeight="1">
      <c r="A8" s="27" t="s">
        <v>26</v>
      </c>
      <c r="B8" s="17" t="s">
        <v>19</v>
      </c>
      <c r="C8" s="17" t="s">
        <v>20</v>
      </c>
      <c r="D8" s="9">
        <v>4199</v>
      </c>
      <c r="E8" s="52"/>
      <c r="F8" s="52"/>
      <c r="G8" s="45">
        <v>4199</v>
      </c>
      <c r="H8" s="53"/>
      <c r="I8" s="53"/>
      <c r="J8" s="53" t="s">
        <v>27</v>
      </c>
    </row>
    <row r="9" spans="1:10" ht="22.5" customHeight="1">
      <c r="A9" s="54" t="s">
        <v>10</v>
      </c>
      <c r="B9" s="17" t="s">
        <v>11</v>
      </c>
      <c r="C9" s="17" t="s">
        <v>12</v>
      </c>
      <c r="D9" s="9">
        <v>21250</v>
      </c>
      <c r="E9" s="52"/>
      <c r="F9" s="52"/>
      <c r="G9" s="45">
        <v>21250</v>
      </c>
      <c r="H9" s="53"/>
      <c r="I9" s="53"/>
      <c r="J9" s="53" t="s">
        <v>28</v>
      </c>
    </row>
    <row r="10" spans="1:10" ht="24.75" customHeight="1">
      <c r="A10" s="27" t="s">
        <v>16</v>
      </c>
      <c r="B10" s="17" t="s">
        <v>17</v>
      </c>
      <c r="C10" s="17" t="s">
        <v>18</v>
      </c>
      <c r="D10" s="9">
        <v>5900</v>
      </c>
      <c r="E10" s="52"/>
      <c r="F10" s="52"/>
      <c r="G10" s="45">
        <v>5900</v>
      </c>
      <c r="H10" s="53"/>
      <c r="I10" s="53"/>
      <c r="J10" s="53" t="s">
        <v>28</v>
      </c>
    </row>
    <row r="11" spans="1:10" ht="22.5" customHeight="1">
      <c r="B11" s="17"/>
      <c r="C11" s="17"/>
      <c r="D11" s="10"/>
      <c r="E11" s="39"/>
      <c r="F11" s="39"/>
      <c r="G11" s="46"/>
      <c r="H11" s="8"/>
      <c r="I11" s="8"/>
      <c r="J11" s="8"/>
    </row>
    <row r="12" spans="1:10" ht="22.5" customHeight="1">
      <c r="A12" s="12"/>
      <c r="B12" s="17"/>
      <c r="C12" s="17"/>
      <c r="D12" s="9"/>
      <c r="E12" s="39"/>
      <c r="F12" s="39"/>
      <c r="G12" s="45"/>
      <c r="H12" s="8"/>
      <c r="I12" s="8"/>
      <c r="J12" s="8"/>
    </row>
    <row r="13" spans="1:10" ht="22.5" customHeight="1">
      <c r="A13" s="20"/>
      <c r="B13" s="17"/>
      <c r="C13" s="17"/>
      <c r="D13" s="9"/>
      <c r="E13" s="39"/>
      <c r="F13" s="39"/>
      <c r="G13" s="45"/>
      <c r="H13" s="8"/>
      <c r="I13" s="8"/>
      <c r="J13" s="8"/>
    </row>
    <row r="14" spans="1:10" ht="22.5" customHeight="1">
      <c r="A14" s="20"/>
      <c r="B14" s="17"/>
      <c r="C14" s="19"/>
      <c r="D14" s="10"/>
      <c r="E14" s="39"/>
      <c r="F14" s="39"/>
      <c r="G14" s="46"/>
      <c r="H14" s="8"/>
      <c r="I14" s="8"/>
      <c r="J14" s="8"/>
    </row>
    <row r="15" spans="1:10" ht="22.5" customHeight="1">
      <c r="A15" s="12"/>
      <c r="B15" s="17"/>
      <c r="C15" s="17"/>
      <c r="D15" s="10"/>
      <c r="E15" s="39"/>
      <c r="F15" s="39"/>
      <c r="G15" s="46"/>
      <c r="H15" s="8"/>
      <c r="I15" s="8"/>
      <c r="J15" s="8"/>
    </row>
    <row r="16" spans="1:10" ht="22.5" customHeight="1">
      <c r="A16" s="12"/>
      <c r="B16" s="17"/>
      <c r="C16" s="17"/>
      <c r="D16" s="10"/>
      <c r="E16" s="39"/>
      <c r="F16" s="39"/>
      <c r="G16" s="46"/>
      <c r="H16" s="8"/>
      <c r="I16" s="8"/>
      <c r="J16" s="8"/>
    </row>
    <row r="17" spans="1:11" ht="22.5" customHeight="1">
      <c r="A17" s="12"/>
      <c r="B17" s="17"/>
      <c r="C17" s="17"/>
      <c r="D17" s="10"/>
      <c r="E17" s="39"/>
      <c r="F17" s="39"/>
      <c r="G17" s="46"/>
      <c r="H17" s="8"/>
      <c r="I17" s="8"/>
      <c r="J17" s="8"/>
    </row>
    <row r="18" spans="1:11" ht="22.5" customHeight="1">
      <c r="A18" s="12"/>
      <c r="B18" s="17"/>
      <c r="C18" s="17"/>
      <c r="D18" s="10"/>
      <c r="E18" s="39"/>
      <c r="F18" s="39"/>
      <c r="G18" s="46"/>
      <c r="H18" s="8"/>
      <c r="I18" s="8"/>
      <c r="J18" s="8"/>
    </row>
    <row r="19" spans="1:11" ht="22.5" customHeight="1">
      <c r="A19" s="13"/>
      <c r="B19" s="17"/>
      <c r="C19" s="17"/>
      <c r="D19" s="9"/>
      <c r="E19" s="39"/>
      <c r="F19" s="39"/>
      <c r="G19" s="45"/>
      <c r="H19" s="8"/>
      <c r="I19" s="8"/>
      <c r="J19" s="8"/>
    </row>
    <row r="20" spans="1:11" ht="22.5" customHeight="1">
      <c r="A20" s="20"/>
      <c r="B20" s="17"/>
      <c r="C20" s="17"/>
      <c r="D20" s="9"/>
      <c r="E20" s="39"/>
      <c r="F20" s="39"/>
      <c r="G20" s="45"/>
      <c r="H20" s="8"/>
      <c r="I20" s="8"/>
      <c r="J20" s="8"/>
    </row>
    <row r="21" spans="1:11" ht="22.5" customHeight="1">
      <c r="A21" s="20"/>
      <c r="B21" s="17"/>
      <c r="C21" s="19"/>
      <c r="D21" s="10"/>
      <c r="E21" s="39"/>
      <c r="F21" s="39"/>
      <c r="G21" s="46"/>
      <c r="H21" s="8"/>
      <c r="I21" s="8"/>
      <c r="J21" s="8"/>
    </row>
    <row r="22" spans="1:11" ht="22.5" customHeight="1">
      <c r="A22" s="12"/>
      <c r="B22" s="17"/>
      <c r="C22" s="17"/>
      <c r="D22" s="10"/>
      <c r="E22" s="39"/>
      <c r="F22" s="39"/>
      <c r="G22" s="46"/>
      <c r="H22" s="8"/>
      <c r="I22" s="8"/>
      <c r="J22" s="8"/>
    </row>
    <row r="23" spans="1:11" ht="22.5" customHeight="1">
      <c r="A23" s="12"/>
      <c r="B23" s="17"/>
      <c r="C23" s="17"/>
      <c r="D23" s="10"/>
      <c r="E23" s="39"/>
      <c r="F23" s="39"/>
      <c r="G23" s="46"/>
      <c r="H23" s="8"/>
      <c r="I23" s="8"/>
      <c r="J23" s="8"/>
    </row>
    <row r="24" spans="1:11" ht="22.5" customHeight="1">
      <c r="A24" s="12"/>
      <c r="B24" s="17"/>
      <c r="C24" s="17"/>
      <c r="D24" s="10"/>
      <c r="E24" s="39"/>
      <c r="F24" s="39"/>
      <c r="G24" s="46"/>
      <c r="H24" s="8"/>
      <c r="I24" s="8"/>
      <c r="J24" s="8"/>
    </row>
    <row r="25" spans="1:11" ht="22.5" customHeight="1">
      <c r="A25" s="12"/>
      <c r="B25" s="17"/>
      <c r="C25" s="17"/>
      <c r="D25" s="10"/>
      <c r="E25" s="39"/>
      <c r="F25" s="39"/>
      <c r="G25" s="46"/>
      <c r="H25" s="8"/>
      <c r="I25" s="8"/>
      <c r="J25" s="8"/>
    </row>
    <row r="26" spans="1:11" ht="22.5" customHeight="1">
      <c r="A26" s="12"/>
      <c r="B26" s="17"/>
      <c r="C26" s="21"/>
      <c r="D26" s="10"/>
      <c r="E26" s="39"/>
      <c r="F26" s="39"/>
      <c r="G26" s="46"/>
      <c r="H26" s="8"/>
      <c r="I26" s="8"/>
      <c r="J26" s="8"/>
    </row>
    <row r="27" spans="1:11" ht="17.25" customHeight="1">
      <c r="A27" s="13"/>
      <c r="B27" s="17"/>
      <c r="C27" s="17"/>
      <c r="D27" s="9"/>
      <c r="E27" s="39"/>
      <c r="F27" s="39"/>
      <c r="G27" s="45"/>
      <c r="H27" s="8"/>
      <c r="I27" s="8"/>
      <c r="J27" s="8"/>
    </row>
    <row r="28" spans="1:11" ht="17.25" customHeight="1">
      <c r="A28" s="20"/>
      <c r="B28" s="17"/>
      <c r="C28" s="17"/>
      <c r="D28" s="9"/>
      <c r="E28" s="39"/>
      <c r="F28" s="39"/>
      <c r="G28" s="45"/>
      <c r="H28" s="8"/>
      <c r="I28" s="8"/>
      <c r="J28" s="8"/>
    </row>
    <row r="29" spans="1:11" ht="17.25" customHeight="1">
      <c r="A29" s="20"/>
      <c r="B29" s="17"/>
      <c r="C29" s="17"/>
      <c r="D29" s="9"/>
      <c r="E29" s="39"/>
      <c r="F29" s="39"/>
      <c r="G29" s="45"/>
      <c r="H29" s="8"/>
      <c r="I29" s="8"/>
      <c r="J29" s="8"/>
    </row>
    <row r="30" spans="1:11" ht="17.25" customHeight="1">
      <c r="A30" s="20"/>
      <c r="B30" s="17"/>
      <c r="C30" s="19"/>
      <c r="D30" s="10"/>
      <c r="E30" s="39"/>
      <c r="F30" s="39"/>
      <c r="G30" s="47"/>
      <c r="H30" s="8"/>
      <c r="I30" s="8"/>
      <c r="J30" s="8"/>
    </row>
    <row r="31" spans="1:11" ht="17.25" customHeight="1">
      <c r="A31" s="14"/>
      <c r="B31" s="22"/>
      <c r="C31" s="23"/>
      <c r="D31" s="24"/>
      <c r="E31" s="40"/>
      <c r="F31" s="41"/>
      <c r="G31" s="48"/>
      <c r="H31" s="11"/>
      <c r="I31" s="11"/>
      <c r="J31" s="11"/>
      <c r="K31" s="6"/>
    </row>
    <row r="32" spans="1:11" ht="17.25" customHeight="1">
      <c r="A32" s="14"/>
      <c r="B32" s="22"/>
      <c r="C32" s="23"/>
      <c r="D32" s="24"/>
      <c r="E32" s="40"/>
      <c r="F32" s="41"/>
      <c r="G32" s="48"/>
      <c r="H32" s="11"/>
      <c r="I32" s="11"/>
      <c r="J32" s="11"/>
      <c r="K32" s="6"/>
    </row>
    <row r="33" spans="1:11" ht="17.25" customHeight="1">
      <c r="A33" s="18"/>
      <c r="B33" s="22"/>
      <c r="C33" s="25"/>
      <c r="D33" s="26"/>
      <c r="E33" s="40"/>
      <c r="F33" s="41"/>
      <c r="G33" s="47"/>
      <c r="H33" s="11"/>
      <c r="I33" s="11"/>
      <c r="J33" s="11"/>
      <c r="K33" s="6"/>
    </row>
    <row r="34" spans="1:11" ht="17.25" customHeight="1">
      <c r="A34" s="14"/>
      <c r="B34" s="22"/>
      <c r="C34" s="23"/>
      <c r="D34" s="24"/>
      <c r="E34" s="40"/>
      <c r="F34" s="41"/>
      <c r="G34" s="48"/>
      <c r="H34" s="27"/>
      <c r="I34" s="11"/>
      <c r="J34" s="11"/>
    </row>
    <row r="35" spans="1:11" ht="17.25" customHeight="1">
      <c r="A35" s="14"/>
      <c r="B35" s="22"/>
      <c r="C35" s="23"/>
      <c r="D35" s="24"/>
      <c r="E35" s="40"/>
      <c r="F35" s="41"/>
      <c r="G35" s="48"/>
      <c r="H35" s="27"/>
      <c r="I35" s="11"/>
      <c r="J35" s="11"/>
    </row>
    <row r="36" spans="1:11" ht="17.25" customHeight="1">
      <c r="A36" s="14"/>
      <c r="B36" s="22"/>
      <c r="C36" s="25"/>
      <c r="D36" s="26"/>
      <c r="E36" s="40"/>
      <c r="F36" s="41"/>
      <c r="G36" s="47"/>
      <c r="H36" s="28"/>
      <c r="I36" s="11"/>
      <c r="J36" s="11"/>
    </row>
    <row r="37" spans="1:11" ht="28.5" customHeight="1">
      <c r="A37" s="14"/>
      <c r="B37" s="22"/>
      <c r="C37" s="23"/>
      <c r="D37" s="24"/>
      <c r="E37" s="40"/>
      <c r="F37" s="41"/>
      <c r="G37" s="48"/>
      <c r="H37" s="27"/>
      <c r="I37" s="11"/>
      <c r="J37" s="11"/>
    </row>
    <row r="38" spans="1:11" ht="17.25" customHeight="1">
      <c r="A38" s="18"/>
      <c r="B38" s="22"/>
      <c r="C38" s="23"/>
      <c r="D38" s="24"/>
      <c r="E38" s="40"/>
      <c r="F38" s="41"/>
      <c r="G38" s="48"/>
      <c r="H38" s="27"/>
      <c r="I38" s="11"/>
      <c r="J38" s="11"/>
    </row>
    <row r="39" spans="1:11" ht="17.25" customHeight="1">
      <c r="A39" s="18"/>
      <c r="B39" s="22"/>
      <c r="C39" s="25"/>
      <c r="D39" s="26"/>
      <c r="E39" s="40"/>
      <c r="F39" s="41"/>
      <c r="G39" s="47"/>
      <c r="H39" s="29"/>
      <c r="I39" s="11"/>
      <c r="J39" s="11"/>
    </row>
    <row r="40" spans="1:11" ht="17.25" customHeight="1">
      <c r="A40" s="14"/>
      <c r="B40" s="22"/>
      <c r="C40" s="23"/>
      <c r="D40" s="24"/>
      <c r="E40" s="40"/>
      <c r="F40" s="41"/>
      <c r="G40" s="48"/>
      <c r="H40" s="29"/>
      <c r="I40" s="11"/>
      <c r="J40" s="11"/>
    </row>
    <row r="41" spans="1:11" ht="17.25" customHeight="1">
      <c r="A41" s="14"/>
      <c r="B41" s="22"/>
      <c r="C41" s="23"/>
      <c r="D41" s="24"/>
      <c r="E41" s="40"/>
      <c r="F41" s="41"/>
      <c r="G41" s="48"/>
      <c r="H41" s="29"/>
      <c r="I41" s="11"/>
      <c r="J41" s="11"/>
    </row>
    <row r="42" spans="1:11" ht="17.25" customHeight="1">
      <c r="A42" s="27"/>
      <c r="B42" s="22"/>
      <c r="C42" s="25"/>
      <c r="D42" s="26"/>
      <c r="E42" s="40"/>
      <c r="F42" s="41"/>
      <c r="G42" s="47"/>
      <c r="H42" s="29"/>
      <c r="I42" s="11"/>
      <c r="J42" s="11"/>
    </row>
    <row r="43" spans="1:11" ht="24.75" customHeight="1">
      <c r="A43" s="16"/>
      <c r="B43" s="17"/>
      <c r="C43" s="17"/>
      <c r="D43" s="9"/>
      <c r="E43" s="39"/>
      <c r="F43" s="39"/>
      <c r="G43" s="45"/>
      <c r="H43" s="8"/>
      <c r="I43" s="8"/>
      <c r="J43" s="8"/>
    </row>
    <row r="44" spans="1:11" ht="24.75" customHeight="1">
      <c r="A44" s="18"/>
      <c r="B44" s="17"/>
      <c r="C44" s="17"/>
      <c r="D44" s="9"/>
      <c r="E44" s="39"/>
      <c r="F44" s="39"/>
      <c r="G44" s="45"/>
      <c r="H44" s="8"/>
      <c r="I44" s="8"/>
      <c r="J44" s="8"/>
    </row>
    <row r="45" spans="1:11" ht="24.75" customHeight="1">
      <c r="A45" s="18"/>
      <c r="B45" s="17"/>
      <c r="C45" s="19"/>
      <c r="D45" s="10"/>
      <c r="E45" s="39"/>
      <c r="F45" s="39"/>
      <c r="G45" s="46"/>
      <c r="H45" s="8"/>
      <c r="I45" s="8"/>
      <c r="J45" s="8"/>
    </row>
    <row r="46" spans="1:11" ht="24.75" customHeight="1">
      <c r="A46" s="11"/>
      <c r="B46" s="17"/>
      <c r="C46" s="17"/>
      <c r="D46" s="10"/>
      <c r="E46" s="39"/>
      <c r="F46" s="39"/>
      <c r="G46" s="46"/>
      <c r="H46" s="8"/>
      <c r="I46" s="8"/>
      <c r="J46" s="8"/>
    </row>
    <row r="47" spans="1:11" ht="24.75" customHeight="1">
      <c r="A47" s="11"/>
      <c r="B47" s="17"/>
      <c r="C47" s="17"/>
      <c r="D47" s="10"/>
      <c r="E47" s="39"/>
      <c r="F47" s="39"/>
      <c r="G47" s="46"/>
      <c r="H47" s="8"/>
      <c r="I47" s="8"/>
      <c r="J47" s="8"/>
    </row>
    <row r="48" spans="1:11" ht="24.75" customHeight="1">
      <c r="A48" s="11"/>
      <c r="B48" s="17"/>
      <c r="C48" s="17"/>
      <c r="D48" s="10"/>
      <c r="E48" s="39"/>
      <c r="F48" s="39"/>
      <c r="G48" s="46"/>
      <c r="H48" s="8"/>
      <c r="I48" s="8"/>
      <c r="J48" s="8"/>
    </row>
    <row r="49" spans="1:10" ht="22.5" customHeight="1">
      <c r="A49" s="12"/>
      <c r="B49" s="17"/>
      <c r="C49" s="17"/>
      <c r="D49" s="10"/>
      <c r="E49" s="39"/>
      <c r="F49" s="39"/>
      <c r="G49" s="46"/>
      <c r="H49" s="8"/>
      <c r="I49" s="8"/>
      <c r="J49" s="8"/>
    </row>
    <row r="50" spans="1:10" ht="22.5" customHeight="1">
      <c r="A50" s="13"/>
      <c r="B50" s="17"/>
      <c r="C50" s="17"/>
      <c r="D50" s="9"/>
      <c r="E50" s="39"/>
      <c r="F50" s="39"/>
      <c r="G50" s="45"/>
      <c r="H50" s="8"/>
      <c r="I50" s="8"/>
      <c r="J50" s="8"/>
    </row>
    <row r="51" spans="1:10" ht="22.5" customHeight="1">
      <c r="A51" s="20"/>
      <c r="B51" s="17"/>
      <c r="C51" s="17"/>
      <c r="D51" s="9"/>
      <c r="E51" s="39"/>
      <c r="F51" s="39"/>
      <c r="G51" s="45"/>
      <c r="H51" s="8"/>
      <c r="I51" s="8"/>
      <c r="J51" s="8"/>
    </row>
    <row r="52" spans="1:10" ht="22.5" customHeight="1">
      <c r="A52" s="20"/>
      <c r="B52" s="17"/>
      <c r="C52" s="19"/>
      <c r="D52" s="10"/>
      <c r="E52" s="39"/>
      <c r="F52" s="39"/>
      <c r="G52" s="46"/>
      <c r="H52" s="8"/>
      <c r="I52" s="8"/>
      <c r="J52" s="8"/>
    </row>
    <row r="53" spans="1:10" ht="22.5" customHeight="1">
      <c r="A53" s="12"/>
      <c r="B53" s="17"/>
      <c r="C53" s="17"/>
      <c r="D53" s="10"/>
      <c r="E53" s="39"/>
      <c r="F53" s="39"/>
      <c r="G53" s="46"/>
      <c r="H53" s="8"/>
      <c r="I53" s="8"/>
      <c r="J53" s="8"/>
    </row>
    <row r="54" spans="1:10" ht="22.5" customHeight="1">
      <c r="A54" s="12"/>
      <c r="B54" s="17"/>
      <c r="C54" s="17"/>
      <c r="D54" s="10"/>
      <c r="E54" s="39"/>
      <c r="F54" s="39"/>
      <c r="G54" s="46"/>
      <c r="H54" s="8"/>
      <c r="I54" s="8"/>
      <c r="J54" s="8"/>
    </row>
    <row r="55" spans="1:10" ht="22.5" customHeight="1">
      <c r="A55" s="12"/>
      <c r="B55" s="17"/>
      <c r="C55" s="17"/>
      <c r="D55" s="10"/>
      <c r="E55" s="39"/>
      <c r="F55" s="39"/>
      <c r="G55" s="46"/>
      <c r="H55" s="8"/>
      <c r="I55" s="8"/>
      <c r="J55" s="8"/>
    </row>
    <row r="56" spans="1:10" ht="22.5" customHeight="1">
      <c r="A56" s="12"/>
      <c r="B56" s="17"/>
      <c r="C56" s="17"/>
      <c r="D56" s="10"/>
      <c r="E56" s="39"/>
      <c r="F56" s="39"/>
      <c r="G56" s="46"/>
      <c r="H56" s="8"/>
      <c r="I56" s="8"/>
      <c r="J56" s="8"/>
    </row>
    <row r="57" spans="1:10" ht="22.5" customHeight="1">
      <c r="A57" s="13"/>
      <c r="B57" s="17"/>
      <c r="C57" s="17"/>
      <c r="D57" s="9"/>
      <c r="E57" s="39"/>
      <c r="F57" s="39"/>
      <c r="G57" s="45"/>
      <c r="H57" s="8"/>
      <c r="I57" s="8"/>
      <c r="J57" s="8"/>
    </row>
    <row r="58" spans="1:10" ht="22.5" customHeight="1">
      <c r="A58" s="20"/>
      <c r="B58" s="17"/>
      <c r="C58" s="17"/>
      <c r="D58" s="9"/>
      <c r="E58" s="39"/>
      <c r="F58" s="39"/>
      <c r="G58" s="45"/>
      <c r="H58" s="8"/>
      <c r="I58" s="8"/>
      <c r="J58" s="8"/>
    </row>
    <row r="59" spans="1:10" ht="22.5" customHeight="1">
      <c r="A59" s="20"/>
      <c r="B59" s="17"/>
      <c r="C59" s="19"/>
      <c r="D59" s="10"/>
      <c r="E59" s="39"/>
      <c r="F59" s="39"/>
      <c r="G59" s="46"/>
      <c r="H59" s="8"/>
      <c r="I59" s="8"/>
      <c r="J59" s="8"/>
    </row>
    <row r="60" spans="1:10" ht="22.5" customHeight="1">
      <c r="A60" s="12"/>
      <c r="B60" s="17"/>
      <c r="C60" s="17"/>
      <c r="D60" s="10"/>
      <c r="E60" s="39"/>
      <c r="F60" s="39"/>
      <c r="G60" s="46"/>
      <c r="H60" s="8"/>
      <c r="I60" s="8"/>
      <c r="J60" s="8"/>
    </row>
    <row r="61" spans="1:10" ht="22.5" customHeight="1">
      <c r="A61" s="12"/>
      <c r="B61" s="17"/>
      <c r="C61" s="17"/>
      <c r="D61" s="10"/>
      <c r="E61" s="39"/>
      <c r="F61" s="39"/>
      <c r="G61" s="46"/>
      <c r="H61" s="8"/>
      <c r="I61" s="8"/>
      <c r="J61" s="8"/>
    </row>
    <row r="62" spans="1:10" ht="22.5" customHeight="1">
      <c r="A62" s="12"/>
      <c r="B62" s="17"/>
      <c r="C62" s="17"/>
      <c r="D62" s="10"/>
      <c r="E62" s="39"/>
      <c r="F62" s="39"/>
      <c r="G62" s="46"/>
      <c r="H62" s="8"/>
      <c r="I62" s="8"/>
      <c r="J62" s="8"/>
    </row>
    <row r="63" spans="1:10" ht="22.5" customHeight="1">
      <c r="A63" s="12"/>
      <c r="B63" s="17"/>
      <c r="C63" s="17"/>
      <c r="D63" s="10"/>
      <c r="E63" s="39"/>
      <c r="F63" s="39"/>
      <c r="G63" s="46"/>
      <c r="H63" s="8"/>
      <c r="I63" s="8"/>
      <c r="J63" s="8"/>
    </row>
    <row r="64" spans="1:10" ht="22.5" customHeight="1">
      <c r="A64" s="12"/>
      <c r="B64" s="17"/>
      <c r="C64" s="17"/>
      <c r="D64" s="10"/>
      <c r="E64" s="39"/>
      <c r="F64" s="39"/>
      <c r="G64" s="46"/>
      <c r="H64" s="8"/>
      <c r="I64" s="8"/>
      <c r="J64" s="8"/>
    </row>
    <row r="65" spans="2:4" ht="15.75">
      <c r="B65" s="2"/>
      <c r="C65" s="3"/>
      <c r="D65" s="4"/>
    </row>
    <row r="71" spans="2:4" ht="18.75">
      <c r="D71" s="5"/>
    </row>
  </sheetData>
  <mergeCells count="63">
    <mergeCell ref="E64:F64"/>
    <mergeCell ref="A1:J1"/>
    <mergeCell ref="A2:J2"/>
    <mergeCell ref="A3:J3"/>
    <mergeCell ref="E31:F31"/>
    <mergeCell ref="E40:F40"/>
    <mergeCell ref="E37:F37"/>
    <mergeCell ref="E32:F32"/>
    <mergeCell ref="E5:F5"/>
    <mergeCell ref="E6:F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27:F27"/>
    <mergeCell ref="E28:F28"/>
    <mergeCell ref="E29:F29"/>
    <mergeCell ref="E30:F30"/>
    <mergeCell ref="E33:F33"/>
    <mergeCell ref="E22:F22"/>
    <mergeCell ref="E23:F23"/>
    <mergeCell ref="E24:F24"/>
    <mergeCell ref="E25:F25"/>
    <mergeCell ref="E26:F26"/>
    <mergeCell ref="E41:F41"/>
    <mergeCell ref="E42:F42"/>
    <mergeCell ref="E43:F43"/>
    <mergeCell ref="E44:F44"/>
    <mergeCell ref="E34:F34"/>
    <mergeCell ref="E35:F35"/>
    <mergeCell ref="E36:F36"/>
    <mergeCell ref="E38:F38"/>
    <mergeCell ref="E39:F39"/>
    <mergeCell ref="E48:F48"/>
    <mergeCell ref="E49:F49"/>
    <mergeCell ref="E50:F50"/>
    <mergeCell ref="E45:F45"/>
    <mergeCell ref="E46:F46"/>
    <mergeCell ref="E47:F47"/>
    <mergeCell ref="E54:F54"/>
    <mergeCell ref="E55:F55"/>
    <mergeCell ref="E56:F56"/>
    <mergeCell ref="E51:F51"/>
    <mergeCell ref="E52:F52"/>
    <mergeCell ref="E53:F53"/>
    <mergeCell ref="E63:F63"/>
    <mergeCell ref="E60:F60"/>
    <mergeCell ref="E61:F61"/>
    <mergeCell ref="E62:F62"/>
    <mergeCell ref="E57:F57"/>
    <mergeCell ref="E58:F58"/>
    <mergeCell ref="E59:F59"/>
  </mergeCells>
  <dataValidations count="1">
    <dataValidation type="list" allowBlank="1" showInputMessage="1" showErrorMessage="1" sqref="J6:J64">
      <formula1>решение</formula1>
    </dataValidation>
  </dataValidations>
  <pageMargins left="0.19685039370078741" right="0" top="0.15748031496062992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zoomScale="80" zoomScaleNormal="80" workbookViewId="0">
      <selection activeCell="A6" sqref="A6"/>
    </sheetView>
  </sheetViews>
  <sheetFormatPr defaultRowHeight="15.75"/>
  <cols>
    <col min="1" max="1" width="21.7109375" style="30" bestFit="1" customWidth="1"/>
    <col min="2" max="2" width="21" style="36" customWidth="1"/>
    <col min="3" max="3" width="28.140625" style="30" customWidth="1"/>
    <col min="4" max="4" width="23" style="37" customWidth="1"/>
    <col min="5" max="5" width="25.5703125" style="30" customWidth="1"/>
    <col min="6" max="6" width="9.140625" style="30"/>
    <col min="7" max="7" width="10.140625" style="30" bestFit="1" customWidth="1"/>
    <col min="8" max="16384" width="9.140625" style="30"/>
  </cols>
  <sheetData>
    <row r="1" spans="1:5">
      <c r="A1" s="43" t="s">
        <v>32</v>
      </c>
      <c r="B1" s="43"/>
      <c r="C1" s="43"/>
      <c r="D1" s="43"/>
      <c r="E1" s="43"/>
    </row>
    <row r="2" spans="1:5">
      <c r="A2" s="44" t="s">
        <v>30</v>
      </c>
      <c r="B2" s="44"/>
      <c r="C2" s="44"/>
      <c r="D2" s="44"/>
      <c r="E2" s="44"/>
    </row>
    <row r="3" spans="1:5" ht="7.5" customHeight="1">
      <c r="A3" s="38"/>
      <c r="B3" s="38"/>
      <c r="C3" s="38"/>
      <c r="D3" s="38"/>
      <c r="E3" s="38"/>
    </row>
    <row r="4" spans="1:5">
      <c r="A4" s="42" t="s">
        <v>22</v>
      </c>
      <c r="B4" s="42"/>
      <c r="C4" s="42"/>
      <c r="D4" s="42"/>
      <c r="E4" s="42"/>
    </row>
    <row r="5" spans="1:5" s="32" customFormat="1">
      <c r="A5" s="31" t="s">
        <v>0</v>
      </c>
      <c r="B5" s="31" t="s">
        <v>2</v>
      </c>
      <c r="C5" s="31" t="s">
        <v>1</v>
      </c>
      <c r="D5" s="31" t="s">
        <v>29</v>
      </c>
      <c r="E5" s="31" t="s">
        <v>7</v>
      </c>
    </row>
    <row r="6" spans="1:5">
      <c r="A6" s="33" t="str">
        <f t="array" ref="A6">IFERROR(INDEX(КС!$A$6:$J$63,SMALL(IF(КС!$J$6:$J$63="в оплату",ROW(КС!$A$1:$A$63)),ROW(A1)),MATCH(A$5,КС!$A$5:$J$5,0)),"")</f>
        <v/>
      </c>
      <c r="B6" s="33" t="str">
        <f t="array" ref="B6">IFERROR(INDEX(КС!$A$6:$J$63,SMALL(IF(КС!$J$6:$J$63="в оплату",ROW(КС!$A$1:$A$63)),ROW(B1)),MATCH(B$5,КС!$A$5:$J$5,0)),"")</f>
        <v/>
      </c>
      <c r="C6" s="33" t="str">
        <f t="array" ref="C6">IFERROR(INDEX(КС!$A$6:$J$63,SMALL(IF(КС!$J$6:$J$63="в оплату",ROW(КС!$A$1:$A$63)),ROW(C1)),MATCH(C$5,КС!$A$5:$J$5,0)),"")</f>
        <v/>
      </c>
      <c r="D6" s="33" t="str">
        <f t="array" ref="D6">IFERROR(INDEX(КС!$A$6:$J$63,SMALL(IF(КС!$J$6:$J$63="в оплату",ROW(КС!$A$1:$A$63)),ROW(D1)),MATCH(D$5,КС!$A$5:$J$5,0)),"")</f>
        <v/>
      </c>
      <c r="E6" s="33" t="str">
        <f t="array" ref="E6">IFERROR(INDEX(КС!$A$6:$J$63,SMALL(IF(КС!$J$6:$J$63="в оплату",ROW(КС!$A$1:$A$63)),ROW(E1)),MATCH(E$5,КС!$A$5:$J$5,0)),"")</f>
        <v/>
      </c>
    </row>
    <row r="7" spans="1:5">
      <c r="A7" s="33" t="str">
        <f t="array" ref="A7">IFERROR(INDEX(КС!$A$6:$J$63,SMALL(IF(КС!$J$6:$J$63="в оплату",ROW(КС!$A$1:$A$63)),ROW(A2)),MATCH(A$5,КС!$A$5:$J$5,0)),"")</f>
        <v/>
      </c>
      <c r="B7" s="33" t="str">
        <f t="array" ref="B7">IFERROR(INDEX(КС!$A$6:$J$63,SMALL(IF(КС!$J$6:$J$63="в оплату",ROW(КС!$A$1:$A$63)),ROW(B2)),MATCH(B$5,КС!$A$5:$J$5,0)),"")</f>
        <v/>
      </c>
      <c r="C7" s="33" t="str">
        <f t="array" ref="C7">IFERROR(INDEX(КС!$A$6:$J$63,SMALL(IF(КС!$J$6:$J$63="в оплату",ROW(КС!$A$1:$A$63)),ROW(C2)),MATCH(C$5,КС!$A$5:$J$5,0)),"")</f>
        <v/>
      </c>
      <c r="D7" s="33" t="str">
        <f t="array" ref="D7">IFERROR(INDEX(КС!$A$6:$J$63,SMALL(IF(КС!$J$6:$J$63="в оплату",ROW(КС!$A$1:$A$63)),ROW(D2)),MATCH(D$5,КС!$A$5:$J$5,0)),"")</f>
        <v/>
      </c>
      <c r="E7" s="33" t="str">
        <f t="array" ref="E7">IFERROR(INDEX(КС!$A$6:$J$63,SMALL(IF(КС!$J$6:$J$63="в оплату",ROW(КС!$A$1:$A$63)),ROW(E2)),MATCH(E$5,КС!$A$5:$J$5,0)),"")</f>
        <v/>
      </c>
    </row>
    <row r="8" spans="1:5">
      <c r="A8" s="33" t="str">
        <f t="array" ref="A8">IFERROR(INDEX(КС!$A$6:$J$63,SMALL(IF(КС!$J$6:$J$63="в оплату",ROW(КС!$A$1:$A$63)),ROW(A3)),MATCH(A$5,КС!$A$5:$J$5,0)),"")</f>
        <v/>
      </c>
      <c r="B8" s="33" t="str">
        <f t="array" ref="B8">IFERROR(INDEX(КС!$A$6:$J$63,SMALL(IF(КС!$J$6:$J$63="в оплату",ROW(КС!$A$1:$A$63)),ROW(B3)),MATCH(B$5,КС!$A$5:$J$5,0)),"")</f>
        <v/>
      </c>
      <c r="C8" s="33" t="str">
        <f t="array" ref="C8">IFERROR(INDEX(КС!$A$6:$J$63,SMALL(IF(КС!$J$6:$J$63="в оплату",ROW(КС!$A$1:$A$63)),ROW(C3)),MATCH(C$5,КС!$A$5:$J$5,0)),"")</f>
        <v/>
      </c>
      <c r="D8" s="33" t="str">
        <f t="array" ref="D8">IFERROR(INDEX(КС!$A$6:$J$63,SMALL(IF(КС!$J$6:$J$63="в оплату",ROW(КС!$A$1:$A$63)),ROW(D3)),MATCH(D$5,КС!$A$5:$J$5,0)),"")</f>
        <v/>
      </c>
      <c r="E8" s="33" t="str">
        <f t="array" ref="E8">IFERROR(INDEX(КС!$A$6:$J$63,SMALL(IF(КС!$J$6:$J$63="в оплату",ROW(КС!$A$1:$A$63)),ROW(E3)),MATCH(E$5,КС!$A$5:$J$5,0)),"")</f>
        <v/>
      </c>
    </row>
    <row r="9" spans="1:5">
      <c r="A9" s="33" t="str">
        <f t="array" ref="A9">IFERROR(INDEX(КС!$A$6:$J$63,SMALL(IF(КС!$J$6:$J$63="в оплату",ROW(КС!$A$1:$A$63)),ROW(A4)),MATCH(A$5,КС!$A$5:$J$5,0)),"")</f>
        <v/>
      </c>
      <c r="B9" s="33" t="str">
        <f t="array" ref="B9">IFERROR(INDEX(КС!$A$6:$J$63,SMALL(IF(КС!$J$6:$J$63="в оплату",ROW(КС!$A$1:$A$63)),ROW(B4)),MATCH(B$5,КС!$A$5:$J$5,0)),"")</f>
        <v/>
      </c>
      <c r="C9" s="33" t="str">
        <f t="array" ref="C9">IFERROR(INDEX(КС!$A$6:$J$63,SMALL(IF(КС!$J$6:$J$63="в оплату",ROW(КС!$A$1:$A$63)),ROW(C4)),MATCH(C$5,КС!$A$5:$J$5,0)),"")</f>
        <v/>
      </c>
      <c r="D9" s="33" t="str">
        <f t="array" ref="D9">IFERROR(INDEX(КС!$A$6:$J$63,SMALL(IF(КС!$J$6:$J$63="в оплату",ROW(КС!$A$1:$A$63)),ROW(D4)),MATCH(D$5,КС!$A$5:$J$5,0)),"")</f>
        <v/>
      </c>
      <c r="E9" s="33" t="str">
        <f t="array" ref="E9">IFERROR(INDEX(КС!$A$6:$J$63,SMALL(IF(КС!$J$6:$J$63="в оплату",ROW(КС!$A$1:$A$63)),ROW(E4)),MATCH(E$5,КС!$A$5:$J$5,0)),"")</f>
        <v/>
      </c>
    </row>
    <row r="10" spans="1:5">
      <c r="A10" s="33" t="str">
        <f t="array" ref="A10">IFERROR(INDEX(КС!$A$6:$J$63,SMALL(IF(КС!$J$6:$J$63="в оплату",ROW(КС!$A$1:$A$63)),ROW(A5)),MATCH(A$5,КС!$A$5:$J$5,0)),"")</f>
        <v/>
      </c>
      <c r="B10" s="33" t="str">
        <f t="array" ref="B10">IFERROR(INDEX(КС!$A$6:$J$63,SMALL(IF(КС!$J$6:$J$63="в оплату",ROW(КС!$A$1:$A$63)),ROW(B5)),MATCH(B$5,КС!$A$5:$J$5,0)),"")</f>
        <v/>
      </c>
      <c r="C10" s="33" t="str">
        <f t="array" ref="C10">IFERROR(INDEX(КС!$A$6:$J$63,SMALL(IF(КС!$J$6:$J$63="в оплату",ROW(КС!$A$1:$A$63)),ROW(C5)),MATCH(C$5,КС!$A$5:$J$5,0)),"")</f>
        <v/>
      </c>
      <c r="D10" s="33" t="str">
        <f t="array" ref="D10">IFERROR(INDEX(КС!$A$6:$J$63,SMALL(IF(КС!$J$6:$J$63="в оплату",ROW(КС!$A$1:$A$63)),ROW(D5)),MATCH(D$5,КС!$A$5:$J$5,0)),"")</f>
        <v/>
      </c>
      <c r="E10" s="33" t="str">
        <f t="array" ref="E10">IFERROR(INDEX(КС!$A$6:$J$63,SMALL(IF(КС!$J$6:$J$63="в оплату",ROW(КС!$A$1:$A$63)),ROW(E5)),MATCH(E$5,КС!$A$5:$J$5,0)),"")</f>
        <v/>
      </c>
    </row>
    <row r="11" spans="1:5">
      <c r="A11" s="33" t="str">
        <f t="array" ref="A11">IFERROR(INDEX(КС!$A$6:$J$63,SMALL(IF(КС!$J$6:$J$63="в оплату",ROW(КС!$A$1:$A$63)),ROW(A6)),MATCH(A$5,КС!$A$5:$J$5,0)),"")</f>
        <v/>
      </c>
      <c r="B11" s="33" t="str">
        <f t="array" ref="B11">IFERROR(INDEX(КС!$A$6:$J$63,SMALL(IF(КС!$J$6:$J$63="в оплату",ROW(КС!$A$1:$A$63)),ROW(B6)),MATCH(B$5,КС!$A$5:$J$5,0)),"")</f>
        <v/>
      </c>
      <c r="C11" s="33" t="str">
        <f t="array" ref="C11">IFERROR(INDEX(КС!$A$6:$J$63,SMALL(IF(КС!$J$6:$J$63="в оплату",ROW(КС!$A$1:$A$63)),ROW(C6)),MATCH(C$5,КС!$A$5:$J$5,0)),"")</f>
        <v/>
      </c>
      <c r="D11" s="33" t="str">
        <f t="array" ref="D11">IFERROR(INDEX(КС!$A$6:$J$63,SMALL(IF(КС!$J$6:$J$63="в оплату",ROW(КС!$A$1:$A$63)),ROW(D6)),MATCH(D$5,КС!$A$5:$J$5,0)),"")</f>
        <v/>
      </c>
      <c r="E11" s="33" t="str">
        <f t="array" ref="E11">IFERROR(INDEX(КС!$A$6:$J$63,SMALL(IF(КС!$J$6:$J$63="в оплату",ROW(КС!$A$1:$A$63)),ROW(E6)),MATCH(E$5,КС!$A$5:$J$5,0)),"")</f>
        <v/>
      </c>
    </row>
    <row r="12" spans="1:5">
      <c r="A12" s="33" t="str">
        <f t="array" ref="A12">IFERROR(INDEX(КС!$A$6:$J$63,SMALL(IF(КС!$J$6:$J$63="в оплату",ROW(КС!$A$1:$A$63)),ROW(A7)),MATCH(A$5,КС!$A$5:$J$5,0)),"")</f>
        <v/>
      </c>
      <c r="B12" s="33" t="str">
        <f t="array" ref="B12">IFERROR(INDEX(КС!$A$6:$J$63,SMALL(IF(КС!$J$6:$J$63="в оплату",ROW(КС!$A$1:$A$63)),ROW(B7)),MATCH(B$5,КС!$A$5:$J$5,0)),"")</f>
        <v/>
      </c>
      <c r="C12" s="33" t="str">
        <f t="array" ref="C12">IFERROR(INDEX(КС!$A$6:$J$63,SMALL(IF(КС!$J$6:$J$63="в оплату",ROW(КС!$A$1:$A$63)),ROW(C7)),MATCH(C$5,КС!$A$5:$J$5,0)),"")</f>
        <v/>
      </c>
      <c r="D12" s="33" t="str">
        <f t="array" ref="D12">IFERROR(INDEX(КС!$A$6:$J$63,SMALL(IF(КС!$J$6:$J$63="в оплату",ROW(КС!$A$1:$A$63)),ROW(D7)),MATCH(D$5,КС!$A$5:$J$5,0)),"")</f>
        <v/>
      </c>
      <c r="E12" s="33" t="str">
        <f t="array" ref="E12">IFERROR(INDEX(КС!$A$6:$J$63,SMALL(IF(КС!$J$6:$J$63="в оплату",ROW(КС!$A$1:$A$63)),ROW(E7)),MATCH(E$5,КС!$A$5:$J$5,0)),"")</f>
        <v/>
      </c>
    </row>
    <row r="13" spans="1:5">
      <c r="A13" s="33" t="str">
        <f t="array" ref="A13">IFERROR(INDEX(КС!$A$6:$J$63,SMALL(IF(КС!$J$6:$J$63="в оплату",ROW(КС!$A$1:$A$63)),ROW(A8)),MATCH(A$5,КС!$A$5:$J$5,0)),"")</f>
        <v/>
      </c>
      <c r="B13" s="33" t="str">
        <f t="array" ref="B13">IFERROR(INDEX(КС!$A$6:$J$63,SMALL(IF(КС!$J$6:$J$63="в оплату",ROW(КС!$A$1:$A$63)),ROW(B8)),MATCH(B$5,КС!$A$5:$J$5,0)),"")</f>
        <v/>
      </c>
      <c r="C13" s="33" t="str">
        <f t="array" ref="C13">IFERROR(INDEX(КС!$A$6:$J$63,SMALL(IF(КС!$J$6:$J$63="в оплату",ROW(КС!$A$1:$A$63)),ROW(C8)),MATCH(C$5,КС!$A$5:$J$5,0)),"")</f>
        <v/>
      </c>
      <c r="D13" s="33" t="str">
        <f t="array" ref="D13">IFERROR(INDEX(КС!$A$6:$J$63,SMALL(IF(КС!$J$6:$J$63="в оплату",ROW(КС!$A$1:$A$63)),ROW(D8)),MATCH(D$5,КС!$A$5:$J$5,0)),"")</f>
        <v/>
      </c>
      <c r="E13" s="33" t="str">
        <f t="array" ref="E13">IFERROR(INDEX(КС!$A$6:$J$63,SMALL(IF(КС!$J$6:$J$63="в оплату",ROW(КС!$A$1:$A$63)),ROW(E8)),MATCH(E$5,КС!$A$5:$J$5,0)),"")</f>
        <v/>
      </c>
    </row>
    <row r="14" spans="1:5">
      <c r="A14" s="33" t="str">
        <f t="array" ref="A14">IFERROR(INDEX(КС!$A$6:$J$63,SMALL(IF(КС!$J$6:$J$63="в оплату",ROW(КС!$A$1:$A$63)),ROW(A9)),MATCH(A$5,КС!$A$5:$J$5,0)),"")</f>
        <v/>
      </c>
      <c r="B14" s="33" t="str">
        <f t="array" ref="B14">IFERROR(INDEX(КС!$A$6:$J$63,SMALL(IF(КС!$J$6:$J$63="в оплату",ROW(КС!$A$1:$A$63)),ROW(B9)),MATCH(B$5,КС!$A$5:$J$5,0)),"")</f>
        <v/>
      </c>
      <c r="C14" s="33" t="str">
        <f t="array" ref="C14">IFERROR(INDEX(КС!$A$6:$J$63,SMALL(IF(КС!$J$6:$J$63="в оплату",ROW(КС!$A$1:$A$63)),ROW(C9)),MATCH(C$5,КС!$A$5:$J$5,0)),"")</f>
        <v/>
      </c>
      <c r="D14" s="33" t="str">
        <f t="array" ref="D14">IFERROR(INDEX(КС!$A$6:$J$63,SMALL(IF(КС!$J$6:$J$63="в оплату",ROW(КС!$A$1:$A$63)),ROW(D9)),MATCH(D$5,КС!$A$5:$J$5,0)),"")</f>
        <v/>
      </c>
      <c r="E14" s="33" t="str">
        <f t="array" ref="E14">IFERROR(INDEX(КС!$A$6:$J$63,SMALL(IF(КС!$J$6:$J$63="в оплату",ROW(КС!$A$1:$A$63)),ROW(E9)),MATCH(E$5,КС!$A$5:$J$5,0)),"")</f>
        <v/>
      </c>
    </row>
    <row r="15" spans="1:5">
      <c r="A15" s="33" t="str">
        <f t="array" ref="A15">IFERROR(INDEX(КС!$A$6:$J$63,SMALL(IF(КС!$J$6:$J$63="в оплату",ROW(КС!$A$1:$A$63)),ROW(A10)),MATCH(A$5,КС!$A$5:$J$5,0)),"")</f>
        <v/>
      </c>
      <c r="B15" s="33" t="str">
        <f t="array" ref="B15">IFERROR(INDEX(КС!$A$6:$J$63,SMALL(IF(КС!$J$6:$J$63="в оплату",ROW(КС!$A$1:$A$63)),ROW(B10)),MATCH(B$5,КС!$A$5:$J$5,0)),"")</f>
        <v/>
      </c>
      <c r="C15" s="33" t="str">
        <f t="array" ref="C15">IFERROR(INDEX(КС!$A$6:$J$63,SMALL(IF(КС!$J$6:$J$63="в оплату",ROW(КС!$A$1:$A$63)),ROW(C10)),MATCH(C$5,КС!$A$5:$J$5,0)),"")</f>
        <v/>
      </c>
      <c r="D15" s="33" t="str">
        <f t="array" ref="D15">IFERROR(INDEX(КС!$A$6:$J$63,SMALL(IF(КС!$J$6:$J$63="в оплату",ROW(КС!$A$1:$A$63)),ROW(D10)),MATCH(D$5,КС!$A$5:$J$5,0)),"")</f>
        <v/>
      </c>
      <c r="E15" s="33" t="str">
        <f t="array" ref="E15">IFERROR(INDEX(КС!$A$6:$J$63,SMALL(IF(КС!$J$6:$J$63="в оплату",ROW(КС!$A$1:$A$63)),ROW(E10)),MATCH(E$5,КС!$A$5:$J$5,0)),"")</f>
        <v/>
      </c>
    </row>
    <row r="16" spans="1:5">
      <c r="A16" s="33" t="str">
        <f t="array" ref="A16">IFERROR(INDEX(КС!$A$6:$J$63,SMALL(IF(КС!$J$6:$J$63="в оплату",ROW(КС!$A$1:$A$63)),ROW(A11)),MATCH(A$5,КС!$A$5:$J$5,0)),"")</f>
        <v/>
      </c>
      <c r="B16" s="33" t="str">
        <f t="array" ref="B16">IFERROR(INDEX(КС!$A$6:$J$63,SMALL(IF(КС!$J$6:$J$63="в оплату",ROW(КС!$A$1:$A$63)),ROW(B11)),MATCH(B$5,КС!$A$5:$J$5,0)),"")</f>
        <v/>
      </c>
      <c r="C16" s="33" t="str">
        <f t="array" ref="C16">IFERROR(INDEX(КС!$A$6:$J$63,SMALL(IF(КС!$J$6:$J$63="в оплату",ROW(КС!$A$1:$A$63)),ROW(C11)),MATCH(C$5,КС!$A$5:$J$5,0)),"")</f>
        <v/>
      </c>
      <c r="D16" s="33" t="str">
        <f t="array" ref="D16">IFERROR(INDEX(КС!$A$6:$J$63,SMALL(IF(КС!$J$6:$J$63="в оплату",ROW(КС!$A$1:$A$63)),ROW(D11)),MATCH(D$5,КС!$A$5:$J$5,0)),"")</f>
        <v/>
      </c>
      <c r="E16" s="33" t="str">
        <f t="array" ref="E16">IFERROR(INDEX(КС!$A$6:$J$63,SMALL(IF(КС!$J$6:$J$63="в оплату",ROW(КС!$A$1:$A$63)),ROW(E11)),MATCH(E$5,КС!$A$5:$J$5,0)),"")</f>
        <v/>
      </c>
    </row>
    <row r="17" spans="1:5">
      <c r="A17" s="33" t="str">
        <f t="array" ref="A17">IFERROR(INDEX(КС!$A$6:$J$63,SMALL(IF(КС!$J$6:$J$63="в оплату",ROW(КС!$A$1:$A$63)),ROW(A12)),MATCH(A$5,КС!$A$5:$J$5,0)),"")</f>
        <v/>
      </c>
      <c r="B17" s="33" t="str">
        <f t="array" ref="B17">IFERROR(INDEX(КС!$A$6:$J$63,SMALL(IF(КС!$J$6:$J$63="в оплату",ROW(КС!$A$1:$A$63)),ROW(B12)),MATCH(B$5,КС!$A$5:$J$5,0)),"")</f>
        <v/>
      </c>
      <c r="C17" s="33" t="str">
        <f t="array" ref="C17">IFERROR(INDEX(КС!$A$6:$J$63,SMALL(IF(КС!$J$6:$J$63="в оплату",ROW(КС!$A$1:$A$63)),ROW(C12)),MATCH(C$5,КС!$A$5:$J$5,0)),"")</f>
        <v/>
      </c>
      <c r="D17" s="33" t="str">
        <f t="array" ref="D17">IFERROR(INDEX(КС!$A$6:$J$63,SMALL(IF(КС!$J$6:$J$63="в оплату",ROW(КС!$A$1:$A$63)),ROW(D12)),MATCH(D$5,КС!$A$5:$J$5,0)),"")</f>
        <v/>
      </c>
      <c r="E17" s="33" t="str">
        <f t="array" ref="E17">IFERROR(INDEX(КС!$A$6:$J$63,SMALL(IF(КС!$J$6:$J$63="в оплату",ROW(КС!$A$1:$A$63)),ROW(E12)),MATCH(E$5,КС!$A$5:$J$5,0)),"")</f>
        <v/>
      </c>
    </row>
    <row r="18" spans="1:5">
      <c r="A18" s="33" t="str">
        <f t="array" ref="A18">IFERROR(INDEX(КС!$A$6:$J$63,SMALL(IF(КС!$J$6:$J$63="в оплату",ROW(КС!$A$1:$A$63)),ROW(A13)),MATCH(A$5,КС!$A$5:$J$5,0)),"")</f>
        <v/>
      </c>
      <c r="B18" s="33" t="str">
        <f t="array" ref="B18">IFERROR(INDEX(КС!$A$6:$J$63,SMALL(IF(КС!$J$6:$J$63="в оплату",ROW(КС!$A$1:$A$63)),ROW(B13)),MATCH(B$5,КС!$A$5:$J$5,0)),"")</f>
        <v/>
      </c>
      <c r="C18" s="33" t="str">
        <f t="array" ref="C18">IFERROR(INDEX(КС!$A$6:$J$63,SMALL(IF(КС!$J$6:$J$63="в оплату",ROW(КС!$A$1:$A$63)),ROW(C13)),MATCH(C$5,КС!$A$5:$J$5,0)),"")</f>
        <v/>
      </c>
      <c r="D18" s="33" t="str">
        <f t="array" ref="D18">IFERROR(INDEX(КС!$A$6:$J$63,SMALL(IF(КС!$J$6:$J$63="в оплату",ROW(КС!$A$1:$A$63)),ROW(D13)),MATCH(D$5,КС!$A$5:$J$5,0)),"")</f>
        <v/>
      </c>
      <c r="E18" s="33" t="str">
        <f t="array" ref="E18">IFERROR(INDEX(КС!$A$6:$J$63,SMALL(IF(КС!$J$6:$J$63="в оплату",ROW(КС!$A$1:$A$63)),ROW(E13)),MATCH(E$5,КС!$A$5:$J$5,0)),"")</f>
        <v/>
      </c>
    </row>
    <row r="19" spans="1:5">
      <c r="A19" s="33" t="str">
        <f t="array" ref="A19">IFERROR(INDEX(КС!$A$6:$J$63,SMALL(IF(КС!$J$6:$J$63="в оплату",ROW(КС!$A$1:$A$63)),ROW(A14)),MATCH(A$5,КС!$A$5:$J$5,0)),"")</f>
        <v/>
      </c>
      <c r="B19" s="33" t="str">
        <f t="array" ref="B19">IFERROR(INDEX(КС!$A$6:$J$63,SMALL(IF(КС!$J$6:$J$63="в оплату",ROW(КС!$A$1:$A$63)),ROW(B14)),MATCH(B$5,КС!$A$5:$J$5,0)),"")</f>
        <v/>
      </c>
      <c r="C19" s="33" t="str">
        <f t="array" ref="C19">IFERROR(INDEX(КС!$A$6:$J$63,SMALL(IF(КС!$J$6:$J$63="в оплату",ROW(КС!$A$1:$A$63)),ROW(C14)),MATCH(C$5,КС!$A$5:$J$5,0)),"")</f>
        <v/>
      </c>
      <c r="D19" s="33" t="str">
        <f t="array" ref="D19">IFERROR(INDEX(КС!$A$6:$J$63,SMALL(IF(КС!$J$6:$J$63="в оплату",ROW(КС!$A$1:$A$63)),ROW(D14)),MATCH(D$5,КС!$A$5:$J$5,0)),"")</f>
        <v/>
      </c>
      <c r="E19" s="33" t="str">
        <f t="array" ref="E19">IFERROR(INDEX(КС!$A$6:$J$63,SMALL(IF(КС!$J$6:$J$63="в оплату",ROW(КС!$A$1:$A$63)),ROW(E14)),MATCH(E$5,КС!$A$5:$J$5,0)),"")</f>
        <v/>
      </c>
    </row>
    <row r="20" spans="1:5">
      <c r="A20" s="33" t="str">
        <f t="array" ref="A20">IFERROR(INDEX(КС!$A$6:$J$63,SMALL(IF(КС!$J$6:$J$63="в оплату",ROW(КС!$A$1:$A$63)),ROW(A15)),MATCH(A$5,КС!$A$5:$J$5,0)),"")</f>
        <v/>
      </c>
      <c r="B20" s="33" t="str">
        <f t="array" ref="B20">IFERROR(INDEX(КС!$A$6:$J$63,SMALL(IF(КС!$J$6:$J$63="в оплату",ROW(КС!$A$1:$A$63)),ROW(B15)),MATCH(B$5,КС!$A$5:$J$5,0)),"")</f>
        <v/>
      </c>
      <c r="C20" s="33" t="str">
        <f t="array" ref="C20">IFERROR(INDEX(КС!$A$6:$J$63,SMALL(IF(КС!$J$6:$J$63="в оплату",ROW(КС!$A$1:$A$63)),ROW(C15)),MATCH(C$5,КС!$A$5:$J$5,0)),"")</f>
        <v/>
      </c>
      <c r="D20" s="33" t="str">
        <f t="array" ref="D20">IFERROR(INDEX(КС!$A$6:$J$63,SMALL(IF(КС!$J$6:$J$63="в оплату",ROW(КС!$A$1:$A$63)),ROW(D15)),MATCH(D$5,КС!$A$5:$J$5,0)),"")</f>
        <v/>
      </c>
      <c r="E20" s="33" t="str">
        <f t="array" ref="E20">IFERROR(INDEX(КС!$A$6:$J$63,SMALL(IF(КС!$J$6:$J$63="в оплату",ROW(КС!$A$1:$A$63)),ROW(E15)),MATCH(E$5,КС!$A$5:$J$5,0)),"")</f>
        <v/>
      </c>
    </row>
    <row r="21" spans="1:5">
      <c r="A21" s="33" t="str">
        <f t="array" ref="A21">IFERROR(INDEX(КС!$A$6:$J$63,SMALL(IF(КС!$J$6:$J$63="в оплату",ROW(КС!$A$1:$A$63)),ROW(A16)),MATCH(A$5,КС!$A$5:$J$5,0)),"")</f>
        <v/>
      </c>
      <c r="B21" s="33" t="str">
        <f t="array" ref="B21">IFERROR(INDEX(КС!$A$6:$J$63,SMALL(IF(КС!$J$6:$J$63="в оплату",ROW(КС!$A$1:$A$63)),ROW(B16)),MATCH(B$5,КС!$A$5:$J$5,0)),"")</f>
        <v/>
      </c>
      <c r="C21" s="33" t="str">
        <f t="array" ref="C21">IFERROR(INDEX(КС!$A$6:$J$63,SMALL(IF(КС!$J$6:$J$63="в оплату",ROW(КС!$A$1:$A$63)),ROW(C16)),MATCH(C$5,КС!$A$5:$J$5,0)),"")</f>
        <v/>
      </c>
      <c r="D21" s="33" t="str">
        <f t="array" ref="D21">IFERROR(INDEX(КС!$A$6:$J$63,SMALL(IF(КС!$J$6:$J$63="в оплату",ROW(КС!$A$1:$A$63)),ROW(D16)),MATCH(D$5,КС!$A$5:$J$5,0)),"")</f>
        <v/>
      </c>
      <c r="E21" s="33" t="str">
        <f t="array" ref="E21">IFERROR(INDEX(КС!$A$6:$J$63,SMALL(IF(КС!$J$6:$J$63="в оплату",ROW(КС!$A$1:$A$63)),ROW(E16)),MATCH(E$5,КС!$A$5:$J$5,0)),"")</f>
        <v/>
      </c>
    </row>
    <row r="22" spans="1:5">
      <c r="A22" s="33" t="str">
        <f t="array" ref="A22">IFERROR(INDEX(КС!$A$6:$J$63,SMALL(IF(КС!$J$6:$J$63="в оплату",ROW(КС!$A$1:$A$63)),ROW(A17)),MATCH(A$5,КС!$A$5:$J$5,0)),"")</f>
        <v/>
      </c>
      <c r="B22" s="33" t="str">
        <f t="array" ref="B22">IFERROR(INDEX(КС!$A$6:$J$63,SMALL(IF(КС!$J$6:$J$63="в оплату",ROW(КС!$A$1:$A$63)),ROW(B17)),MATCH(B$5,КС!$A$5:$J$5,0)),"")</f>
        <v/>
      </c>
      <c r="C22" s="33" t="str">
        <f t="array" ref="C22">IFERROR(INDEX(КС!$A$6:$J$63,SMALL(IF(КС!$J$6:$J$63="в оплату",ROW(КС!$A$1:$A$63)),ROW(C17)),MATCH(C$5,КС!$A$5:$J$5,0)),"")</f>
        <v/>
      </c>
      <c r="D22" s="33" t="str">
        <f t="array" ref="D22">IFERROR(INDEX(КС!$A$6:$J$63,SMALL(IF(КС!$J$6:$J$63="в оплату",ROW(КС!$A$1:$A$63)),ROW(D17)),MATCH(D$5,КС!$A$5:$J$5,0)),"")</f>
        <v/>
      </c>
      <c r="E22" s="33" t="str">
        <f t="array" ref="E22">IFERROR(INDEX(КС!$A$6:$J$63,SMALL(IF(КС!$J$6:$J$63="в оплату",ROW(КС!$A$1:$A$63)),ROW(E17)),MATCH(E$5,КС!$A$5:$J$5,0)),"")</f>
        <v/>
      </c>
    </row>
    <row r="23" spans="1:5">
      <c r="A23" s="33" t="str">
        <f t="array" ref="A23">IFERROR(INDEX(КС!$A$6:$J$63,SMALL(IF(КС!$J$6:$J$63="в оплату",ROW(КС!$A$1:$A$63)),ROW(A18)),MATCH(A$5,КС!$A$5:$J$5,0)),"")</f>
        <v/>
      </c>
      <c r="B23" s="33" t="str">
        <f t="array" ref="B23">IFERROR(INDEX(КС!$A$6:$J$63,SMALL(IF(КС!$J$6:$J$63="в оплату",ROW(КС!$A$1:$A$63)),ROW(B18)),MATCH(B$5,КС!$A$5:$J$5,0)),"")</f>
        <v/>
      </c>
      <c r="C23" s="33" t="str">
        <f t="array" ref="C23">IFERROR(INDEX(КС!$A$6:$J$63,SMALL(IF(КС!$J$6:$J$63="в оплату",ROW(КС!$A$1:$A$63)),ROW(C18)),MATCH(C$5,КС!$A$5:$J$5,0)),"")</f>
        <v/>
      </c>
      <c r="D23" s="33" t="str">
        <f t="array" ref="D23">IFERROR(INDEX(КС!$A$6:$J$63,SMALL(IF(КС!$J$6:$J$63="в оплату",ROW(КС!$A$1:$A$63)),ROW(D18)),MATCH(D$5,КС!$A$5:$J$5,0)),"")</f>
        <v/>
      </c>
      <c r="E23" s="33" t="str">
        <f t="array" ref="E23">IFERROR(INDEX(КС!$A$6:$J$63,SMALL(IF(КС!$J$6:$J$63="в оплату",ROW(КС!$A$1:$A$63)),ROW(E18)),MATCH(E$5,КС!$A$5:$J$5,0)),"")</f>
        <v/>
      </c>
    </row>
    <row r="24" spans="1:5">
      <c r="A24" s="33" t="str">
        <f t="array" ref="A24">IFERROR(INDEX(КС!$A$6:$J$63,SMALL(IF(КС!$J$6:$J$63="в оплату",ROW(КС!$A$1:$A$63)),ROW(A19)),MATCH(A$5,КС!$A$5:$J$5,0)),"")</f>
        <v/>
      </c>
      <c r="B24" s="33" t="str">
        <f t="array" ref="B24">IFERROR(INDEX(КС!$A$6:$J$63,SMALL(IF(КС!$J$6:$J$63="в оплату",ROW(КС!$A$1:$A$63)),ROW(B19)),MATCH(B$5,КС!$A$5:$J$5,0)),"")</f>
        <v/>
      </c>
      <c r="C24" s="33" t="str">
        <f t="array" ref="C24">IFERROR(INDEX(КС!$A$6:$J$63,SMALL(IF(КС!$J$6:$J$63="в оплату",ROW(КС!$A$1:$A$63)),ROW(C19)),MATCH(C$5,КС!$A$5:$J$5,0)),"")</f>
        <v/>
      </c>
      <c r="D24" s="33" t="str">
        <f t="array" ref="D24">IFERROR(INDEX(КС!$A$6:$J$63,SMALL(IF(КС!$J$6:$J$63="в оплату",ROW(КС!$A$1:$A$63)),ROW(D19)),MATCH(D$5,КС!$A$5:$J$5,0)),"")</f>
        <v/>
      </c>
      <c r="E24" s="33" t="str">
        <f t="array" ref="E24">IFERROR(INDEX(КС!$A$6:$J$63,SMALL(IF(КС!$J$6:$J$63="в оплату",ROW(КС!$A$1:$A$63)),ROW(E19)),MATCH(E$5,КС!$A$5:$J$5,0)),"")</f>
        <v/>
      </c>
    </row>
    <row r="25" spans="1:5">
      <c r="A25" s="33" t="str">
        <f t="array" ref="A25">IFERROR(INDEX(КС!$A$6:$J$63,SMALL(IF(КС!$J$6:$J$63="в оплату",ROW(КС!$A$1:$A$63)),ROW(A20)),MATCH(A$5,КС!$A$5:$J$5,0)),"")</f>
        <v/>
      </c>
      <c r="B25" s="33" t="str">
        <f t="array" ref="B25">IFERROR(INDEX(КС!$A$6:$J$63,SMALL(IF(КС!$J$6:$J$63="в оплату",ROW(КС!$A$1:$A$63)),ROW(B20)),MATCH(B$5,КС!$A$5:$J$5,0)),"")</f>
        <v/>
      </c>
      <c r="C25" s="33" t="str">
        <f t="array" ref="C25">IFERROR(INDEX(КС!$A$6:$J$63,SMALL(IF(КС!$J$6:$J$63="в оплату",ROW(КС!$A$1:$A$63)),ROW(C20)),MATCH(C$5,КС!$A$5:$J$5,0)),"")</f>
        <v/>
      </c>
      <c r="D25" s="33" t="str">
        <f t="array" ref="D25">IFERROR(INDEX(КС!$A$6:$J$63,SMALL(IF(КС!$J$6:$J$63="в оплату",ROW(КС!$A$1:$A$63)),ROW(D20)),MATCH(D$5,КС!$A$5:$J$5,0)),"")</f>
        <v/>
      </c>
      <c r="E25" s="33" t="str">
        <f t="array" ref="E25">IFERROR(INDEX(КС!$A$6:$J$63,SMALL(IF(КС!$J$6:$J$63="в оплату",ROW(КС!$A$1:$A$63)),ROW(E20)),MATCH(E$5,КС!$A$5:$J$5,0)),"")</f>
        <v/>
      </c>
    </row>
    <row r="26" spans="1:5">
      <c r="A26" s="33" t="str">
        <f t="array" ref="A26">IFERROR(INDEX(КС!$A$6:$J$63,SMALL(IF(КС!$J$6:$J$63="в оплату",ROW(КС!$A$1:$A$63)),ROW(A21)),MATCH(A$5,КС!$A$5:$J$5,0)),"")</f>
        <v/>
      </c>
      <c r="B26" s="33" t="str">
        <f t="array" ref="B26">IFERROR(INDEX(КС!$A$6:$J$63,SMALL(IF(КС!$J$6:$J$63="в оплату",ROW(КС!$A$1:$A$63)),ROW(B21)),MATCH(B$5,КС!$A$5:$J$5,0)),"")</f>
        <v/>
      </c>
      <c r="C26" s="33" t="str">
        <f t="array" ref="C26">IFERROR(INDEX(КС!$A$6:$J$63,SMALL(IF(КС!$J$6:$J$63="в оплату",ROW(КС!$A$1:$A$63)),ROW(C21)),MATCH(C$5,КС!$A$5:$J$5,0)),"")</f>
        <v/>
      </c>
      <c r="D26" s="33" t="str">
        <f t="array" ref="D26">IFERROR(INDEX(КС!$A$6:$J$63,SMALL(IF(КС!$J$6:$J$63="в оплату",ROW(КС!$A$1:$A$63)),ROW(D21)),MATCH(D$5,КС!$A$5:$J$5,0)),"")</f>
        <v/>
      </c>
      <c r="E26" s="33" t="str">
        <f t="array" ref="E26">IFERROR(INDEX(КС!$A$6:$J$63,SMALL(IF(КС!$J$6:$J$63="в оплату",ROW(КС!$A$1:$A$63)),ROW(E21)),MATCH(E$5,КС!$A$5:$J$5,0)),"")</f>
        <v/>
      </c>
    </row>
    <row r="27" spans="1:5">
      <c r="A27" s="33" t="str">
        <f t="array" ref="A27">IFERROR(INDEX(КС!$A$6:$J$63,SMALL(IF(КС!$J$6:$J$63="в оплату",ROW(КС!$A$1:$A$63)),ROW(A22)),MATCH(A$5,КС!$A$5:$J$5,0)),"")</f>
        <v/>
      </c>
      <c r="B27" s="33" t="str">
        <f t="array" ref="B27">IFERROR(INDEX(КС!$A$6:$J$63,SMALL(IF(КС!$J$6:$J$63="в оплату",ROW(КС!$A$1:$A$63)),ROW(B22)),MATCH(B$5,КС!$A$5:$J$5,0)),"")</f>
        <v/>
      </c>
      <c r="C27" s="33" t="str">
        <f t="array" ref="C27">IFERROR(INDEX(КС!$A$6:$J$63,SMALL(IF(КС!$J$6:$J$63="в оплату",ROW(КС!$A$1:$A$63)),ROW(C22)),MATCH(C$5,КС!$A$5:$J$5,0)),"")</f>
        <v/>
      </c>
      <c r="D27" s="33" t="str">
        <f t="array" ref="D27">IFERROR(INDEX(КС!$A$6:$J$63,SMALL(IF(КС!$J$6:$J$63="в оплату",ROW(КС!$A$1:$A$63)),ROW(D22)),MATCH(D$5,КС!$A$5:$J$5,0)),"")</f>
        <v/>
      </c>
      <c r="E27" s="33" t="str">
        <f t="array" ref="E27">IFERROR(INDEX(КС!$A$6:$J$63,SMALL(IF(КС!$J$6:$J$63="в оплату",ROW(КС!$A$1:$A$63)),ROW(E22)),MATCH(E$5,КС!$A$5:$J$5,0)),"")</f>
        <v/>
      </c>
    </row>
    <row r="28" spans="1:5">
      <c r="A28" s="33" t="str">
        <f t="array" ref="A28">IFERROR(INDEX(КС!$A$6:$J$63,SMALL(IF(КС!$J$6:$J$63="в оплату",ROW(КС!$A$1:$A$63)),ROW(A23)),MATCH(A$5,КС!$A$5:$J$5,0)),"")</f>
        <v/>
      </c>
      <c r="B28" s="33" t="str">
        <f t="array" ref="B28">IFERROR(INDEX(КС!$A$6:$J$63,SMALL(IF(КС!$J$6:$J$63="в оплату",ROW(КС!$A$1:$A$63)),ROW(B23)),MATCH(B$5,КС!$A$5:$J$5,0)),"")</f>
        <v/>
      </c>
      <c r="C28" s="33" t="str">
        <f t="array" ref="C28">IFERROR(INDEX(КС!$A$6:$J$63,SMALL(IF(КС!$J$6:$J$63="в оплату",ROW(КС!$A$1:$A$63)),ROW(C23)),MATCH(C$5,КС!$A$5:$J$5,0)),"")</f>
        <v/>
      </c>
      <c r="D28" s="33" t="str">
        <f t="array" ref="D28">IFERROR(INDEX(КС!$A$6:$J$63,SMALL(IF(КС!$J$6:$J$63="в оплату",ROW(КС!$A$1:$A$63)),ROW(D23)),MATCH(D$5,КС!$A$5:$J$5,0)),"")</f>
        <v/>
      </c>
      <c r="E28" s="33" t="str">
        <f t="array" ref="E28">IFERROR(INDEX(КС!$A$6:$J$63,SMALL(IF(КС!$J$6:$J$63="в оплату",ROW(КС!$A$1:$A$63)),ROW(E23)),MATCH(E$5,КС!$A$5:$J$5,0)),"")</f>
        <v/>
      </c>
    </row>
    <row r="29" spans="1:5">
      <c r="A29" s="33" t="str">
        <f t="array" ref="A29">IFERROR(INDEX(КС!$A$6:$J$63,SMALL(IF(КС!$J$6:$J$63="в оплату",ROW(КС!$A$1:$A$63)),ROW(A24)),MATCH(A$5,КС!$A$5:$J$5,0)),"")</f>
        <v/>
      </c>
      <c r="B29" s="33" t="str">
        <f t="array" ref="B29">IFERROR(INDEX(КС!$A$6:$J$63,SMALL(IF(КС!$J$6:$J$63="в оплату",ROW(КС!$A$1:$A$63)),ROW(B24)),MATCH(B$5,КС!$A$5:$J$5,0)),"")</f>
        <v/>
      </c>
      <c r="C29" s="33" t="str">
        <f t="array" ref="C29">IFERROR(INDEX(КС!$A$6:$J$63,SMALL(IF(КС!$J$6:$J$63="в оплату",ROW(КС!$A$1:$A$63)),ROW(C24)),MATCH(C$5,КС!$A$5:$J$5,0)),"")</f>
        <v/>
      </c>
      <c r="D29" s="33" t="str">
        <f t="array" ref="D29">IFERROR(INDEX(КС!$A$6:$J$63,SMALL(IF(КС!$J$6:$J$63="в оплату",ROW(КС!$A$1:$A$63)),ROW(D24)),MATCH(D$5,КС!$A$5:$J$5,0)),"")</f>
        <v/>
      </c>
      <c r="E29" s="33" t="str">
        <f t="array" ref="E29">IFERROR(INDEX(КС!$A$6:$J$63,SMALL(IF(КС!$J$6:$J$63="в оплату",ROW(КС!$A$1:$A$63)),ROW(E24)),MATCH(E$5,КС!$A$5:$J$5,0)),"")</f>
        <v/>
      </c>
    </row>
    <row r="30" spans="1:5">
      <c r="A30" s="33" t="str">
        <f t="array" ref="A30">IFERROR(INDEX(КС!$A$6:$J$63,SMALL(IF(КС!$J$6:$J$63="в оплату",ROW(КС!$A$1:$A$63)),ROW(A25)),MATCH(A$5,КС!$A$5:$J$5,0)),"")</f>
        <v/>
      </c>
      <c r="B30" s="33" t="str">
        <f t="array" ref="B30">IFERROR(INDEX(КС!$A$6:$J$63,SMALL(IF(КС!$J$6:$J$63="в оплату",ROW(КС!$A$1:$A$63)),ROW(B25)),MATCH(B$5,КС!$A$5:$J$5,0)),"")</f>
        <v/>
      </c>
      <c r="C30" s="33" t="str">
        <f t="array" ref="C30">IFERROR(INDEX(КС!$A$6:$J$63,SMALL(IF(КС!$J$6:$J$63="в оплату",ROW(КС!$A$1:$A$63)),ROW(C25)),MATCH(C$5,КС!$A$5:$J$5,0)),"")</f>
        <v/>
      </c>
      <c r="D30" s="33" t="str">
        <f t="array" ref="D30">IFERROR(INDEX(КС!$A$6:$J$63,SMALL(IF(КС!$J$6:$J$63="в оплату",ROW(КС!$A$1:$A$63)),ROW(D25)),MATCH(D$5,КС!$A$5:$J$5,0)),"")</f>
        <v/>
      </c>
      <c r="E30" s="33" t="str">
        <f t="array" ref="E30">IFERROR(INDEX(КС!$A$6:$J$63,SMALL(IF(КС!$J$6:$J$63="в оплату",ROW(КС!$A$1:$A$63)),ROW(E25)),MATCH(E$5,КС!$A$5:$J$5,0)),"")</f>
        <v/>
      </c>
    </row>
    <row r="31" spans="1:5">
      <c r="A31" s="33" t="str">
        <f t="array" ref="A31">IFERROR(INDEX(КС!$A$6:$J$63,SMALL(IF(КС!$J$6:$J$63="в оплату",ROW(КС!$A$1:$A$63)),ROW(A26)),MATCH(A$5,КС!$A$5:$J$5,0)),"")</f>
        <v/>
      </c>
      <c r="B31" s="33" t="str">
        <f t="array" ref="B31">IFERROR(INDEX(КС!$A$6:$J$63,SMALL(IF(КС!$J$6:$J$63="в оплату",ROW(КС!$A$1:$A$63)),ROW(B26)),MATCH(B$5,КС!$A$5:$J$5,0)),"")</f>
        <v/>
      </c>
      <c r="C31" s="33" t="str">
        <f t="array" ref="C31">IFERROR(INDEX(КС!$A$6:$J$63,SMALL(IF(КС!$J$6:$J$63="в оплату",ROW(КС!$A$1:$A$63)),ROW(C26)),MATCH(C$5,КС!$A$5:$J$5,0)),"")</f>
        <v/>
      </c>
      <c r="D31" s="33" t="str">
        <f t="array" ref="D31">IFERROR(INDEX(КС!$A$6:$J$63,SMALL(IF(КС!$J$6:$J$63="в оплату",ROW(КС!$A$1:$A$63)),ROW(D26)),MATCH(D$5,КС!$A$5:$J$5,0)),"")</f>
        <v/>
      </c>
      <c r="E31" s="33" t="str">
        <f t="array" ref="E31">IFERROR(INDEX(КС!$A$6:$J$63,SMALL(IF(КС!$J$6:$J$63="в оплату",ROW(КС!$A$1:$A$63)),ROW(E26)),MATCH(E$5,КС!$A$5:$J$5,0)),"")</f>
        <v/>
      </c>
    </row>
    <row r="32" spans="1:5">
      <c r="A32" s="33" t="str">
        <f t="array" ref="A32">IFERROR(INDEX(КС!$A$6:$J$63,SMALL(IF(КС!$J$6:$J$63="в оплату",ROW(КС!$A$1:$A$63)),ROW(A27)),MATCH(A$5,КС!$A$5:$J$5,0)),"")</f>
        <v/>
      </c>
      <c r="B32" s="33" t="str">
        <f t="array" ref="B32">IFERROR(INDEX(КС!$A$6:$J$63,SMALL(IF(КС!$J$6:$J$63="в оплату",ROW(КС!$A$1:$A$63)),ROW(B27)),MATCH(B$5,КС!$A$5:$J$5,0)),"")</f>
        <v/>
      </c>
      <c r="C32" s="33" t="str">
        <f t="array" ref="C32">IFERROR(INDEX(КС!$A$6:$J$63,SMALL(IF(КС!$J$6:$J$63="в оплату",ROW(КС!$A$1:$A$63)),ROW(C27)),MATCH(C$5,КС!$A$5:$J$5,0)),"")</f>
        <v/>
      </c>
      <c r="D32" s="33" t="str">
        <f t="array" ref="D32">IFERROR(INDEX(КС!$A$6:$J$63,SMALL(IF(КС!$J$6:$J$63="в оплату",ROW(КС!$A$1:$A$63)),ROW(D27)),MATCH(D$5,КС!$A$5:$J$5,0)),"")</f>
        <v/>
      </c>
      <c r="E32" s="33" t="str">
        <f t="array" ref="E32">IFERROR(INDEX(КС!$A$6:$J$63,SMALL(IF(КС!$J$6:$J$63="в оплату",ROW(КС!$A$1:$A$63)),ROW(E27)),MATCH(E$5,КС!$A$5:$J$5,0)),"")</f>
        <v/>
      </c>
    </row>
    <row r="33" spans="1:5">
      <c r="A33" s="33" t="str">
        <f t="array" ref="A33">IFERROR(INDEX(КС!$A$6:$J$63,SMALL(IF(КС!$J$6:$J$63="в оплату",ROW(КС!$A$1:$A$63)),ROW(A28)),MATCH(A$5,КС!$A$5:$J$5,0)),"")</f>
        <v/>
      </c>
      <c r="B33" s="33" t="str">
        <f t="array" ref="B33">IFERROR(INDEX(КС!$A$6:$J$63,SMALL(IF(КС!$J$6:$J$63="в оплату",ROW(КС!$A$1:$A$63)),ROW(B28)),MATCH(B$5,КС!$A$5:$J$5,0)),"")</f>
        <v/>
      </c>
      <c r="C33" s="33" t="str">
        <f t="array" ref="C33">IFERROR(INDEX(КС!$A$6:$J$63,SMALL(IF(КС!$J$6:$J$63="в оплату",ROW(КС!$A$1:$A$63)),ROW(C28)),MATCH(C$5,КС!$A$5:$J$5,0)),"")</f>
        <v/>
      </c>
      <c r="D33" s="33" t="str">
        <f t="array" ref="D33">IFERROR(INDEX(КС!$A$6:$J$63,SMALL(IF(КС!$J$6:$J$63="в оплату",ROW(КС!$A$1:$A$63)),ROW(D28)),MATCH(D$5,КС!$A$5:$J$5,0)),"")</f>
        <v/>
      </c>
      <c r="E33" s="33" t="str">
        <f t="array" ref="E33">IFERROR(INDEX(КС!$A$6:$J$63,SMALL(IF(КС!$J$6:$J$63="в оплату",ROW(КС!$A$1:$A$63)),ROW(E28)),MATCH(E$5,КС!$A$5:$J$5,0)),"")</f>
        <v/>
      </c>
    </row>
    <row r="34" spans="1:5">
      <c r="A34" s="33" t="str">
        <f t="array" ref="A34">IFERROR(INDEX(КС!$A$6:$J$63,SMALL(IF(КС!$J$6:$J$63="в оплату",ROW(КС!$A$1:$A$63)),ROW(A29)),MATCH(A$5,КС!$A$5:$J$5,0)),"")</f>
        <v/>
      </c>
      <c r="B34" s="33" t="str">
        <f t="array" ref="B34">IFERROR(INDEX(КС!$A$6:$J$63,SMALL(IF(КС!$J$6:$J$63="в оплату",ROW(КС!$A$1:$A$63)),ROW(B29)),MATCH(B$5,КС!$A$5:$J$5,0)),"")</f>
        <v/>
      </c>
      <c r="C34" s="33" t="str">
        <f t="array" ref="C34">IFERROR(INDEX(КС!$A$6:$J$63,SMALL(IF(КС!$J$6:$J$63="в оплату",ROW(КС!$A$1:$A$63)),ROW(C29)),MATCH(C$5,КС!$A$5:$J$5,0)),"")</f>
        <v/>
      </c>
      <c r="D34" s="33" t="str">
        <f t="array" ref="D34">IFERROR(INDEX(КС!$A$6:$J$63,SMALL(IF(КС!$J$6:$J$63="в оплату",ROW(КС!$A$1:$A$63)),ROW(D29)),MATCH(D$5,КС!$A$5:$J$5,0)),"")</f>
        <v/>
      </c>
      <c r="E34" s="33" t="str">
        <f t="array" ref="E34">IFERROR(INDEX(КС!$A$6:$J$63,SMALL(IF(КС!$J$6:$J$63="в оплату",ROW(КС!$A$1:$A$63)),ROW(E29)),MATCH(E$5,КС!$A$5:$J$5,0)),"")</f>
        <v/>
      </c>
    </row>
    <row r="35" spans="1:5">
      <c r="A35" s="33" t="str">
        <f t="array" ref="A35">IFERROR(INDEX(КС!$A$6:$J$63,SMALL(IF(КС!$J$6:$J$63="в оплату",ROW(КС!$A$1:$A$63)),ROW(A30)),MATCH(A$5,КС!$A$5:$J$5,0)),"")</f>
        <v/>
      </c>
      <c r="B35" s="33" t="str">
        <f t="array" ref="B35">IFERROR(INDEX(КС!$A$6:$J$63,SMALL(IF(КС!$J$6:$J$63="в оплату",ROW(КС!$A$1:$A$63)),ROW(B30)),MATCH(B$5,КС!$A$5:$J$5,0)),"")</f>
        <v/>
      </c>
      <c r="C35" s="33" t="str">
        <f t="array" ref="C35">IFERROR(INDEX(КС!$A$6:$J$63,SMALL(IF(КС!$J$6:$J$63="в оплату",ROW(КС!$A$1:$A$63)),ROW(C30)),MATCH(C$5,КС!$A$5:$J$5,0)),"")</f>
        <v/>
      </c>
      <c r="D35" s="33" t="str">
        <f t="array" ref="D35">IFERROR(INDEX(КС!$A$6:$J$63,SMALL(IF(КС!$J$6:$J$63="в оплату",ROW(КС!$A$1:$A$63)),ROW(D30)),MATCH(D$5,КС!$A$5:$J$5,0)),"")</f>
        <v/>
      </c>
      <c r="E35" s="33" t="str">
        <f t="array" ref="E35">IFERROR(INDEX(КС!$A$6:$J$63,SMALL(IF(КС!$J$6:$J$63="в оплату",ROW(КС!$A$1:$A$63)),ROW(E30)),MATCH(E$5,КС!$A$5:$J$5,0)),"")</f>
        <v/>
      </c>
    </row>
    <row r="36" spans="1:5">
      <c r="A36" s="33"/>
      <c r="B36" s="33" t="str">
        <f t="array" ref="B36">IFERROR(INDEX(КС!$A$6:$J$63,SMALL(IF(КС!$J$6:$J$63="оплата",ROW(КС!$B$1:$B$63)),ROW(B31)),MATCH(B$5,КС!$A$5:$J$5,0)),"")</f>
        <v/>
      </c>
      <c r="C36" s="34" t="s">
        <v>8</v>
      </c>
      <c r="D36" s="35">
        <f>SUM(D6:D35)</f>
        <v>0</v>
      </c>
      <c r="E36" s="35"/>
    </row>
  </sheetData>
  <mergeCells count="3">
    <mergeCell ref="A1:E1"/>
    <mergeCell ref="A2:E2"/>
    <mergeCell ref="A4:E4"/>
  </mergeCells>
  <dataValidations disablePrompts="1" count="1">
    <dataValidation type="list" allowBlank="1" showInputMessage="1" showErrorMessage="1" sqref="G2:G3">
      <formula1>решение</formula1>
    </dataValidation>
  </dataValidations>
  <pageMargins left="0.19685039370078741" right="0.19685039370078741" top="0.15748031496062992" bottom="0.15748031496062992" header="0.31496062992125984" footer="0.31496062992125984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:D3"/>
  <sheetViews>
    <sheetView workbookViewId="0">
      <selection activeCell="C25" sqref="C25"/>
    </sheetView>
  </sheetViews>
  <sheetFormatPr defaultRowHeight="15"/>
  <sheetData>
    <row r="2" spans="4:4">
      <c r="D2" t="s">
        <v>27</v>
      </c>
    </row>
    <row r="3" spans="4:4">
      <c r="D3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7" workbookViewId="0">
      <selection activeCell="A33" sqref="A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КС</vt:lpstr>
      <vt:lpstr>Реестр платежей</vt:lpstr>
      <vt:lpstr>Лист1</vt:lpstr>
      <vt:lpstr>Лист2</vt:lpstr>
      <vt:lpstr>решение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803674</cp:lastModifiedBy>
  <cp:lastPrinted>2014-05-05T12:52:26Z</cp:lastPrinted>
  <dcterms:created xsi:type="dcterms:W3CDTF">2013-05-08T12:01:18Z</dcterms:created>
  <dcterms:modified xsi:type="dcterms:W3CDTF">2014-05-13T14:02:39Z</dcterms:modified>
</cp:coreProperties>
</file>