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2" i="1" l="1"/>
  <c r="B32" i="1" l="1"/>
  <c r="B25" i="1"/>
  <c r="B26" i="1"/>
  <c r="B27" i="1"/>
  <c r="B28" i="1"/>
  <c r="B29" i="1"/>
  <c r="B30" i="1"/>
  <c r="B31" i="1"/>
  <c r="B13" i="1"/>
  <c r="B14" i="1"/>
  <c r="B15" i="1"/>
  <c r="B16" i="1"/>
  <c r="B17" i="1"/>
  <c r="B18" i="1"/>
  <c r="B19" i="1"/>
  <c r="B20" i="1"/>
  <c r="B21" i="1"/>
  <c r="B22" i="1"/>
  <c r="B23" i="1"/>
  <c r="B24" i="1"/>
  <c r="B12" i="1"/>
  <c r="I8" i="1"/>
  <c r="C12" i="1" s="1"/>
  <c r="C22" i="1" l="1"/>
  <c r="D22" i="1" s="1"/>
  <c r="C20" i="1"/>
  <c r="D20" i="1" s="1"/>
  <c r="C16" i="1"/>
  <c r="D16" i="1" s="1"/>
  <c r="C14" i="1"/>
  <c r="D14" i="1" s="1"/>
  <c r="C31" i="1"/>
  <c r="D31" i="1" s="1"/>
  <c r="C29" i="1"/>
  <c r="D29" i="1" s="1"/>
  <c r="C27" i="1"/>
  <c r="D27" i="1" s="1"/>
  <c r="C25" i="1"/>
  <c r="D25" i="1" s="1"/>
  <c r="C24" i="1"/>
  <c r="D24" i="1" s="1"/>
  <c r="C18" i="1"/>
  <c r="D18" i="1" s="1"/>
  <c r="C32" i="1"/>
  <c r="D32" i="1" s="1"/>
  <c r="C23" i="1"/>
  <c r="D23" i="1" s="1"/>
  <c r="C21" i="1"/>
  <c r="D21" i="1" s="1"/>
  <c r="C19" i="1"/>
  <c r="D19" i="1" s="1"/>
  <c r="C17" i="1"/>
  <c r="D17" i="1" s="1"/>
  <c r="C15" i="1"/>
  <c r="D15" i="1" s="1"/>
  <c r="C13" i="1"/>
  <c r="D13" i="1" s="1"/>
  <c r="C30" i="1"/>
  <c r="D30" i="1" s="1"/>
  <c r="C28" i="1"/>
  <c r="D28" i="1" s="1"/>
  <c r="C26" i="1"/>
  <c r="D26" i="1" s="1"/>
  <c r="E32" i="1" s="1"/>
  <c r="E31" i="1"/>
  <c r="E30" i="1"/>
  <c r="E28" i="1"/>
  <c r="E26" i="1"/>
  <c r="E29" i="1"/>
  <c r="E27" i="1"/>
  <c r="E25" i="1"/>
  <c r="E24" i="1"/>
  <c r="E22" i="1"/>
  <c r="E20" i="1"/>
  <c r="E18" i="1"/>
  <c r="E16" i="1"/>
  <c r="E14" i="1"/>
  <c r="E23" i="1"/>
  <c r="E21" i="1"/>
  <c r="E19" i="1"/>
  <c r="E17" i="1"/>
  <c r="E15" i="1"/>
  <c r="E12" i="1"/>
  <c r="E13" i="1"/>
</calcChain>
</file>

<file path=xl/sharedStrings.xml><?xml version="1.0" encoding="utf-8"?>
<sst xmlns="http://schemas.openxmlformats.org/spreadsheetml/2006/main" count="11" uniqueCount="11">
  <si>
    <t>Контролная работа №1</t>
  </si>
  <si>
    <t>Табулирование функции одной переменной</t>
  </si>
  <si>
    <t>Исходные данные</t>
  </si>
  <si>
    <t>Начальная граница отрезка а=</t>
  </si>
  <si>
    <t>Конечная граница отрезка b=</t>
  </si>
  <si>
    <t>Количество интерсвалов n=</t>
  </si>
  <si>
    <t>x</t>
  </si>
  <si>
    <t>y</t>
  </si>
  <si>
    <t>Результаты вычислений</t>
  </si>
  <si>
    <t>№ п/п</t>
  </si>
  <si>
    <t>экстремумы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</si>
</sst>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600"/>
              <a:t>График</a:t>
            </a:r>
            <a:r>
              <a:rPr lang="ru-RU" sz="1600" baseline="0"/>
              <a:t> функции</a:t>
            </a:r>
            <a:endParaRPr lang="en-US" sz="1600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Лист1!$C$12:$C$32</c:f>
              <c:numCache>
                <c:formatCode>General</c:formatCode>
                <c:ptCount val="21"/>
                <c:pt idx="0">
                  <c:v>-10</c:v>
                </c:pt>
                <c:pt idx="1">
                  <c:v>-9.4</c:v>
                </c:pt>
                <c:pt idx="2">
                  <c:v>-8.8000000000000007</c:v>
                </c:pt>
                <c:pt idx="3">
                  <c:v>-8.1999999999999993</c:v>
                </c:pt>
                <c:pt idx="4">
                  <c:v>-7.6</c:v>
                </c:pt>
                <c:pt idx="5">
                  <c:v>-7</c:v>
                </c:pt>
                <c:pt idx="6">
                  <c:v>-6.4</c:v>
                </c:pt>
                <c:pt idx="7">
                  <c:v>-5.8</c:v>
                </c:pt>
                <c:pt idx="8">
                  <c:v>-5.2</c:v>
                </c:pt>
                <c:pt idx="9">
                  <c:v>-4.6000000000000005</c:v>
                </c:pt>
                <c:pt idx="10">
                  <c:v>-4</c:v>
                </c:pt>
                <c:pt idx="11">
                  <c:v>-3.4000000000000004</c:v>
                </c:pt>
                <c:pt idx="12">
                  <c:v>-2.8000000000000007</c:v>
                </c:pt>
                <c:pt idx="13">
                  <c:v>-2.2000000000000002</c:v>
                </c:pt>
                <c:pt idx="14">
                  <c:v>-1.5999999999999996</c:v>
                </c:pt>
                <c:pt idx="15">
                  <c:v>-1</c:v>
                </c:pt>
                <c:pt idx="16">
                  <c:v>-0.40000000000000036</c:v>
                </c:pt>
                <c:pt idx="17">
                  <c:v>0.19999999999999929</c:v>
                </c:pt>
                <c:pt idx="18">
                  <c:v>0.79999999999999893</c:v>
                </c:pt>
                <c:pt idx="19">
                  <c:v>1.4000000000000004</c:v>
                </c:pt>
                <c:pt idx="20">
                  <c:v>2</c:v>
                </c:pt>
              </c:numCache>
            </c:numRef>
          </c:xVal>
          <c:yVal>
            <c:numRef>
              <c:f>Лист1!$D$12:$D$32</c:f>
              <c:numCache>
                <c:formatCode>General</c:formatCode>
                <c:ptCount val="21"/>
                <c:pt idx="0">
                  <c:v>10.04987562112089</c:v>
                </c:pt>
                <c:pt idx="1">
                  <c:v>9.4530418384771799</c:v>
                </c:pt>
                <c:pt idx="2">
                  <c:v>8.8566359301938125</c:v>
                </c:pt>
                <c:pt idx="3">
                  <c:v>8.2607505712253531</c:v>
                </c:pt>
                <c:pt idx="4">
                  <c:v>7.6655071586947203</c:v>
                </c:pt>
                <c:pt idx="5">
                  <c:v>7.0710678118654755</c:v>
                </c:pt>
                <c:pt idx="6">
                  <c:v>6.4776538962806596</c:v>
                </c:pt>
                <c:pt idx="7">
                  <c:v>5.8855755878248646</c:v>
                </c:pt>
                <c:pt idx="8">
                  <c:v>5.2952809179494906</c:v>
                </c:pt>
                <c:pt idx="9">
                  <c:v>4.7074409183759283</c:v>
                </c:pt>
                <c:pt idx="10">
                  <c:v>4.1231056256176606</c:v>
                </c:pt>
                <c:pt idx="11">
                  <c:v>3.5440090293338704</c:v>
                </c:pt>
                <c:pt idx="12">
                  <c:v>2.9732137494637016</c:v>
                </c:pt>
                <c:pt idx="13">
                  <c:v>2.4166091947189146</c:v>
                </c:pt>
                <c:pt idx="14">
                  <c:v>1.8867962264113205</c:v>
                </c:pt>
                <c:pt idx="15">
                  <c:v>1.4142135623730951</c:v>
                </c:pt>
                <c:pt idx="16">
                  <c:v>1.077032961426901</c:v>
                </c:pt>
                <c:pt idx="17">
                  <c:v>1.0003315606259005</c:v>
                </c:pt>
                <c:pt idx="18">
                  <c:v>1.855473809920712</c:v>
                </c:pt>
                <c:pt idx="19">
                  <c:v>2.8131312862116693</c:v>
                </c:pt>
                <c:pt idx="20">
                  <c:v>4.069271275827278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885952"/>
        <c:axId val="135887488"/>
      </c:scatterChart>
      <c:valAx>
        <c:axId val="135885952"/>
        <c:scaling>
          <c:orientation val="minMax"/>
          <c:max val="2"/>
          <c:min val="-10"/>
        </c:scaling>
        <c:delete val="0"/>
        <c:axPos val="b"/>
        <c:majorGridlines>
          <c:spPr>
            <a:ln w="3175">
              <a:solidFill>
                <a:schemeClr val="tx1">
                  <a:alpha val="30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135887488"/>
        <c:crosses val="autoZero"/>
        <c:crossBetween val="midCat"/>
      </c:valAx>
      <c:valAx>
        <c:axId val="135887488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chemeClr val="tx1">
                  <a:alpha val="30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ru-RU"/>
          </a:p>
        </c:txPr>
        <c:crossAx val="135885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10</xdr:row>
      <xdr:rowOff>42862</xdr:rowOff>
    </xdr:from>
    <xdr:to>
      <xdr:col>11</xdr:col>
      <xdr:colOff>561975</xdr:colOff>
      <xdr:row>31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</xdr:row>
          <xdr:rowOff>76200</xdr:rowOff>
        </xdr:from>
        <xdr:to>
          <xdr:col>14</xdr:col>
          <xdr:colOff>504825</xdr:colOff>
          <xdr:row>7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0.67143</cdr:x>
      <cdr:y>0.1263</cdr:y>
    </cdr:from>
    <cdr:to>
      <cdr:x>0.73809</cdr:x>
      <cdr:y>0.20046</cdr:y>
    </cdr:to>
    <cdr:sp macro="" textlink="">
      <cdr:nvSpPr>
        <cdr:cNvPr id="2" name="TextBox 1"/>
        <cdr:cNvSpPr txBox="1"/>
      </cdr:nvSpPr>
      <cdr:spPr>
        <a:xfrm xmlns:a="http://schemas.openxmlformats.org/drawingml/2006/main" rot="10800000" flipV="1">
          <a:off x="2686050" y="519113"/>
          <a:ext cx="266699" cy="304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/>
            <a:t>y</a:t>
          </a:r>
          <a:endParaRPr lang="ru-RU" sz="1400" b="1"/>
        </a:p>
      </cdr:txBody>
    </cdr:sp>
  </cdr:relSizeAnchor>
  <cdr:relSizeAnchor xmlns:cdr="http://schemas.openxmlformats.org/drawingml/2006/chartDrawing">
    <cdr:from>
      <cdr:x>0.83889</cdr:x>
      <cdr:y>0.92584</cdr:y>
    </cdr:from>
    <cdr:to>
      <cdr:x>0.90556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 rot="10800000" flipV="1">
          <a:off x="3355975" y="3805236"/>
          <a:ext cx="266699" cy="304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x</a:t>
          </a:r>
          <a:endParaRPr lang="ru-RU" sz="1400" b="1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2"/>
  <sheetViews>
    <sheetView tabSelected="1" zoomScaleNormal="100" workbookViewId="0">
      <selection activeCell="D12" sqref="D12"/>
    </sheetView>
  </sheetViews>
  <sheetFormatPr defaultRowHeight="15" x14ac:dyDescent="0.25"/>
  <cols>
    <col min="1" max="1" width="3.5703125" customWidth="1"/>
    <col min="2" max="5" width="12.7109375" customWidth="1"/>
    <col min="6" max="9" width="9" customWidth="1"/>
  </cols>
  <sheetData>
    <row r="1" spans="2:9" x14ac:dyDescent="0.25">
      <c r="D1" s="5" t="s">
        <v>0</v>
      </c>
    </row>
    <row r="2" spans="2:9" x14ac:dyDescent="0.25">
      <c r="B2" s="2" t="s">
        <v>1</v>
      </c>
    </row>
    <row r="4" spans="2:9" x14ac:dyDescent="0.25">
      <c r="E4" s="2" t="s">
        <v>2</v>
      </c>
    </row>
    <row r="5" spans="2:9" x14ac:dyDescent="0.25">
      <c r="D5" s="3" t="s">
        <v>3</v>
      </c>
      <c r="I5">
        <v>-10</v>
      </c>
    </row>
    <row r="6" spans="2:9" x14ac:dyDescent="0.25">
      <c r="D6" s="3" t="s">
        <v>4</v>
      </c>
      <c r="I6">
        <v>2</v>
      </c>
    </row>
    <row r="7" spans="2:9" x14ac:dyDescent="0.25">
      <c r="D7" s="3" t="s">
        <v>5</v>
      </c>
      <c r="I7">
        <v>20</v>
      </c>
    </row>
    <row r="8" spans="2:9" x14ac:dyDescent="0.25">
      <c r="I8">
        <f>(I6-I5)/I7</f>
        <v>0.6</v>
      </c>
    </row>
    <row r="10" spans="2:9" x14ac:dyDescent="0.25">
      <c r="B10" s="6" t="s">
        <v>8</v>
      </c>
      <c r="C10" s="6"/>
      <c r="D10" s="6"/>
      <c r="E10" s="6"/>
    </row>
    <row r="11" spans="2:9" x14ac:dyDescent="0.25">
      <c r="B11" s="4" t="s">
        <v>9</v>
      </c>
      <c r="C11" s="4" t="s">
        <v>6</v>
      </c>
      <c r="D11" s="4" t="s">
        <v>7</v>
      </c>
      <c r="E11" s="4" t="s">
        <v>10</v>
      </c>
    </row>
    <row r="12" spans="2:9" x14ac:dyDescent="0.25">
      <c r="B12" s="1">
        <f>ROW()-11</f>
        <v>1</v>
      </c>
      <c r="C12" s="1">
        <f>$I$5+(B12-1)*$I$8</f>
        <v>-10</v>
      </c>
      <c r="D12" s="1">
        <f>IF(C12&lt;=0,SQRT(1+C12^2),2*C12+2*(COS(C12)^2)/(3+C12))</f>
        <v>10.04987562112089</v>
      </c>
      <c r="E12" s="1" t="str">
        <f>IF(D12=MAX($D$12:$D$32), "&lt;=макс.",IF(D12=MIN($D$12:$D$32),"&lt;=мин.",""))</f>
        <v>&lt;=макс.</v>
      </c>
    </row>
    <row r="13" spans="2:9" x14ac:dyDescent="0.25">
      <c r="B13" s="1">
        <f t="shared" ref="B13:B31" si="0">ROW()-11</f>
        <v>2</v>
      </c>
      <c r="C13" s="1">
        <f t="shared" ref="C13:C31" si="1">$I$5+(B13-1)*$I$8</f>
        <v>-9.4</v>
      </c>
      <c r="D13" s="1">
        <f t="shared" ref="D13:D31" si="2">IF(C13&lt;=0,SQRT(1+C13^2),2*C13+2*(COS(C13)^2)/(3+C13))</f>
        <v>9.4530418384771799</v>
      </c>
      <c r="E13" s="1" t="str">
        <f t="shared" ref="E13:E31" si="3">IF(D13=MAX($D$12:$D$32), "&lt;=макс.",IF(D13=MIN($D$12:$D$32),"&lt;=мин.",""))</f>
        <v/>
      </c>
    </row>
    <row r="14" spans="2:9" x14ac:dyDescent="0.25">
      <c r="B14" s="1">
        <f t="shared" si="0"/>
        <v>3</v>
      </c>
      <c r="C14" s="1">
        <f t="shared" si="1"/>
        <v>-8.8000000000000007</v>
      </c>
      <c r="D14" s="1">
        <f t="shared" si="2"/>
        <v>8.8566359301938125</v>
      </c>
      <c r="E14" s="1" t="str">
        <f t="shared" si="3"/>
        <v/>
      </c>
    </row>
    <row r="15" spans="2:9" x14ac:dyDescent="0.25">
      <c r="B15" s="1">
        <f t="shared" si="0"/>
        <v>4</v>
      </c>
      <c r="C15" s="1">
        <f t="shared" si="1"/>
        <v>-8.1999999999999993</v>
      </c>
      <c r="D15" s="1">
        <f t="shared" si="2"/>
        <v>8.2607505712253531</v>
      </c>
      <c r="E15" s="1" t="str">
        <f t="shared" si="3"/>
        <v/>
      </c>
    </row>
    <row r="16" spans="2:9" x14ac:dyDescent="0.25">
      <c r="B16" s="1">
        <f t="shared" si="0"/>
        <v>5</v>
      </c>
      <c r="C16" s="1">
        <f t="shared" si="1"/>
        <v>-7.6</v>
      </c>
      <c r="D16" s="1">
        <f t="shared" si="2"/>
        <v>7.6655071586947203</v>
      </c>
      <c r="E16" s="1" t="str">
        <f t="shared" si="3"/>
        <v/>
      </c>
    </row>
    <row r="17" spans="2:5" x14ac:dyDescent="0.25">
      <c r="B17" s="1">
        <f t="shared" si="0"/>
        <v>6</v>
      </c>
      <c r="C17" s="1">
        <f t="shared" si="1"/>
        <v>-7</v>
      </c>
      <c r="D17" s="1">
        <f t="shared" si="2"/>
        <v>7.0710678118654755</v>
      </c>
      <c r="E17" s="1" t="str">
        <f t="shared" si="3"/>
        <v/>
      </c>
    </row>
    <row r="18" spans="2:5" x14ac:dyDescent="0.25">
      <c r="B18" s="1">
        <f t="shared" si="0"/>
        <v>7</v>
      </c>
      <c r="C18" s="1">
        <f t="shared" si="1"/>
        <v>-6.4</v>
      </c>
      <c r="D18" s="1">
        <f t="shared" si="2"/>
        <v>6.4776538962806596</v>
      </c>
      <c r="E18" s="1" t="str">
        <f t="shared" si="3"/>
        <v/>
      </c>
    </row>
    <row r="19" spans="2:5" x14ac:dyDescent="0.25">
      <c r="B19" s="1">
        <f t="shared" si="0"/>
        <v>8</v>
      </c>
      <c r="C19" s="1">
        <f t="shared" si="1"/>
        <v>-5.8</v>
      </c>
      <c r="D19" s="1">
        <f t="shared" si="2"/>
        <v>5.8855755878248646</v>
      </c>
      <c r="E19" s="1" t="str">
        <f t="shared" si="3"/>
        <v/>
      </c>
    </row>
    <row r="20" spans="2:5" x14ac:dyDescent="0.25">
      <c r="B20" s="1">
        <f t="shared" si="0"/>
        <v>9</v>
      </c>
      <c r="C20" s="1">
        <f t="shared" si="1"/>
        <v>-5.2</v>
      </c>
      <c r="D20" s="1">
        <f t="shared" si="2"/>
        <v>5.2952809179494906</v>
      </c>
      <c r="E20" s="1" t="str">
        <f t="shared" si="3"/>
        <v/>
      </c>
    </row>
    <row r="21" spans="2:5" x14ac:dyDescent="0.25">
      <c r="B21" s="1">
        <f t="shared" si="0"/>
        <v>10</v>
      </c>
      <c r="C21" s="1">
        <f t="shared" si="1"/>
        <v>-4.6000000000000005</v>
      </c>
      <c r="D21" s="1">
        <f t="shared" si="2"/>
        <v>4.7074409183759283</v>
      </c>
      <c r="E21" s="1" t="str">
        <f t="shared" si="3"/>
        <v/>
      </c>
    </row>
    <row r="22" spans="2:5" x14ac:dyDescent="0.25">
      <c r="B22" s="1">
        <f t="shared" si="0"/>
        <v>11</v>
      </c>
      <c r="C22" s="1">
        <f t="shared" si="1"/>
        <v>-4</v>
      </c>
      <c r="D22" s="1">
        <f t="shared" si="2"/>
        <v>4.1231056256176606</v>
      </c>
      <c r="E22" s="1" t="str">
        <f t="shared" si="3"/>
        <v/>
      </c>
    </row>
    <row r="23" spans="2:5" x14ac:dyDescent="0.25">
      <c r="B23" s="1">
        <f t="shared" si="0"/>
        <v>12</v>
      </c>
      <c r="C23" s="1">
        <f t="shared" si="1"/>
        <v>-3.4000000000000004</v>
      </c>
      <c r="D23" s="1">
        <f t="shared" si="2"/>
        <v>3.5440090293338704</v>
      </c>
      <c r="E23" s="1" t="str">
        <f t="shared" si="3"/>
        <v/>
      </c>
    </row>
    <row r="24" spans="2:5" x14ac:dyDescent="0.25">
      <c r="B24" s="1">
        <f t="shared" si="0"/>
        <v>13</v>
      </c>
      <c r="C24" s="1">
        <f t="shared" si="1"/>
        <v>-2.8000000000000007</v>
      </c>
      <c r="D24" s="1">
        <f t="shared" si="2"/>
        <v>2.9732137494637016</v>
      </c>
      <c r="E24" s="1" t="str">
        <f t="shared" si="3"/>
        <v/>
      </c>
    </row>
    <row r="25" spans="2:5" x14ac:dyDescent="0.25">
      <c r="B25" s="1">
        <f>ROW()-11</f>
        <v>14</v>
      </c>
      <c r="C25" s="1">
        <f>$I$5+(B25-1)*$I$8</f>
        <v>-2.2000000000000002</v>
      </c>
      <c r="D25" s="1">
        <f>IF(C25&lt;=0,SQRT(1+C25^2),2*C25+2*(COS(C25)^2)/(3+C25))</f>
        <v>2.4166091947189146</v>
      </c>
      <c r="E25" s="1" t="str">
        <f>IF(D25=MAX($D$12:$D$32), "&lt;=макс.",IF(D25=MIN($D$12:$D$32),"&lt;=мин.",""))</f>
        <v/>
      </c>
    </row>
    <row r="26" spans="2:5" x14ac:dyDescent="0.25">
      <c r="B26" s="1">
        <f t="shared" si="0"/>
        <v>15</v>
      </c>
      <c r="C26" s="1">
        <f t="shared" si="1"/>
        <v>-1.5999999999999996</v>
      </c>
      <c r="D26" s="1">
        <f t="shared" si="2"/>
        <v>1.8867962264113205</v>
      </c>
      <c r="E26" s="1" t="str">
        <f t="shared" si="3"/>
        <v/>
      </c>
    </row>
    <row r="27" spans="2:5" x14ac:dyDescent="0.25">
      <c r="B27" s="1">
        <f t="shared" si="0"/>
        <v>16</v>
      </c>
      <c r="C27" s="1">
        <f t="shared" si="1"/>
        <v>-1</v>
      </c>
      <c r="D27" s="1">
        <f t="shared" si="2"/>
        <v>1.4142135623730951</v>
      </c>
      <c r="E27" s="1" t="str">
        <f t="shared" si="3"/>
        <v/>
      </c>
    </row>
    <row r="28" spans="2:5" x14ac:dyDescent="0.25">
      <c r="B28" s="1">
        <f t="shared" si="0"/>
        <v>17</v>
      </c>
      <c r="C28" s="1">
        <f t="shared" si="1"/>
        <v>-0.40000000000000036</v>
      </c>
      <c r="D28" s="1">
        <f t="shared" si="2"/>
        <v>1.077032961426901</v>
      </c>
      <c r="E28" s="1" t="str">
        <f t="shared" si="3"/>
        <v/>
      </c>
    </row>
    <row r="29" spans="2:5" x14ac:dyDescent="0.25">
      <c r="B29" s="1">
        <f t="shared" si="0"/>
        <v>18</v>
      </c>
      <c r="C29" s="1">
        <f t="shared" si="1"/>
        <v>0.19999999999999929</v>
      </c>
      <c r="D29" s="1">
        <f t="shared" si="2"/>
        <v>1.0003315606259005</v>
      </c>
      <c r="E29" s="1" t="str">
        <f t="shared" si="3"/>
        <v>&lt;=мин.</v>
      </c>
    </row>
    <row r="30" spans="2:5" x14ac:dyDescent="0.25">
      <c r="B30" s="1">
        <f t="shared" si="0"/>
        <v>19</v>
      </c>
      <c r="C30" s="1">
        <f t="shared" si="1"/>
        <v>0.79999999999999893</v>
      </c>
      <c r="D30" s="1">
        <f t="shared" si="2"/>
        <v>1.855473809920712</v>
      </c>
      <c r="E30" s="1" t="str">
        <f t="shared" si="3"/>
        <v/>
      </c>
    </row>
    <row r="31" spans="2:5" x14ac:dyDescent="0.25">
      <c r="B31" s="1">
        <f t="shared" si="0"/>
        <v>20</v>
      </c>
      <c r="C31" s="1">
        <f t="shared" si="1"/>
        <v>1.4000000000000004</v>
      </c>
      <c r="D31" s="1">
        <f t="shared" si="2"/>
        <v>2.8131312862116693</v>
      </c>
      <c r="E31" s="1" t="str">
        <f t="shared" si="3"/>
        <v/>
      </c>
    </row>
    <row r="32" spans="2:5" x14ac:dyDescent="0.25">
      <c r="B32" s="1">
        <f>ROW()-11</f>
        <v>21</v>
      </c>
      <c r="C32" s="1">
        <f>$I$5+(B32-1)*$I$8</f>
        <v>2</v>
      </c>
      <c r="D32" s="1">
        <f>IF(C32&lt;=0,SQRT(1+C32^2),2*C32+2*(COS(C32)^2)/(3+C32))</f>
        <v>4.069271275827278</v>
      </c>
      <c r="E32" s="1" t="str">
        <f>IF(D32=MAX($D$12:$D$32), "&lt;=макс.",IF(D32=MIN($D$12:$D$32),"&lt;=мин.",""))</f>
        <v/>
      </c>
    </row>
  </sheetData>
  <mergeCells count="1">
    <mergeCell ref="B10:E10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9</xdr:col>
                <xdr:colOff>400050</xdr:colOff>
                <xdr:row>1</xdr:row>
                <xdr:rowOff>76200</xdr:rowOff>
              </from>
              <to>
                <xdr:col>14</xdr:col>
                <xdr:colOff>504825</xdr:colOff>
                <xdr:row>7</xdr:row>
                <xdr:rowOff>171450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2014-03-04T04:29:17Z</dcterms:modified>
</cp:coreProperties>
</file>