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6775" windowHeight="11250"/>
  </bookViews>
  <sheets>
    <sheet name="ежемесячный" sheetId="6" r:id="rId1"/>
    <sheet name="отчет БП-5 ФЕВРАЛЬ  2014Г" sheetId="1" r:id="rId2"/>
    <sheet name="Автовождение " sheetId="5" r:id="rId3"/>
    <sheet name="Авком Трейд" sheetId="4" r:id="rId4"/>
    <sheet name="Аванбек" sheetId="3" r:id="rId5"/>
    <sheet name="IT-Эксперт" sheetId="2" r:id="rId6"/>
  </sheets>
  <externalReferences>
    <externalReference r:id="rId7"/>
  </externalReferences>
  <definedNames>
    <definedName name="_xlnm._FilterDatabase" localSheetId="0" hidden="1">ежемесячный!$D$1:$H$17</definedName>
    <definedName name="_xlnm._FilterDatabase" localSheetId="1" hidden="1">'отчет БП-5 ФЕВРАЛЬ  2014Г'!$A$1:$Y$127</definedName>
    <definedName name="СтатусКво" localSheetId="5">'[1]отчет БП-5 ФЕВРАЛЬ  2014Г'!#REF!</definedName>
    <definedName name="СтатусКво" localSheetId="4">'[1]отчет БП-5 ФЕВРАЛЬ  2014Г'!#REF!</definedName>
    <definedName name="СтатусКво" localSheetId="3">'[1]отчет БП-5 ФЕВРАЛЬ  2014Г'!#REF!</definedName>
    <definedName name="СтатусКво" localSheetId="2">'[1]отчет БП-5 ФЕВРАЛЬ  2014Г'!#REF!</definedName>
    <definedName name="СтатусКво">'отчет БП-5 ФЕВРАЛЬ  2014Г'!#REF!</definedName>
  </definedNames>
  <calcPr calcId="124519"/>
</workbook>
</file>

<file path=xl/calcChain.xml><?xml version="1.0" encoding="utf-8"?>
<calcChain xmlns="http://schemas.openxmlformats.org/spreadsheetml/2006/main">
  <c r="R35" i="5"/>
  <c r="Q35"/>
  <c r="P35"/>
  <c r="O35"/>
  <c r="N35"/>
  <c r="M35"/>
  <c r="L35"/>
  <c r="K35"/>
  <c r="J35"/>
  <c r="I35"/>
  <c r="H35"/>
  <c r="G35"/>
  <c r="F35"/>
  <c r="E35"/>
  <c r="D35"/>
  <c r="C35"/>
  <c r="B35"/>
  <c r="D37" s="1"/>
  <c r="S34"/>
  <c r="S33"/>
  <c r="S32"/>
  <c r="S31"/>
  <c r="S30"/>
  <c r="S29"/>
  <c r="S28"/>
  <c r="S27"/>
  <c r="S26"/>
  <c r="S25"/>
  <c r="S24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S35" s="1"/>
  <c r="D38" s="1"/>
  <c r="R35" i="4"/>
  <c r="Q35"/>
  <c r="P35"/>
  <c r="O35"/>
  <c r="N35"/>
  <c r="M35"/>
  <c r="L35"/>
  <c r="K35"/>
  <c r="J35"/>
  <c r="I35"/>
  <c r="H35"/>
  <c r="G35"/>
  <c r="F35"/>
  <c r="E35"/>
  <c r="D35"/>
  <c r="C35"/>
  <c r="B35"/>
  <c r="D37" s="1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S35" s="1"/>
  <c r="D38" s="1"/>
  <c r="S4" i="3"/>
  <c r="A5"/>
  <c r="S5"/>
  <c r="A6"/>
  <c r="S6"/>
  <c r="A7"/>
  <c r="S7"/>
  <c r="A8"/>
  <c r="S8"/>
  <c r="A9"/>
  <c r="S9"/>
  <c r="A10"/>
  <c r="S10"/>
  <c r="A11"/>
  <c r="S11"/>
  <c r="A12"/>
  <c r="S12"/>
  <c r="A13"/>
  <c r="S13"/>
  <c r="A14"/>
  <c r="S14"/>
  <c r="A15"/>
  <c r="S15"/>
  <c r="A16"/>
  <c r="S16"/>
  <c r="A17"/>
  <c r="S17"/>
  <c r="A18"/>
  <c r="S18"/>
  <c r="A19"/>
  <c r="S19"/>
  <c r="A20"/>
  <c r="S20"/>
  <c r="A21"/>
  <c r="S21"/>
  <c r="A22"/>
  <c r="S22"/>
  <c r="A23"/>
  <c r="S23"/>
  <c r="A24"/>
  <c r="S24"/>
  <c r="A25"/>
  <c r="S25"/>
  <c r="A26"/>
  <c r="S26"/>
  <c r="A27"/>
  <c r="S27"/>
  <c r="A28"/>
  <c r="S28"/>
  <c r="A29"/>
  <c r="S29"/>
  <c r="A30"/>
  <c r="S30"/>
  <c r="A31"/>
  <c r="S31"/>
  <c r="A32"/>
  <c r="S32"/>
  <c r="A33"/>
  <c r="S33"/>
  <c r="A34"/>
  <c r="S34"/>
  <c r="B35"/>
  <c r="C35"/>
  <c r="D35"/>
  <c r="E35"/>
  <c r="F35"/>
  <c r="G35"/>
  <c r="H35"/>
  <c r="I35"/>
  <c r="J35"/>
  <c r="K35"/>
  <c r="L35"/>
  <c r="M35"/>
  <c r="N35"/>
  <c r="O35"/>
  <c r="P35"/>
  <c r="Q35"/>
  <c r="D37" s="1"/>
  <c r="R35"/>
  <c r="S35"/>
  <c r="D38"/>
  <c r="R35" i="2"/>
  <c r="Q35"/>
  <c r="P35"/>
  <c r="O35"/>
  <c r="N35"/>
  <c r="M35"/>
  <c r="L35"/>
  <c r="K35"/>
  <c r="J35"/>
  <c r="I35"/>
  <c r="H35"/>
  <c r="G35"/>
  <c r="F35"/>
  <c r="E35"/>
  <c r="D35"/>
  <c r="C35"/>
  <c r="B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S4"/>
  <c r="Y120" i="1"/>
  <c r="R114"/>
  <c r="H111"/>
  <c r="L109"/>
  <c r="R98"/>
  <c r="L93"/>
  <c r="T89"/>
  <c r="O88"/>
  <c r="U85"/>
  <c r="W84"/>
  <c r="I75"/>
  <c r="N74"/>
  <c r="X73"/>
  <c r="P73"/>
  <c r="H73"/>
  <c r="R72"/>
  <c r="J72"/>
  <c r="T71"/>
  <c r="V70"/>
  <c r="P69"/>
  <c r="T67"/>
  <c r="V66"/>
  <c r="X65"/>
  <c r="P65"/>
  <c r="H65"/>
  <c r="R64"/>
  <c r="T63"/>
  <c r="L63"/>
  <c r="N62"/>
  <c r="P61"/>
  <c r="J60"/>
  <c r="L59"/>
  <c r="V58"/>
  <c r="N58"/>
  <c r="X57"/>
  <c r="P57"/>
  <c r="H57"/>
  <c r="J56"/>
  <c r="T55"/>
  <c r="R52"/>
  <c r="T51"/>
  <c r="L51"/>
  <c r="X49"/>
  <c r="H49"/>
  <c r="R48"/>
  <c r="J48"/>
  <c r="T47"/>
  <c r="L47"/>
  <c r="N46"/>
  <c r="X45"/>
  <c r="H45"/>
  <c r="J44"/>
  <c r="R40"/>
  <c r="J40"/>
  <c r="T39"/>
  <c r="L39"/>
  <c r="X33"/>
  <c r="P33"/>
  <c r="H33"/>
  <c r="R32"/>
  <c r="J32"/>
  <c r="U31"/>
  <c r="Q31"/>
  <c r="M31"/>
  <c r="I31"/>
  <c r="U29"/>
  <c r="Q29"/>
  <c r="M29"/>
  <c r="I29"/>
  <c r="W28"/>
  <c r="S28"/>
  <c r="O28"/>
  <c r="K28"/>
  <c r="U27"/>
  <c r="Q27"/>
  <c r="M27"/>
  <c r="I27"/>
  <c r="U25"/>
  <c r="Q25"/>
  <c r="M25"/>
  <c r="I25"/>
  <c r="W24"/>
  <c r="S24"/>
  <c r="O24"/>
  <c r="K24"/>
  <c r="U23"/>
  <c r="Q23"/>
  <c r="M23"/>
  <c r="I23"/>
  <c r="U21"/>
  <c r="Q21"/>
  <c r="M21"/>
  <c r="I21"/>
  <c r="U13"/>
  <c r="Q13"/>
  <c r="M13"/>
  <c r="I13"/>
  <c r="X115"/>
  <c r="W115"/>
  <c r="V115"/>
  <c r="U115"/>
  <c r="T115"/>
  <c r="S115"/>
  <c r="R115"/>
  <c r="Q115"/>
  <c r="H112"/>
  <c r="H66"/>
  <c r="I66"/>
  <c r="J66"/>
  <c r="K66"/>
  <c r="L66"/>
  <c r="M66"/>
  <c r="N66"/>
  <c r="O66"/>
  <c r="P66"/>
  <c r="Q66"/>
  <c r="R66"/>
  <c r="S66"/>
  <c r="T66"/>
  <c r="U66"/>
  <c r="W66"/>
  <c r="X66"/>
  <c r="I65"/>
  <c r="J65"/>
  <c r="K65"/>
  <c r="L65"/>
  <c r="M65"/>
  <c r="N65"/>
  <c r="O65"/>
  <c r="Q65"/>
  <c r="R65"/>
  <c r="S65"/>
  <c r="T65"/>
  <c r="U65"/>
  <c r="V65"/>
  <c r="W65"/>
  <c r="H107"/>
  <c r="J107"/>
  <c r="L107"/>
  <c r="N107"/>
  <c r="P107"/>
  <c r="R107"/>
  <c r="T107"/>
  <c r="V107"/>
  <c r="W107"/>
  <c r="X107"/>
  <c r="H64"/>
  <c r="J64"/>
  <c r="L64"/>
  <c r="M64"/>
  <c r="N64"/>
  <c r="P64"/>
  <c r="T64"/>
  <c r="V64"/>
  <c r="X64"/>
  <c r="H63"/>
  <c r="I63"/>
  <c r="J63"/>
  <c r="K63"/>
  <c r="M63"/>
  <c r="N63"/>
  <c r="O63"/>
  <c r="P63"/>
  <c r="Q63"/>
  <c r="R63"/>
  <c r="S63"/>
  <c r="U63"/>
  <c r="V63"/>
  <c r="W63"/>
  <c r="X63"/>
  <c r="H62"/>
  <c r="J62"/>
  <c r="K62"/>
  <c r="L62"/>
  <c r="P62"/>
  <c r="R62"/>
  <c r="T62"/>
  <c r="V62"/>
  <c r="W62"/>
  <c r="X62"/>
  <c r="H61"/>
  <c r="J61"/>
  <c r="L61"/>
  <c r="M61"/>
  <c r="N61"/>
  <c r="R61"/>
  <c r="T61"/>
  <c r="V61"/>
  <c r="W61"/>
  <c r="X61"/>
  <c r="H69"/>
  <c r="J69"/>
  <c r="K69"/>
  <c r="L69"/>
  <c r="N69"/>
  <c r="R69"/>
  <c r="T69"/>
  <c r="V69"/>
  <c r="W69"/>
  <c r="X69"/>
  <c r="H60"/>
  <c r="L60"/>
  <c r="N60"/>
  <c r="P60"/>
  <c r="R60"/>
  <c r="T60"/>
  <c r="U60"/>
  <c r="V60"/>
  <c r="X60"/>
  <c r="H96"/>
  <c r="I96"/>
  <c r="J96"/>
  <c r="K96"/>
  <c r="L96"/>
  <c r="M96"/>
  <c r="N96"/>
  <c r="O96"/>
  <c r="P96"/>
  <c r="Q96"/>
  <c r="R96"/>
  <c r="S96"/>
  <c r="T96"/>
  <c r="U96"/>
  <c r="V96"/>
  <c r="W96"/>
  <c r="X96"/>
  <c r="H59"/>
  <c r="K59"/>
  <c r="M59"/>
  <c r="O59"/>
  <c r="Q59"/>
  <c r="S59"/>
  <c r="U59"/>
  <c r="W59"/>
  <c r="H82"/>
  <c r="I82"/>
  <c r="J82"/>
  <c r="K82"/>
  <c r="L82"/>
  <c r="M82"/>
  <c r="N82"/>
  <c r="O82"/>
  <c r="P82"/>
  <c r="Q82"/>
  <c r="R82"/>
  <c r="S82"/>
  <c r="T82"/>
  <c r="U82"/>
  <c r="V82"/>
  <c r="W82"/>
  <c r="X82"/>
  <c r="H58"/>
  <c r="I58"/>
  <c r="J58"/>
  <c r="K58"/>
  <c r="L58"/>
  <c r="M58"/>
  <c r="O58"/>
  <c r="P58"/>
  <c r="Q58"/>
  <c r="R58"/>
  <c r="S58"/>
  <c r="T58"/>
  <c r="U58"/>
  <c r="W58"/>
  <c r="X58"/>
  <c r="I57"/>
  <c r="J57"/>
  <c r="K57"/>
  <c r="L57"/>
  <c r="M57"/>
  <c r="N57"/>
  <c r="O57"/>
  <c r="Q57"/>
  <c r="R57"/>
  <c r="S57"/>
  <c r="T57"/>
  <c r="U57"/>
  <c r="V57"/>
  <c r="W57"/>
  <c r="H56"/>
  <c r="I56"/>
  <c r="L56"/>
  <c r="N56"/>
  <c r="P56"/>
  <c r="R56"/>
  <c r="T56"/>
  <c r="V56"/>
  <c r="X56"/>
  <c r="H95"/>
  <c r="I95"/>
  <c r="J95"/>
  <c r="K95"/>
  <c r="L95"/>
  <c r="M95"/>
  <c r="N95"/>
  <c r="O95"/>
  <c r="P95"/>
  <c r="Q95"/>
  <c r="R95"/>
  <c r="S95"/>
  <c r="T95"/>
  <c r="U95"/>
  <c r="V95"/>
  <c r="W95"/>
  <c r="X95"/>
  <c r="I55"/>
  <c r="K55"/>
  <c r="M55"/>
  <c r="O55"/>
  <c r="Q55"/>
  <c r="S55"/>
  <c r="U55"/>
  <c r="V55"/>
  <c r="W55"/>
  <c r="H54"/>
  <c r="I54"/>
  <c r="J54"/>
  <c r="K54"/>
  <c r="L54"/>
  <c r="M54"/>
  <c r="N54"/>
  <c r="O54"/>
  <c r="P54"/>
  <c r="Q54"/>
  <c r="R54"/>
  <c r="S54"/>
  <c r="T54"/>
  <c r="U54"/>
  <c r="V54"/>
  <c r="W54"/>
  <c r="X54"/>
  <c r="I53"/>
  <c r="J53"/>
  <c r="K53"/>
  <c r="L53"/>
  <c r="M53"/>
  <c r="N53"/>
  <c r="O53"/>
  <c r="P53"/>
  <c r="Q53"/>
  <c r="R53"/>
  <c r="S53"/>
  <c r="T53"/>
  <c r="U53"/>
  <c r="V53"/>
  <c r="W53"/>
  <c r="X53"/>
  <c r="H52"/>
  <c r="J52"/>
  <c r="K52"/>
  <c r="L52"/>
  <c r="N52"/>
  <c r="P52"/>
  <c r="T52"/>
  <c r="V52"/>
  <c r="X52"/>
  <c r="H94"/>
  <c r="I94"/>
  <c r="J94"/>
  <c r="K94"/>
  <c r="L94"/>
  <c r="M94"/>
  <c r="N94"/>
  <c r="O94"/>
  <c r="P94"/>
  <c r="Q94"/>
  <c r="R94"/>
  <c r="S94"/>
  <c r="T94"/>
  <c r="U94"/>
  <c r="V94"/>
  <c r="W94"/>
  <c r="X94"/>
  <c r="H106"/>
  <c r="I106"/>
  <c r="J106"/>
  <c r="K106"/>
  <c r="M106"/>
  <c r="O106"/>
  <c r="Q106"/>
  <c r="S106"/>
  <c r="U106"/>
  <c r="W106"/>
  <c r="H93"/>
  <c r="I93"/>
  <c r="J93"/>
  <c r="K93"/>
  <c r="M93"/>
  <c r="N93"/>
  <c r="O93"/>
  <c r="P93"/>
  <c r="Q93"/>
  <c r="R93"/>
  <c r="S93"/>
  <c r="T93"/>
  <c r="U93"/>
  <c r="V93"/>
  <c r="W93"/>
  <c r="X93"/>
  <c r="H51"/>
  <c r="I51"/>
  <c r="J51"/>
  <c r="K51"/>
  <c r="M51"/>
  <c r="N51"/>
  <c r="O51"/>
  <c r="P51"/>
  <c r="Q51"/>
  <c r="R51"/>
  <c r="S51"/>
  <c r="U51"/>
  <c r="V51"/>
  <c r="W51"/>
  <c r="X51"/>
  <c r="H50"/>
  <c r="I50"/>
  <c r="J50"/>
  <c r="K50"/>
  <c r="L50"/>
  <c r="M50"/>
  <c r="N50"/>
  <c r="O50"/>
  <c r="P50"/>
  <c r="Q50"/>
  <c r="R50"/>
  <c r="S50"/>
  <c r="T50"/>
  <c r="U50"/>
  <c r="V50"/>
  <c r="X50"/>
  <c r="I73"/>
  <c r="J73"/>
  <c r="K73"/>
  <c r="L73"/>
  <c r="M73"/>
  <c r="N73"/>
  <c r="O73"/>
  <c r="Q73"/>
  <c r="R73"/>
  <c r="S73"/>
  <c r="T73"/>
  <c r="U73"/>
  <c r="V73"/>
  <c r="W73"/>
  <c r="H85"/>
  <c r="J85"/>
  <c r="L85"/>
  <c r="N85"/>
  <c r="P85"/>
  <c r="R85"/>
  <c r="T85"/>
  <c r="V85"/>
  <c r="W85"/>
  <c r="X85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H67"/>
  <c r="I67"/>
  <c r="J67"/>
  <c r="K67"/>
  <c r="M67"/>
  <c r="O67"/>
  <c r="Q67"/>
  <c r="S67"/>
  <c r="U67"/>
  <c r="W67"/>
  <c r="I49"/>
  <c r="J49"/>
  <c r="K49"/>
  <c r="M49"/>
  <c r="O49"/>
  <c r="Q49"/>
  <c r="S49"/>
  <c r="U49"/>
  <c r="W49"/>
  <c r="H48"/>
  <c r="I48"/>
  <c r="K48"/>
  <c r="L48"/>
  <c r="M48"/>
  <c r="N48"/>
  <c r="O48"/>
  <c r="P48"/>
  <c r="Q48"/>
  <c r="S48"/>
  <c r="T48"/>
  <c r="U48"/>
  <c r="V48"/>
  <c r="W48"/>
  <c r="X48"/>
  <c r="H46"/>
  <c r="L46"/>
  <c r="P46"/>
  <c r="T46"/>
  <c r="X46"/>
  <c r="I45"/>
  <c r="K45"/>
  <c r="L45"/>
  <c r="M45"/>
  <c r="O45"/>
  <c r="Q45"/>
  <c r="S45"/>
  <c r="U45"/>
  <c r="W45"/>
  <c r="H44"/>
  <c r="I44"/>
  <c r="L44"/>
  <c r="N44"/>
  <c r="P44"/>
  <c r="R44"/>
  <c r="T44"/>
  <c r="V44"/>
  <c r="W44"/>
  <c r="X44"/>
  <c r="H74"/>
  <c r="I74"/>
  <c r="K74"/>
  <c r="M74"/>
  <c r="O74"/>
  <c r="Q74"/>
  <c r="S74"/>
  <c r="U74"/>
  <c r="W74"/>
  <c r="H79"/>
  <c r="I79"/>
  <c r="L79"/>
  <c r="N79"/>
  <c r="O79"/>
  <c r="P79"/>
  <c r="R79"/>
  <c r="T79"/>
  <c r="V79"/>
  <c r="X79"/>
  <c r="H42"/>
  <c r="H92"/>
  <c r="I92"/>
  <c r="J92"/>
  <c r="K92"/>
  <c r="L92"/>
  <c r="M92"/>
  <c r="N92"/>
  <c r="O92"/>
  <c r="P92"/>
  <c r="Q92"/>
  <c r="R92"/>
  <c r="S92"/>
  <c r="T92"/>
  <c r="U92"/>
  <c r="V92"/>
  <c r="W92"/>
  <c r="X92"/>
  <c r="H71"/>
  <c r="J71"/>
  <c r="L71"/>
  <c r="N71"/>
  <c r="O71"/>
  <c r="P71"/>
  <c r="R71"/>
  <c r="V71"/>
  <c r="W71"/>
  <c r="X71"/>
  <c r="H91"/>
  <c r="J91"/>
  <c r="L91"/>
  <c r="N91"/>
  <c r="P91"/>
  <c r="R91"/>
  <c r="T91"/>
  <c r="V91"/>
  <c r="W91"/>
  <c r="X91"/>
  <c r="I72"/>
  <c r="K72"/>
  <c r="M72"/>
  <c r="O72"/>
  <c r="Q72"/>
  <c r="S72"/>
  <c r="U72"/>
  <c r="W72"/>
  <c r="K81"/>
  <c r="O81"/>
  <c r="S81"/>
  <c r="W81"/>
  <c r="X81"/>
  <c r="H40"/>
  <c r="H75"/>
  <c r="J75"/>
  <c r="K75"/>
  <c r="L75"/>
  <c r="M75"/>
  <c r="N75"/>
  <c r="O75"/>
  <c r="P75"/>
  <c r="Q75"/>
  <c r="R75"/>
  <c r="S75"/>
  <c r="T75"/>
  <c r="U75"/>
  <c r="V75"/>
  <c r="W75"/>
  <c r="X75"/>
  <c r="H99"/>
  <c r="I99"/>
  <c r="J99"/>
  <c r="K99"/>
  <c r="L99"/>
  <c r="M99"/>
  <c r="N99"/>
  <c r="O99"/>
  <c r="P99"/>
  <c r="Q99"/>
  <c r="R99"/>
  <c r="S99"/>
  <c r="T99"/>
  <c r="U99"/>
  <c r="V99"/>
  <c r="W99"/>
  <c r="X99"/>
  <c r="W34"/>
  <c r="H90"/>
  <c r="I90"/>
  <c r="J90"/>
  <c r="K90"/>
  <c r="L90"/>
  <c r="M90"/>
  <c r="N90"/>
  <c r="O90"/>
  <c r="P90"/>
  <c r="Q90"/>
  <c r="R90"/>
  <c r="S90"/>
  <c r="T90"/>
  <c r="U90"/>
  <c r="V90"/>
  <c r="W90"/>
  <c r="X90"/>
  <c r="H70"/>
  <c r="J70"/>
  <c r="L70"/>
  <c r="N70"/>
  <c r="O70"/>
  <c r="P70"/>
  <c r="R70"/>
  <c r="T70"/>
  <c r="X70"/>
  <c r="L104"/>
  <c r="R104"/>
  <c r="V104"/>
  <c r="H32"/>
  <c r="H89"/>
  <c r="I89"/>
  <c r="J89"/>
  <c r="K89"/>
  <c r="L89"/>
  <c r="M89"/>
  <c r="N89"/>
  <c r="O89"/>
  <c r="P89"/>
  <c r="Q89"/>
  <c r="R89"/>
  <c r="S89"/>
  <c r="U89"/>
  <c r="V89"/>
  <c r="W89"/>
  <c r="X89"/>
  <c r="H98"/>
  <c r="I98"/>
  <c r="K98"/>
  <c r="M98"/>
  <c r="O98"/>
  <c r="Q98"/>
  <c r="S98"/>
  <c r="U98"/>
  <c r="W98"/>
  <c r="H101"/>
  <c r="J101"/>
  <c r="L101"/>
  <c r="N101"/>
  <c r="P101"/>
  <c r="Q101"/>
  <c r="R101"/>
  <c r="T101"/>
  <c r="V101"/>
  <c r="X101"/>
  <c r="H25"/>
  <c r="J25"/>
  <c r="K25"/>
  <c r="L25"/>
  <c r="N25"/>
  <c r="O25"/>
  <c r="P25"/>
  <c r="R25"/>
  <c r="S25"/>
  <c r="T25"/>
  <c r="V25"/>
  <c r="W25"/>
  <c r="X25"/>
  <c r="H88"/>
  <c r="I88"/>
  <c r="J88"/>
  <c r="K88"/>
  <c r="L88"/>
  <c r="M88"/>
  <c r="N88"/>
  <c r="P88"/>
  <c r="Q88"/>
  <c r="R88"/>
  <c r="S88"/>
  <c r="T88"/>
  <c r="U88"/>
  <c r="V88"/>
  <c r="W88"/>
  <c r="X88"/>
  <c r="H23"/>
  <c r="I83"/>
  <c r="K83"/>
  <c r="L83"/>
  <c r="M83"/>
  <c r="O83"/>
  <c r="Q83"/>
  <c r="S83"/>
  <c r="U83"/>
  <c r="W83"/>
  <c r="H97"/>
  <c r="J97"/>
  <c r="K97"/>
  <c r="L97"/>
  <c r="M97"/>
  <c r="Q97"/>
  <c r="S97"/>
  <c r="T97"/>
  <c r="W97"/>
  <c r="X97"/>
  <c r="H84"/>
  <c r="I84"/>
  <c r="L84"/>
  <c r="N84"/>
  <c r="Q84"/>
  <c r="R84"/>
  <c r="T84"/>
  <c r="X84"/>
  <c r="H20"/>
  <c r="H102"/>
  <c r="J102"/>
  <c r="P102"/>
  <c r="Q102"/>
  <c r="R102"/>
  <c r="T102"/>
  <c r="V102"/>
  <c r="W102"/>
  <c r="X102"/>
  <c r="H87"/>
  <c r="I87"/>
  <c r="K87"/>
  <c r="Q87"/>
  <c r="W87"/>
  <c r="X87"/>
  <c r="H18"/>
  <c r="I18"/>
  <c r="J18"/>
  <c r="K18"/>
  <c r="L18"/>
  <c r="M18"/>
  <c r="N18"/>
  <c r="P18"/>
  <c r="Q18"/>
  <c r="R18"/>
  <c r="S18"/>
  <c r="T18"/>
  <c r="U18"/>
  <c r="V18"/>
  <c r="X18"/>
  <c r="H17"/>
  <c r="H103"/>
  <c r="I103"/>
  <c r="J103"/>
  <c r="K103"/>
  <c r="Q103"/>
  <c r="R103"/>
  <c r="S103"/>
  <c r="W103"/>
  <c r="H77"/>
  <c r="I77"/>
  <c r="S77"/>
  <c r="H76"/>
  <c r="I76"/>
  <c r="K76"/>
  <c r="L76"/>
  <c r="N76"/>
  <c r="O76"/>
  <c r="Q76"/>
  <c r="R76"/>
  <c r="T76"/>
  <c r="U76"/>
  <c r="W76"/>
  <c r="X76"/>
  <c r="H15"/>
  <c r="H80"/>
  <c r="J80"/>
  <c r="J12"/>
  <c r="W12"/>
  <c r="J68"/>
  <c r="N68"/>
  <c r="O68"/>
  <c r="P68"/>
  <c r="Q68"/>
  <c r="R68"/>
  <c r="S68"/>
  <c r="T68"/>
  <c r="U68"/>
  <c r="V68"/>
  <c r="W68"/>
  <c r="X68"/>
  <c r="H11"/>
  <c r="I11"/>
  <c r="J11"/>
  <c r="K11"/>
  <c r="L11"/>
  <c r="M11"/>
  <c r="N11"/>
  <c r="O11"/>
  <c r="P11"/>
  <c r="Q11"/>
  <c r="R11"/>
  <c r="S11"/>
  <c r="T11"/>
  <c r="U11"/>
  <c r="V11"/>
  <c r="W11"/>
  <c r="X11"/>
  <c r="H10"/>
  <c r="H86"/>
  <c r="I86"/>
  <c r="J86"/>
  <c r="K86"/>
  <c r="L86"/>
  <c r="M86"/>
  <c r="N86"/>
  <c r="O86"/>
  <c r="P86"/>
  <c r="Q86"/>
  <c r="R86"/>
  <c r="S86"/>
  <c r="T86"/>
  <c r="U86"/>
  <c r="V86"/>
  <c r="W86"/>
  <c r="X86"/>
  <c r="H8"/>
  <c r="I8"/>
  <c r="J8"/>
  <c r="K8"/>
  <c r="L8"/>
  <c r="M8"/>
  <c r="N8"/>
  <c r="O8"/>
  <c r="P8"/>
  <c r="Q8"/>
  <c r="R8"/>
  <c r="S8"/>
  <c r="T8"/>
  <c r="U8"/>
  <c r="V8"/>
  <c r="W8"/>
  <c r="X8"/>
  <c r="H7"/>
  <c r="I7"/>
  <c r="J7"/>
  <c r="H6"/>
  <c r="I6"/>
  <c r="J6"/>
  <c r="K6"/>
  <c r="L6"/>
  <c r="M6"/>
  <c r="N6"/>
  <c r="O6"/>
  <c r="P6"/>
  <c r="Q6"/>
  <c r="R6"/>
  <c r="S6"/>
  <c r="T6"/>
  <c r="U6"/>
  <c r="V6"/>
  <c r="W6"/>
  <c r="X6"/>
  <c r="L78"/>
  <c r="W78"/>
  <c r="Y56"/>
  <c r="Y76"/>
  <c r="Y90"/>
  <c r="Y38"/>
  <c r="Y48"/>
  <c r="Y82"/>
  <c r="Y58"/>
  <c r="Y31"/>
  <c r="Y102"/>
  <c r="Y12"/>
  <c r="Y84"/>
  <c r="Y79"/>
  <c r="Y47"/>
  <c r="Y75"/>
  <c r="Y29"/>
  <c r="Y43"/>
  <c r="Y51"/>
  <c r="Y54"/>
  <c r="Y28"/>
  <c r="Y94"/>
  <c r="Y95"/>
  <c r="Y62"/>
  <c r="Y60"/>
  <c r="Y101"/>
  <c r="Y89"/>
  <c r="Y44"/>
  <c r="Y107"/>
  <c r="Y13"/>
  <c r="Y70"/>
  <c r="Y39"/>
  <c r="Y100"/>
  <c r="Y69"/>
  <c r="Y63"/>
  <c r="Y65"/>
  <c r="Y114"/>
  <c r="Y110"/>
  <c r="Y19"/>
  <c r="Y17"/>
  <c r="Y9"/>
  <c r="Y10"/>
  <c r="Y86"/>
  <c r="Y6" l="1"/>
  <c r="Y66"/>
  <c r="Y96"/>
  <c r="Y74"/>
  <c r="Y92"/>
  <c r="Y72"/>
  <c r="Y35"/>
  <c r="Y32"/>
  <c r="Y98"/>
  <c r="Y24"/>
  <c r="Y87"/>
  <c r="Y68"/>
  <c r="Y64"/>
  <c r="Y106"/>
  <c r="Y109"/>
  <c r="Y115"/>
  <c r="Y113"/>
  <c r="Y53"/>
  <c r="Y22"/>
  <c r="Y18"/>
  <c r="Y36"/>
  <c r="Y97"/>
  <c r="X78"/>
  <c r="V78"/>
  <c r="T78"/>
  <c r="R78"/>
  <c r="P78"/>
  <c r="N78"/>
  <c r="J78"/>
  <c r="H78"/>
  <c r="W5"/>
  <c r="U5"/>
  <c r="S5"/>
  <c r="Q5"/>
  <c r="O5"/>
  <c r="M5"/>
  <c r="K5"/>
  <c r="I5"/>
  <c r="W7"/>
  <c r="U7"/>
  <c r="S7"/>
  <c r="Q7"/>
  <c r="O7"/>
  <c r="M7"/>
  <c r="K7"/>
  <c r="W105"/>
  <c r="U105"/>
  <c r="S105"/>
  <c r="Q105"/>
  <c r="O105"/>
  <c r="M105"/>
  <c r="K105"/>
  <c r="I105"/>
  <c r="W9"/>
  <c r="U9"/>
  <c r="S9"/>
  <c r="Q9"/>
  <c r="O9"/>
  <c r="M9"/>
  <c r="K9"/>
  <c r="I9"/>
  <c r="X10"/>
  <c r="V10"/>
  <c r="T10"/>
  <c r="R10"/>
  <c r="Y61"/>
  <c r="Y5"/>
  <c r="Y7"/>
  <c r="Y80"/>
  <c r="Y8"/>
  <c r="Y78"/>
  <c r="Y14"/>
  <c r="Y27"/>
  <c r="Y105"/>
  <c r="Y111"/>
  <c r="Y108"/>
  <c r="Y93"/>
  <c r="Y85"/>
  <c r="Y67"/>
  <c r="Y49"/>
  <c r="Y45"/>
  <c r="Y42"/>
  <c r="Y41"/>
  <c r="Y91"/>
  <c r="Y81"/>
  <c r="Y40"/>
  <c r="Y37"/>
  <c r="Y99"/>
  <c r="Y88"/>
  <c r="Y59"/>
  <c r="Y71"/>
  <c r="Y30"/>
  <c r="Y112"/>
  <c r="Y116"/>
  <c r="Y23"/>
  <c r="Y15"/>
  <c r="Y77"/>
  <c r="Y33"/>
  <c r="Y50"/>
  <c r="Y52"/>
  <c r="Y73"/>
  <c r="Y34"/>
  <c r="Y26"/>
  <c r="Y16"/>
  <c r="Y20"/>
  <c r="Y103"/>
  <c r="Y21"/>
  <c r="Y83"/>
  <c r="P10"/>
  <c r="N10"/>
  <c r="L10"/>
  <c r="J10"/>
  <c r="M68"/>
  <c r="K68"/>
  <c r="I68"/>
  <c r="U12"/>
  <c r="Q12"/>
  <c r="M12"/>
  <c r="I12"/>
  <c r="X80"/>
  <c r="V80"/>
  <c r="T80"/>
  <c r="R80"/>
  <c r="P80"/>
  <c r="N80"/>
  <c r="L80"/>
  <c r="X14"/>
  <c r="V14"/>
  <c r="T14"/>
  <c r="R14"/>
  <c r="P14"/>
  <c r="N14"/>
  <c r="L14"/>
  <c r="J14"/>
  <c r="H14"/>
  <c r="W15"/>
  <c r="S15"/>
  <c r="O15"/>
  <c r="K15"/>
  <c r="S76"/>
  <c r="M76"/>
  <c r="X16"/>
  <c r="V16"/>
  <c r="T16"/>
  <c r="R16"/>
  <c r="P16"/>
  <c r="N16"/>
  <c r="L16"/>
  <c r="J16"/>
  <c r="H16"/>
  <c r="X77"/>
  <c r="V77"/>
  <c r="T77"/>
  <c r="R77"/>
  <c r="P77"/>
  <c r="N77"/>
  <c r="L77"/>
  <c r="J77"/>
  <c r="U103"/>
  <c r="O103"/>
  <c r="M103"/>
  <c r="X17"/>
  <c r="V17"/>
  <c r="T17"/>
  <c r="R17"/>
  <c r="P17"/>
  <c r="N17"/>
  <c r="L17"/>
  <c r="J17"/>
  <c r="M84"/>
  <c r="K84"/>
  <c r="U22"/>
  <c r="Q22"/>
  <c r="M22"/>
  <c r="I22"/>
  <c r="X13"/>
  <c r="V13"/>
  <c r="T13"/>
  <c r="R13"/>
  <c r="P13"/>
  <c r="N13"/>
  <c r="L13"/>
  <c r="J13"/>
  <c r="H13"/>
  <c r="U97"/>
  <c r="O97"/>
  <c r="I97"/>
  <c r="I101"/>
  <c r="J98"/>
  <c r="X27"/>
  <c r="V27"/>
  <c r="T27"/>
  <c r="R27"/>
  <c r="P27"/>
  <c r="N27"/>
  <c r="L27"/>
  <c r="J27"/>
  <c r="H27"/>
  <c r="K104"/>
  <c r="I104"/>
  <c r="X34"/>
  <c r="T34"/>
  <c r="R34"/>
  <c r="P34"/>
  <c r="L34"/>
  <c r="J34"/>
  <c r="H34"/>
  <c r="W35"/>
  <c r="U35"/>
  <c r="S35"/>
  <c r="Q35"/>
  <c r="O35"/>
  <c r="M35"/>
  <c r="K35"/>
  <c r="I35"/>
  <c r="X36"/>
  <c r="V36"/>
  <c r="T36"/>
  <c r="P36"/>
  <c r="N36"/>
  <c r="L36"/>
  <c r="H36"/>
  <c r="W37"/>
  <c r="U37"/>
  <c r="S37"/>
  <c r="Q37"/>
  <c r="O37"/>
  <c r="M37"/>
  <c r="K37"/>
  <c r="I37"/>
  <c r="J81"/>
  <c r="H81"/>
  <c r="O91"/>
  <c r="M91"/>
  <c r="K91"/>
  <c r="I91"/>
  <c r="I41"/>
  <c r="X42"/>
  <c r="T42"/>
  <c r="R42"/>
  <c r="P42"/>
  <c r="L42"/>
  <c r="J42"/>
  <c r="X43"/>
  <c r="V43"/>
  <c r="R43"/>
  <c r="P43"/>
  <c r="N43"/>
  <c r="J43"/>
  <c r="H43"/>
  <c r="W79"/>
  <c r="U79"/>
  <c r="S79"/>
  <c r="J79"/>
  <c r="Q44"/>
  <c r="O44"/>
  <c r="M44"/>
  <c r="K44"/>
  <c r="S46"/>
  <c r="Q46"/>
  <c r="O46"/>
  <c r="M46"/>
  <c r="K46"/>
  <c r="I46"/>
  <c r="W47"/>
  <c r="U47"/>
  <c r="S47"/>
  <c r="Q47"/>
  <c r="O47"/>
  <c r="M47"/>
  <c r="K47"/>
  <c r="I47"/>
  <c r="S52"/>
  <c r="Q52"/>
  <c r="O52"/>
  <c r="M52"/>
  <c r="X55"/>
  <c r="Q56"/>
  <c r="O56"/>
  <c r="M56"/>
  <c r="K56"/>
  <c r="R59"/>
  <c r="P59"/>
  <c r="N59"/>
  <c r="I59"/>
  <c r="M60"/>
  <c r="K60"/>
  <c r="I60"/>
  <c r="U61"/>
  <c r="S61"/>
  <c r="Q61"/>
  <c r="O61"/>
  <c r="S62"/>
  <c r="Q62"/>
  <c r="O62"/>
  <c r="M62"/>
  <c r="U64"/>
  <c r="S64"/>
  <c r="Q64"/>
  <c r="O64"/>
  <c r="O107"/>
  <c r="M107"/>
  <c r="K107"/>
  <c r="I107"/>
  <c r="I109"/>
  <c r="K109"/>
  <c r="M109"/>
  <c r="O109"/>
  <c r="Q109"/>
  <c r="S109"/>
  <c r="U109"/>
  <c r="W109"/>
  <c r="H110"/>
  <c r="J110"/>
  <c r="L110"/>
  <c r="N110"/>
  <c r="P110"/>
  <c r="R110"/>
  <c r="T110"/>
  <c r="V110"/>
  <c r="X110"/>
  <c r="I111"/>
  <c r="K111"/>
  <c r="M111"/>
  <c r="O111"/>
  <c r="Q111"/>
  <c r="S111"/>
  <c r="U111"/>
  <c r="W111"/>
  <c r="J112"/>
  <c r="L112"/>
  <c r="N112"/>
  <c r="P112"/>
  <c r="R112"/>
  <c r="T112"/>
  <c r="X112"/>
  <c r="I115"/>
  <c r="K115"/>
  <c r="M115"/>
  <c r="O115"/>
  <c r="H116"/>
  <c r="J116"/>
  <c r="L116"/>
  <c r="P116"/>
  <c r="R116"/>
  <c r="T116"/>
  <c r="V116"/>
  <c r="X116"/>
  <c r="I113"/>
  <c r="K113"/>
  <c r="M113"/>
  <c r="O113"/>
  <c r="Q113"/>
  <c r="S113"/>
  <c r="U113"/>
  <c r="W113"/>
  <c r="H114"/>
  <c r="J114"/>
  <c r="L114"/>
  <c r="N114"/>
  <c r="P114"/>
  <c r="T114"/>
  <c r="V114"/>
  <c r="X114"/>
  <c r="O10"/>
  <c r="W10"/>
  <c r="K12"/>
  <c r="S12"/>
  <c r="O14"/>
  <c r="W14"/>
  <c r="M15"/>
  <c r="U15"/>
  <c r="K16"/>
  <c r="S16"/>
  <c r="I17"/>
  <c r="Q17"/>
  <c r="O18"/>
  <c r="W18"/>
  <c r="M19"/>
  <c r="U19"/>
  <c r="K20"/>
  <c r="S20"/>
  <c r="O22"/>
  <c r="W22"/>
  <c r="O26"/>
  <c r="W26"/>
  <c r="O30"/>
  <c r="W30"/>
  <c r="N34"/>
  <c r="L35"/>
  <c r="J36"/>
  <c r="H37"/>
  <c r="X37"/>
  <c r="V38"/>
  <c r="P41"/>
  <c r="N42"/>
  <c r="L43"/>
  <c r="V46"/>
  <c r="P49"/>
  <c r="H53"/>
  <c r="L67"/>
  <c r="U77"/>
  <c r="Q79"/>
  <c r="M81"/>
  <c r="T105"/>
  <c r="V112"/>
  <c r="N116"/>
  <c r="U78"/>
  <c r="Q78"/>
  <c r="O78"/>
  <c r="M78"/>
  <c r="K78"/>
  <c r="I78"/>
  <c r="X5"/>
  <c r="V5"/>
  <c r="T5"/>
  <c r="R5"/>
  <c r="P5"/>
  <c r="N5"/>
  <c r="L5"/>
  <c r="J5"/>
  <c r="H5"/>
  <c r="X7"/>
  <c r="V7"/>
  <c r="T7"/>
  <c r="R7"/>
  <c r="P7"/>
  <c r="N7"/>
  <c r="L7"/>
  <c r="X105"/>
  <c r="V105"/>
  <c r="R105"/>
  <c r="P105"/>
  <c r="N105"/>
  <c r="L105"/>
  <c r="J105"/>
  <c r="H105"/>
  <c r="X9"/>
  <c r="V9"/>
  <c r="T9"/>
  <c r="R9"/>
  <c r="P9"/>
  <c r="N9"/>
  <c r="L9"/>
  <c r="J9"/>
  <c r="H9"/>
  <c r="U10"/>
  <c r="Q10"/>
  <c r="M10"/>
  <c r="I10"/>
  <c r="L68"/>
  <c r="H68"/>
  <c r="X12"/>
  <c r="V12"/>
  <c r="T12"/>
  <c r="R12"/>
  <c r="P12"/>
  <c r="N12"/>
  <c r="L12"/>
  <c r="H12"/>
  <c r="W80"/>
  <c r="U80"/>
  <c r="S80"/>
  <c r="Q80"/>
  <c r="M80"/>
  <c r="K80"/>
  <c r="I80"/>
  <c r="U14"/>
  <c r="Q14"/>
  <c r="M14"/>
  <c r="I14"/>
  <c r="X15"/>
  <c r="V15"/>
  <c r="T15"/>
  <c r="R15"/>
  <c r="P15"/>
  <c r="N15"/>
  <c r="L15"/>
  <c r="J15"/>
  <c r="V76"/>
  <c r="P76"/>
  <c r="J76"/>
  <c r="U16"/>
  <c r="Q16"/>
  <c r="M16"/>
  <c r="I16"/>
  <c r="W77"/>
  <c r="Q77"/>
  <c r="O77"/>
  <c r="M77"/>
  <c r="K77"/>
  <c r="V103"/>
  <c r="T103"/>
  <c r="P103"/>
  <c r="N103"/>
  <c r="L103"/>
  <c r="W17"/>
  <c r="S17"/>
  <c r="O17"/>
  <c r="K17"/>
  <c r="W19"/>
  <c r="S19"/>
  <c r="O19"/>
  <c r="K19"/>
  <c r="U87"/>
  <c r="S87"/>
  <c r="O87"/>
  <c r="M87"/>
  <c r="U102"/>
  <c r="S102"/>
  <c r="N102"/>
  <c r="L102"/>
  <c r="U20"/>
  <c r="Q20"/>
  <c r="M20"/>
  <c r="I20"/>
  <c r="V84"/>
  <c r="P84"/>
  <c r="X21"/>
  <c r="V21"/>
  <c r="T21"/>
  <c r="R21"/>
  <c r="P21"/>
  <c r="N21"/>
  <c r="L21"/>
  <c r="J21"/>
  <c r="H21"/>
  <c r="T83"/>
  <c r="R83"/>
  <c r="P83"/>
  <c r="N83"/>
  <c r="X23"/>
  <c r="V23"/>
  <c r="T23"/>
  <c r="R23"/>
  <c r="P23"/>
  <c r="N23"/>
  <c r="L23"/>
  <c r="J23"/>
  <c r="X24"/>
  <c r="V24"/>
  <c r="T24"/>
  <c r="R24"/>
  <c r="P24"/>
  <c r="N24"/>
  <c r="L24"/>
  <c r="J24"/>
  <c r="H24"/>
  <c r="U26"/>
  <c r="Q26"/>
  <c r="M26"/>
  <c r="I26"/>
  <c r="W101"/>
  <c r="U101"/>
  <c r="S101"/>
  <c r="X98"/>
  <c r="V98"/>
  <c r="T98"/>
  <c r="X28"/>
  <c r="V28"/>
  <c r="T28"/>
  <c r="R28"/>
  <c r="P28"/>
  <c r="N28"/>
  <c r="L28"/>
  <c r="J28"/>
  <c r="H28"/>
  <c r="X29"/>
  <c r="V29"/>
  <c r="T29"/>
  <c r="R29"/>
  <c r="P29"/>
  <c r="N29"/>
  <c r="L29"/>
  <c r="J29"/>
  <c r="H29"/>
  <c r="U30"/>
  <c r="Q30"/>
  <c r="M30"/>
  <c r="I30"/>
  <c r="X31"/>
  <c r="V31"/>
  <c r="T31"/>
  <c r="R31"/>
  <c r="P31"/>
  <c r="N31"/>
  <c r="L31"/>
  <c r="J31"/>
  <c r="H31"/>
  <c r="W32"/>
  <c r="U32"/>
  <c r="S32"/>
  <c r="Q32"/>
  <c r="O32"/>
  <c r="M32"/>
  <c r="K32"/>
  <c r="I32"/>
  <c r="W33"/>
  <c r="U33"/>
  <c r="S33"/>
  <c r="Q33"/>
  <c r="O33"/>
  <c r="M33"/>
  <c r="K33"/>
  <c r="I33"/>
  <c r="X104"/>
  <c r="T104"/>
  <c r="P104"/>
  <c r="N104"/>
  <c r="J104"/>
  <c r="H104"/>
  <c r="W70"/>
  <c r="U70"/>
  <c r="S70"/>
  <c r="Q70"/>
  <c r="X35"/>
  <c r="V35"/>
  <c r="R35"/>
  <c r="P35"/>
  <c r="N35"/>
  <c r="J35"/>
  <c r="H35"/>
  <c r="V37"/>
  <c r="T37"/>
  <c r="R37"/>
  <c r="N37"/>
  <c r="L37"/>
  <c r="J37"/>
  <c r="X38"/>
  <c r="T38"/>
  <c r="R38"/>
  <c r="P38"/>
  <c r="L38"/>
  <c r="J38"/>
  <c r="H38"/>
  <c r="W39"/>
  <c r="U39"/>
  <c r="S39"/>
  <c r="Q39"/>
  <c r="O39"/>
  <c r="M39"/>
  <c r="K39"/>
  <c r="I39"/>
  <c r="W40"/>
  <c r="U40"/>
  <c r="S40"/>
  <c r="Q40"/>
  <c r="O40"/>
  <c r="M40"/>
  <c r="K40"/>
  <c r="I40"/>
  <c r="U81"/>
  <c r="Q81"/>
  <c r="I81"/>
  <c r="X72"/>
  <c r="V72"/>
  <c r="T72"/>
  <c r="U71"/>
  <c r="S71"/>
  <c r="Q71"/>
  <c r="V41"/>
  <c r="T41"/>
  <c r="R41"/>
  <c r="N41"/>
  <c r="L41"/>
  <c r="J41"/>
  <c r="W42"/>
  <c r="U42"/>
  <c r="S42"/>
  <c r="Q42"/>
  <c r="O42"/>
  <c r="M42"/>
  <c r="K42"/>
  <c r="I42"/>
  <c r="W43"/>
  <c r="U43"/>
  <c r="S43"/>
  <c r="Q43"/>
  <c r="O43"/>
  <c r="M43"/>
  <c r="K43"/>
  <c r="I43"/>
  <c r="V74"/>
  <c r="T74"/>
  <c r="R74"/>
  <c r="P74"/>
  <c r="T45"/>
  <c r="R45"/>
  <c r="N45"/>
  <c r="R46"/>
  <c r="R49"/>
  <c r="N49"/>
  <c r="L49"/>
  <c r="R67"/>
  <c r="P67"/>
  <c r="N67"/>
  <c r="O85"/>
  <c r="M85"/>
  <c r="K85"/>
  <c r="I85"/>
  <c r="R106"/>
  <c r="P106"/>
  <c r="N106"/>
  <c r="L106"/>
  <c r="N55"/>
  <c r="J55"/>
  <c r="H55"/>
  <c r="W60"/>
  <c r="S69"/>
  <c r="Q69"/>
  <c r="O69"/>
  <c r="M69"/>
  <c r="I108"/>
  <c r="K108"/>
  <c r="M108"/>
  <c r="O108"/>
  <c r="Q108"/>
  <c r="S108"/>
  <c r="U108"/>
  <c r="W108"/>
  <c r="K10"/>
  <c r="S10"/>
  <c r="O12"/>
  <c r="K14"/>
  <c r="S14"/>
  <c r="I15"/>
  <c r="Q15"/>
  <c r="O16"/>
  <c r="W16"/>
  <c r="M17"/>
  <c r="U17"/>
  <c r="I19"/>
  <c r="Q19"/>
  <c r="O20"/>
  <c r="W20"/>
  <c r="K22"/>
  <c r="S22"/>
  <c r="K26"/>
  <c r="S26"/>
  <c r="K30"/>
  <c r="S30"/>
  <c r="V34"/>
  <c r="T35"/>
  <c r="R36"/>
  <c r="P37"/>
  <c r="N38"/>
  <c r="H41"/>
  <c r="X41"/>
  <c r="V42"/>
  <c r="T43"/>
  <c r="P45"/>
  <c r="L55"/>
  <c r="T59"/>
  <c r="S78"/>
  <c r="O80"/>
  <c r="X103"/>
  <c r="X19"/>
  <c r="V19"/>
  <c r="T19"/>
  <c r="R19"/>
  <c r="P19"/>
  <c r="N19"/>
  <c r="L19"/>
  <c r="J19"/>
  <c r="H19"/>
  <c r="V87"/>
  <c r="T87"/>
  <c r="R87"/>
  <c r="P87"/>
  <c r="N87"/>
  <c r="L87"/>
  <c r="J87"/>
  <c r="O102"/>
  <c r="M102"/>
  <c r="K102"/>
  <c r="I102"/>
  <c r="X20"/>
  <c r="V20"/>
  <c r="T20"/>
  <c r="R20"/>
  <c r="P20"/>
  <c r="N20"/>
  <c r="L20"/>
  <c r="J20"/>
  <c r="U84"/>
  <c r="S84"/>
  <c r="J84"/>
  <c r="X22"/>
  <c r="V22"/>
  <c r="T22"/>
  <c r="R22"/>
  <c r="P22"/>
  <c r="N22"/>
  <c r="L22"/>
  <c r="J22"/>
  <c r="H22"/>
  <c r="V97"/>
  <c r="R97"/>
  <c r="P97"/>
  <c r="N97"/>
  <c r="X83"/>
  <c r="V83"/>
  <c r="J83"/>
  <c r="H83"/>
  <c r="X26"/>
  <c r="V26"/>
  <c r="T26"/>
  <c r="R26"/>
  <c r="P26"/>
  <c r="N26"/>
  <c r="L26"/>
  <c r="J26"/>
  <c r="H26"/>
  <c r="O101"/>
  <c r="M101"/>
  <c r="K101"/>
  <c r="P98"/>
  <c r="N98"/>
  <c r="L98"/>
  <c r="X30"/>
  <c r="V30"/>
  <c r="T30"/>
  <c r="R30"/>
  <c r="P30"/>
  <c r="N30"/>
  <c r="L30"/>
  <c r="J30"/>
  <c r="H30"/>
  <c r="W31"/>
  <c r="X32"/>
  <c r="T32"/>
  <c r="P32"/>
  <c r="L32"/>
  <c r="V33"/>
  <c r="R33"/>
  <c r="N33"/>
  <c r="J33"/>
  <c r="W104"/>
  <c r="U104"/>
  <c r="S104"/>
  <c r="Q104"/>
  <c r="O104"/>
  <c r="M104"/>
  <c r="M70"/>
  <c r="K70"/>
  <c r="I70"/>
  <c r="U34"/>
  <c r="S34"/>
  <c r="Q34"/>
  <c r="O34"/>
  <c r="M34"/>
  <c r="K34"/>
  <c r="I34"/>
  <c r="W36"/>
  <c r="U36"/>
  <c r="S36"/>
  <c r="Q36"/>
  <c r="O36"/>
  <c r="M36"/>
  <c r="K36"/>
  <c r="I36"/>
  <c r="W38"/>
  <c r="U38"/>
  <c r="S38"/>
  <c r="Q38"/>
  <c r="O38"/>
  <c r="M38"/>
  <c r="K38"/>
  <c r="I38"/>
  <c r="V39"/>
  <c r="R39"/>
  <c r="N39"/>
  <c r="J39"/>
  <c r="X40"/>
  <c r="T40"/>
  <c r="P40"/>
  <c r="L40"/>
  <c r="V81"/>
  <c r="T81"/>
  <c r="R81"/>
  <c r="P81"/>
  <c r="N81"/>
  <c r="L81"/>
  <c r="P72"/>
  <c r="L72"/>
  <c r="H72"/>
  <c r="U91"/>
  <c r="S91"/>
  <c r="Q91"/>
  <c r="M71"/>
  <c r="K71"/>
  <c r="I71"/>
  <c r="W41"/>
  <c r="U41"/>
  <c r="S41"/>
  <c r="Q41"/>
  <c r="O41"/>
  <c r="M41"/>
  <c r="K41"/>
  <c r="M79"/>
  <c r="K79"/>
  <c r="X74"/>
  <c r="L74"/>
  <c r="U44"/>
  <c r="S44"/>
  <c r="V45"/>
  <c r="J45"/>
  <c r="W46"/>
  <c r="U46"/>
  <c r="V47"/>
  <c r="R47"/>
  <c r="N47"/>
  <c r="J47"/>
  <c r="V49"/>
  <c r="V67"/>
  <c r="S85"/>
  <c r="Q85"/>
  <c r="W50"/>
  <c r="X106"/>
  <c r="V106"/>
  <c r="T106"/>
  <c r="W52"/>
  <c r="U52"/>
  <c r="I52"/>
  <c r="R55"/>
  <c r="W56"/>
  <c r="U56"/>
  <c r="S56"/>
  <c r="V59"/>
  <c r="J59"/>
  <c r="S60"/>
  <c r="Q60"/>
  <c r="O60"/>
  <c r="U69"/>
  <c r="I69"/>
  <c r="K61"/>
  <c r="I61"/>
  <c r="U62"/>
  <c r="I62"/>
  <c r="W64"/>
  <c r="K64"/>
  <c r="I64"/>
  <c r="U107"/>
  <c r="S107"/>
  <c r="Q107"/>
  <c r="H108"/>
  <c r="J108"/>
  <c r="L108"/>
  <c r="P108"/>
  <c r="R108"/>
  <c r="T108"/>
  <c r="V108"/>
  <c r="X108"/>
  <c r="H109"/>
  <c r="J109"/>
  <c r="N109"/>
  <c r="P109"/>
  <c r="R109"/>
  <c r="T109"/>
  <c r="V109"/>
  <c r="X109"/>
  <c r="I110"/>
  <c r="K110"/>
  <c r="M110"/>
  <c r="O110"/>
  <c r="Q110"/>
  <c r="S110"/>
  <c r="U110"/>
  <c r="W110"/>
  <c r="J111"/>
  <c r="L111"/>
  <c r="N111"/>
  <c r="P111"/>
  <c r="R111"/>
  <c r="T111"/>
  <c r="V111"/>
  <c r="I112"/>
  <c r="K112"/>
  <c r="M112"/>
  <c r="O112"/>
  <c r="Q112"/>
  <c r="S112"/>
  <c r="U112"/>
  <c r="W112"/>
  <c r="H115"/>
  <c r="J115"/>
  <c r="L115"/>
  <c r="N115"/>
  <c r="I116"/>
  <c r="K116"/>
  <c r="M116"/>
  <c r="O116"/>
  <c r="Q116"/>
  <c r="S116"/>
  <c r="U116"/>
  <c r="W116"/>
  <c r="H113"/>
  <c r="J113"/>
  <c r="L113"/>
  <c r="N113"/>
  <c r="P113"/>
  <c r="R113"/>
  <c r="V113"/>
  <c r="X113"/>
  <c r="I114"/>
  <c r="K114"/>
  <c r="M114"/>
  <c r="O114"/>
  <c r="Q114"/>
  <c r="S114"/>
  <c r="U114"/>
  <c r="W114"/>
  <c r="K13"/>
  <c r="O13"/>
  <c r="S13"/>
  <c r="W13"/>
  <c r="K21"/>
  <c r="O21"/>
  <c r="S21"/>
  <c r="W21"/>
  <c r="K23"/>
  <c r="O23"/>
  <c r="S23"/>
  <c r="W23"/>
  <c r="I24"/>
  <c r="M24"/>
  <c r="Q24"/>
  <c r="U24"/>
  <c r="K27"/>
  <c r="O27"/>
  <c r="S27"/>
  <c r="W27"/>
  <c r="I28"/>
  <c r="M28"/>
  <c r="Q28"/>
  <c r="U28"/>
  <c r="K29"/>
  <c r="O29"/>
  <c r="S29"/>
  <c r="W29"/>
  <c r="K31"/>
  <c r="O31"/>
  <c r="S31"/>
  <c r="N32"/>
  <c r="V32"/>
  <c r="L33"/>
  <c r="T33"/>
  <c r="H39"/>
  <c r="P39"/>
  <c r="X39"/>
  <c r="N40"/>
  <c r="V40"/>
  <c r="J46"/>
  <c r="H47"/>
  <c r="P47"/>
  <c r="X47"/>
  <c r="T49"/>
  <c r="P55"/>
  <c r="X59"/>
  <c r="X67"/>
  <c r="N72"/>
  <c r="J74"/>
  <c r="O84"/>
  <c r="N108"/>
  <c r="X111"/>
  <c r="T113"/>
  <c r="P115"/>
  <c r="S35" i="2"/>
  <c r="D38" s="1"/>
  <c r="D37"/>
  <c r="Y104" i="1"/>
  <c r="Y55"/>
  <c r="Y25"/>
  <c r="Y57"/>
  <c r="Y46"/>
  <c r="H121" l="1"/>
  <c r="J121"/>
  <c r="L121"/>
  <c r="N121"/>
  <c r="P121"/>
  <c r="R121"/>
  <c r="T121"/>
  <c r="V121"/>
  <c r="X121"/>
  <c r="Y11"/>
  <c r="Y121" s="1"/>
  <c r="J123" s="1"/>
  <c r="I121"/>
  <c r="K121"/>
  <c r="M121"/>
  <c r="O121"/>
  <c r="Q121"/>
  <c r="S121"/>
  <c r="U121"/>
  <c r="W121"/>
  <c r="J122" l="1"/>
</calcChain>
</file>

<file path=xl/sharedStrings.xml><?xml version="1.0" encoding="utf-8"?>
<sst xmlns="http://schemas.openxmlformats.org/spreadsheetml/2006/main" count="360" uniqueCount="168">
  <si>
    <t>Приложение 1</t>
  </si>
  <si>
    <t>БИЗНЕС ПОЧТА 5</t>
  </si>
  <si>
    <t>Бизнес-почта 5</t>
  </si>
  <si>
    <t>Отчет с 1 по 28 ФЕВРАЛЯ 2014г.</t>
  </si>
  <si>
    <t>№ п/п</t>
  </si>
  <si>
    <t>Признак</t>
  </si>
  <si>
    <t>№ договора</t>
  </si>
  <si>
    <t>Дата заключения</t>
  </si>
  <si>
    <t>Лицевой счет</t>
  </si>
  <si>
    <t>Наименование организации</t>
  </si>
  <si>
    <t>заказные отправления                         (116, 161)</t>
  </si>
  <si>
    <t>простые отправления                               (117, 165)</t>
  </si>
  <si>
    <t>посылки                                          (151, 156)</t>
  </si>
  <si>
    <t>мелкие пакеты,                                  ценные письма (121)</t>
  </si>
  <si>
    <t xml:space="preserve"> EMS внутренние          (181 ,182)</t>
  </si>
  <si>
    <t>EMS международные  (321, 322)</t>
  </si>
  <si>
    <t>доп.услуги (241, 311)</t>
  </si>
  <si>
    <t>товары почты                          (641)</t>
  </si>
  <si>
    <t>маркиров. прод.                         (111)</t>
  </si>
  <si>
    <t>переводы  (138,139,144,145,146,149)</t>
  </si>
  <si>
    <t>Доходы по каждой организации</t>
  </si>
  <si>
    <t>кол-во</t>
  </si>
  <si>
    <t>доходы</t>
  </si>
  <si>
    <t>Договор</t>
  </si>
  <si>
    <t>22-02-11/237</t>
  </si>
  <si>
    <t>Автопромснаб ООО</t>
  </si>
  <si>
    <t>22-02-11/238</t>
  </si>
  <si>
    <t>Автопромснаб-Спедишн СП ООО</t>
  </si>
  <si>
    <t>Аг-во по гос.регистрации и зем. Кадастру ППО РУП</t>
  </si>
  <si>
    <t>Агролизинг ОАО</t>
  </si>
  <si>
    <t>Амеди ЧПУП</t>
  </si>
  <si>
    <t>Амкодор-Белвар ОАО</t>
  </si>
  <si>
    <t>Артизан</t>
  </si>
  <si>
    <t>Балтика</t>
  </si>
  <si>
    <t>Высшая Аттестационная комиссия</t>
  </si>
  <si>
    <t>Белаэрокосмогеодезия РУП</t>
  </si>
  <si>
    <t>Белгосфилармония</t>
  </si>
  <si>
    <t>Белниитоппроект РУП</t>
  </si>
  <si>
    <t>Белпромтара ОАО</t>
  </si>
  <si>
    <t xml:space="preserve">БелСел СП ООО </t>
  </si>
  <si>
    <t>Маркир</t>
  </si>
  <si>
    <t>Белтопгаз ГПО</t>
  </si>
  <si>
    <t>Бизнес и Карнавал ЧПТУП</t>
  </si>
  <si>
    <t>БПС-Сбербанк</t>
  </si>
  <si>
    <t>ВипМаг ЧП</t>
  </si>
  <si>
    <t>Гревцов Медиа ООО</t>
  </si>
  <si>
    <t>Дарик  ПЧУП</t>
  </si>
  <si>
    <t>Демис ПЧУП</t>
  </si>
  <si>
    <t>Дивимакс</t>
  </si>
  <si>
    <t>Завод СВТ</t>
  </si>
  <si>
    <t>Законы Бизнеса</t>
  </si>
  <si>
    <t>Западный двор ООО</t>
  </si>
  <si>
    <t>Здесь и сейчас</t>
  </si>
  <si>
    <t>Златка СООО</t>
  </si>
  <si>
    <t>Издательский дом "Маркет" ООО</t>
  </si>
  <si>
    <t>ИМНС</t>
  </si>
  <si>
    <t>Интелстандарт</t>
  </si>
  <si>
    <t>Интеркосметика</t>
  </si>
  <si>
    <t>Инф.издат центр по налогам и сборам</t>
  </si>
  <si>
    <t>КМ-про</t>
  </si>
  <si>
    <t>Франкир</t>
  </si>
  <si>
    <t>Косметика+трейдинг</t>
  </si>
  <si>
    <t>Леангрупп</t>
  </si>
  <si>
    <t>ЛИДО РУП</t>
  </si>
  <si>
    <t>Надежные программы НПЧУП</t>
  </si>
  <si>
    <t>Нац.центр интеллектуальной собственности</t>
  </si>
  <si>
    <t>Нотариальная контора Советского р-на</t>
  </si>
  <si>
    <t>Отличные окна МНС ООО</t>
  </si>
  <si>
    <t>Парфюмбытхим СООО</t>
  </si>
  <si>
    <t>Парфюмтрейд</t>
  </si>
  <si>
    <t>Полипромсервис ООО</t>
  </si>
  <si>
    <t>Правитэксперт</t>
  </si>
  <si>
    <t>Правозащита</t>
  </si>
  <si>
    <t>РРБ-Банк ЗАО</t>
  </si>
  <si>
    <t>Синкевич ЧТСУП</t>
  </si>
  <si>
    <t>Строительный континент ООО</t>
  </si>
  <si>
    <t>Стройтрест  №7 ОАО</t>
  </si>
  <si>
    <t>СУ-2 ОАО Стройтрест №1</t>
  </si>
  <si>
    <t>СУ-3 ОАО Стройтрест №1</t>
  </si>
  <si>
    <t>ТАСК ЗАСО</t>
  </si>
  <si>
    <t>Тендерный центр Мингорисполкома</t>
  </si>
  <si>
    <t>TUT.BY МЕДИА ООО</t>
  </si>
  <si>
    <t>ФедКон ОДО</t>
  </si>
  <si>
    <t>Химремонт ОАО</t>
  </si>
  <si>
    <t>Центр охраны труда и пром.безопасности ЗАО</t>
  </si>
  <si>
    <t>Центр повыш.квалификации</t>
  </si>
  <si>
    <t xml:space="preserve"> ЦУМ Минск ОАО</t>
  </si>
  <si>
    <t>Чистые родники</t>
  </si>
  <si>
    <t>Электросила</t>
  </si>
  <si>
    <t>22-02-11/301</t>
  </si>
  <si>
    <t>Этонир ЧТЭУП</t>
  </si>
  <si>
    <t>Пролайт групп</t>
  </si>
  <si>
    <t>Артронас ОДО</t>
  </si>
  <si>
    <t>Хозторг</t>
  </si>
  <si>
    <t>Инспекция труда</t>
  </si>
  <si>
    <t>Агентство "Минск-Новости"</t>
  </si>
  <si>
    <t>МГПТК полиграфии УО</t>
  </si>
  <si>
    <t>Рекомбис</t>
  </si>
  <si>
    <t>Оргстрой ОАО</t>
  </si>
  <si>
    <t>Лекс-Патент</t>
  </si>
  <si>
    <t>БелЕвросеть</t>
  </si>
  <si>
    <t>Белнифоком</t>
  </si>
  <si>
    <t>IT-Эксперт</t>
  </si>
  <si>
    <t>Облачный хостинг</t>
  </si>
  <si>
    <t>Банковское дело ООО</t>
  </si>
  <si>
    <t>Люфтганза</t>
  </si>
  <si>
    <t>Управление по гражд. и миграции Мингорисполкома</t>
  </si>
  <si>
    <t>Грандмоторс ИП</t>
  </si>
  <si>
    <t>Бизнес-системы ЧП</t>
  </si>
  <si>
    <t>Профит-ВК</t>
  </si>
  <si>
    <t>Академия МВД</t>
  </si>
  <si>
    <t>Белтопгаз-Комплект</t>
  </si>
  <si>
    <t>Дансис</t>
  </si>
  <si>
    <t>Издательский дом "Звязда" РИУ</t>
  </si>
  <si>
    <t>Институт порошковой металлургии ГНУ</t>
  </si>
  <si>
    <t>Минская городская телефонная сеть</t>
  </si>
  <si>
    <t>Минскоблсельстрой УП</t>
  </si>
  <si>
    <t>СмартВэй</t>
  </si>
  <si>
    <t>Столичное телевидение телеканал</t>
  </si>
  <si>
    <t>Сырьевые ресурсы</t>
  </si>
  <si>
    <t>Фэмистиль ЧУП</t>
  </si>
  <si>
    <t>ГлобалФризБел</t>
  </si>
  <si>
    <t>ЖРЭО Советского р-на</t>
  </si>
  <si>
    <t>Минский Комаровский рынок УП</t>
  </si>
  <si>
    <t>Промагролизинг</t>
  </si>
  <si>
    <t>Дормаш</t>
  </si>
  <si>
    <t>Белэлектроспецкомплект</t>
  </si>
  <si>
    <t>Белпатентсервис</t>
  </si>
  <si>
    <t>Инспекция по семеноводству</t>
  </si>
  <si>
    <t>Административная комиссия</t>
  </si>
  <si>
    <t>СПН-медиа</t>
  </si>
  <si>
    <t>Эксист-Бел</t>
  </si>
  <si>
    <t>СУ-2 Полесьежилстрой</t>
  </si>
  <si>
    <t>Крона Белорашиа</t>
  </si>
  <si>
    <t>Саммит Технолоджис</t>
  </si>
  <si>
    <t>Матвеенко ИП</t>
  </si>
  <si>
    <t>Всегда Вместе ГК</t>
  </si>
  <si>
    <t>Витсвитстрой</t>
  </si>
  <si>
    <t>1-/2</t>
  </si>
  <si>
    <t>Центр института Приватизации</t>
  </si>
  <si>
    <t>Мицкевич ИП</t>
  </si>
  <si>
    <t>22-02-09/31</t>
  </si>
  <si>
    <t>ЛюбоДело</t>
  </si>
  <si>
    <t>Пластгрупп ЧТУП</t>
  </si>
  <si>
    <t>всего</t>
  </si>
  <si>
    <t>Всего услуг</t>
  </si>
  <si>
    <t>кол-во прин.ПО</t>
  </si>
  <si>
    <t>сумма доходов</t>
  </si>
  <si>
    <t>Новые</t>
  </si>
  <si>
    <t>по договору</t>
  </si>
  <si>
    <t>франкир.маш</t>
  </si>
  <si>
    <t>марк.маш.своя</t>
  </si>
  <si>
    <t>Число месяца</t>
  </si>
  <si>
    <t>Итого доходы</t>
  </si>
  <si>
    <t>дата</t>
  </si>
  <si>
    <t>вид услуги</t>
  </si>
  <si>
    <t>количество</t>
  </si>
  <si>
    <t>сумма</t>
  </si>
  <si>
    <t>организация</t>
  </si>
  <si>
    <t>Автовождение</t>
  </si>
  <si>
    <t>Авком Трейд</t>
  </si>
  <si>
    <t>Аванбек</t>
  </si>
  <si>
    <t>IT-эксперт</t>
  </si>
  <si>
    <t>заказное</t>
  </si>
  <si>
    <t>простое</t>
  </si>
  <si>
    <t>эксперсс</t>
  </si>
  <si>
    <t>емс</t>
  </si>
  <si>
    <t>маркиров</t>
  </si>
</sst>
</file>

<file path=xl/styles.xml><?xml version="1.0" encoding="utf-8"?>
<styleSheet xmlns="http://schemas.openxmlformats.org/spreadsheetml/2006/main">
  <numFmts count="1">
    <numFmt numFmtId="164" formatCode="#,##0_р_.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4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u/>
      <sz val="14"/>
      <color indexed="1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3"/>
      <name val="Arial"/>
      <family val="2"/>
      <charset val="204"/>
    </font>
    <font>
      <b/>
      <i/>
      <sz val="12"/>
      <color indexed="10"/>
      <name val="Arial"/>
      <family val="2"/>
      <charset val="204"/>
    </font>
    <font>
      <b/>
      <i/>
      <sz val="13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5"/>
      <name val="Arial"/>
      <family val="2"/>
      <charset val="204"/>
    </font>
    <font>
      <b/>
      <i/>
      <sz val="13"/>
      <name val="Arial"/>
      <family val="2"/>
      <charset val="204"/>
    </font>
    <font>
      <i/>
      <sz val="16"/>
      <color indexed="8"/>
      <name val="Arial"/>
      <family val="2"/>
      <charset val="204"/>
    </font>
    <font>
      <sz val="10"/>
      <name val="Arial Cyr"/>
      <family val="2"/>
      <charset val="204"/>
    </font>
    <font>
      <b/>
      <i/>
      <sz val="13"/>
      <color rgb="FFFF0000"/>
      <name val="Arial"/>
      <family val="2"/>
      <charset val="204"/>
    </font>
    <font>
      <b/>
      <i/>
      <sz val="13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2" fillId="0" borderId="0"/>
    <xf numFmtId="0" fontId="22" fillId="0" borderId="0"/>
    <xf numFmtId="0" fontId="1" fillId="0" borderId="0"/>
  </cellStyleXfs>
  <cellXfs count="136">
    <xf numFmtId="0" fontId="0" fillId="0" borderId="0" xfId="0"/>
    <xf numFmtId="0" fontId="2" fillId="0" borderId="0" xfId="1" applyAlignment="1" applyProtection="1"/>
    <xf numFmtId="0" fontId="4" fillId="0" borderId="0" xfId="2" applyFont="1"/>
    <xf numFmtId="0" fontId="5" fillId="0" borderId="0" xfId="0" applyFont="1"/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7" fillId="0" borderId="0" xfId="2" applyNumberFormat="1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164" fontId="7" fillId="0" borderId="1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 wrapText="1"/>
    </xf>
    <xf numFmtId="1" fontId="10" fillId="8" borderId="2" xfId="2" applyNumberFormat="1" applyFont="1" applyFill="1" applyBorder="1" applyAlignment="1">
      <alignment horizontal="center" vertical="top" wrapText="1"/>
    </xf>
    <xf numFmtId="1" fontId="10" fillId="9" borderId="2" xfId="2" applyNumberFormat="1" applyFont="1" applyFill="1" applyBorder="1" applyAlignment="1">
      <alignment horizontal="center" vertical="top" wrapText="1"/>
    </xf>
    <xf numFmtId="0" fontId="10" fillId="10" borderId="2" xfId="2" applyFont="1" applyFill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/>
    </xf>
    <xf numFmtId="1" fontId="10" fillId="3" borderId="2" xfId="2" applyNumberFormat="1" applyFont="1" applyFill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/>
    </xf>
    <xf numFmtId="1" fontId="10" fillId="4" borderId="2" xfId="2" applyNumberFormat="1" applyFont="1" applyFill="1" applyBorder="1" applyAlignment="1">
      <alignment horizontal="center"/>
    </xf>
    <xf numFmtId="1" fontId="10" fillId="5" borderId="2" xfId="2" applyNumberFormat="1" applyFont="1" applyFill="1" applyBorder="1" applyAlignment="1">
      <alignment horizontal="center"/>
    </xf>
    <xf numFmtId="1" fontId="10" fillId="6" borderId="2" xfId="2" applyNumberFormat="1" applyFont="1" applyFill="1" applyBorder="1" applyAlignment="1">
      <alignment horizontal="center"/>
    </xf>
    <xf numFmtId="1" fontId="10" fillId="7" borderId="2" xfId="2" applyNumberFormat="1" applyFont="1" applyFill="1" applyBorder="1" applyAlignment="1">
      <alignment horizontal="center" vertical="center"/>
    </xf>
    <xf numFmtId="1" fontId="10" fillId="8" borderId="2" xfId="2" applyNumberFormat="1" applyFont="1" applyFill="1" applyBorder="1" applyAlignment="1">
      <alignment horizontal="center"/>
    </xf>
    <xf numFmtId="1" fontId="10" fillId="9" borderId="2" xfId="2" applyNumberFormat="1" applyFont="1" applyFill="1" applyBorder="1" applyAlignment="1">
      <alignment horizontal="center"/>
    </xf>
    <xf numFmtId="0" fontId="10" fillId="10" borderId="2" xfId="2" applyFont="1" applyFill="1" applyBorder="1" applyAlignment="1">
      <alignment horizontal="center"/>
    </xf>
    <xf numFmtId="1" fontId="10" fillId="11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0" fontId="13" fillId="13" borderId="2" xfId="2" applyFont="1" applyFill="1" applyBorder="1" applyAlignment="1">
      <alignment horizontal="center" vertical="center"/>
    </xf>
    <xf numFmtId="14" fontId="13" fillId="13" borderId="2" xfId="2" applyNumberFormat="1" applyFont="1" applyFill="1" applyBorder="1" applyAlignment="1">
      <alignment horizontal="center" vertical="center"/>
    </xf>
    <xf numFmtId="0" fontId="14" fillId="13" borderId="2" xfId="2" applyFont="1" applyFill="1" applyBorder="1" applyAlignment="1">
      <alignment horizontal="center" vertical="center"/>
    </xf>
    <xf numFmtId="0" fontId="15" fillId="0" borderId="2" xfId="1" applyFont="1" applyBorder="1" applyAlignment="1" applyProtection="1">
      <alignment horizontal="left" wrapText="1"/>
    </xf>
    <xf numFmtId="164" fontId="16" fillId="2" borderId="2" xfId="2" applyNumberFormat="1" applyFont="1" applyFill="1" applyBorder="1" applyAlignment="1"/>
    <xf numFmtId="164" fontId="13" fillId="3" borderId="2" xfId="2" applyNumberFormat="1" applyFont="1" applyFill="1" applyBorder="1" applyAlignment="1"/>
    <xf numFmtId="164" fontId="16" fillId="4" borderId="2" xfId="2" applyNumberFormat="1" applyFont="1" applyFill="1" applyBorder="1" applyAlignment="1"/>
    <xf numFmtId="164" fontId="16" fillId="5" borderId="2" xfId="2" applyNumberFormat="1" applyFont="1" applyFill="1" applyBorder="1" applyAlignment="1"/>
    <xf numFmtId="164" fontId="16" fillId="6" borderId="2" xfId="2" applyNumberFormat="1" applyFont="1" applyFill="1" applyBorder="1" applyAlignment="1"/>
    <xf numFmtId="164" fontId="16" fillId="7" borderId="2" xfId="2" applyNumberFormat="1" applyFont="1" applyFill="1" applyBorder="1" applyAlignment="1"/>
    <xf numFmtId="164" fontId="16" fillId="14" borderId="2" xfId="2" applyNumberFormat="1" applyFont="1" applyFill="1" applyBorder="1" applyAlignment="1"/>
    <xf numFmtId="164" fontId="16" fillId="9" borderId="2" xfId="2" applyNumberFormat="1" applyFont="1" applyFill="1" applyBorder="1" applyAlignment="1"/>
    <xf numFmtId="164" fontId="16" fillId="10" borderId="2" xfId="2" applyNumberFormat="1" applyFont="1" applyFill="1" applyBorder="1" applyAlignment="1"/>
    <xf numFmtId="164" fontId="16" fillId="11" borderId="2" xfId="2" applyNumberFormat="1" applyFont="1" applyFill="1" applyBorder="1" applyAlignment="1"/>
    <xf numFmtId="164" fontId="16" fillId="12" borderId="2" xfId="2" applyNumberFormat="1" applyFont="1" applyFill="1" applyBorder="1" applyAlignment="1"/>
    <xf numFmtId="0" fontId="15" fillId="0" borderId="2" xfId="1" applyFont="1" applyFill="1" applyBorder="1" applyAlignment="1" applyProtection="1">
      <alignment horizontal="left"/>
    </xf>
    <xf numFmtId="0" fontId="13" fillId="0" borderId="2" xfId="2" applyFont="1" applyFill="1" applyBorder="1" applyAlignment="1">
      <alignment horizontal="center"/>
    </xf>
    <xf numFmtId="14" fontId="13" fillId="0" borderId="2" xfId="2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3" fillId="15" borderId="2" xfId="2" applyFont="1" applyFill="1" applyBorder="1" applyAlignment="1">
      <alignment horizontal="center"/>
    </xf>
    <xf numFmtId="0" fontId="14" fillId="15" borderId="2" xfId="2" applyFont="1" applyFill="1" applyBorder="1" applyAlignment="1">
      <alignment horizontal="center"/>
    </xf>
    <xf numFmtId="0" fontId="13" fillId="16" borderId="2" xfId="2" applyFont="1" applyFill="1" applyBorder="1" applyAlignment="1">
      <alignment horizontal="center" vertical="center"/>
    </xf>
    <xf numFmtId="0" fontId="13" fillId="17" borderId="2" xfId="2" applyFont="1" applyFill="1" applyBorder="1" applyAlignment="1">
      <alignment horizontal="center"/>
    </xf>
    <xf numFmtId="0" fontId="14" fillId="17" borderId="2" xfId="2" applyFont="1" applyFill="1" applyBorder="1" applyAlignment="1">
      <alignment horizontal="center"/>
    </xf>
    <xf numFmtId="0" fontId="15" fillId="0" borderId="2" xfId="1" applyFont="1" applyFill="1" applyBorder="1" applyAlignment="1" applyProtection="1">
      <alignment horizontal="left" wrapText="1"/>
    </xf>
    <xf numFmtId="0" fontId="15" fillId="0" borderId="2" xfId="1" applyFont="1" applyBorder="1" applyAlignment="1" applyProtection="1"/>
    <xf numFmtId="0" fontId="12" fillId="0" borderId="2" xfId="2" applyFont="1" applyBorder="1" applyAlignment="1">
      <alignment horizontal="center"/>
    </xf>
    <xf numFmtId="0" fontId="13" fillId="0" borderId="2" xfId="2" applyFont="1" applyBorder="1"/>
    <xf numFmtId="0" fontId="13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164" fontId="13" fillId="2" borderId="2" xfId="2" applyNumberFormat="1" applyFont="1" applyFill="1" applyBorder="1" applyAlignment="1"/>
    <xf numFmtId="0" fontId="13" fillId="13" borderId="2" xfId="2" applyFont="1" applyFill="1" applyBorder="1"/>
    <xf numFmtId="14" fontId="13" fillId="13" borderId="2" xfId="2" applyNumberFormat="1" applyFont="1" applyFill="1" applyBorder="1"/>
    <xf numFmtId="0" fontId="16" fillId="18" borderId="2" xfId="0" applyFont="1" applyFill="1" applyBorder="1"/>
    <xf numFmtId="0" fontId="0" fillId="17" borderId="0" xfId="0" applyFill="1"/>
    <xf numFmtId="0" fontId="13" fillId="16" borderId="2" xfId="2" applyFont="1" applyFill="1" applyBorder="1"/>
    <xf numFmtId="14" fontId="13" fillId="16" borderId="2" xfId="2" applyNumberFormat="1" applyFont="1" applyFill="1" applyBorder="1"/>
    <xf numFmtId="164" fontId="13" fillId="5" borderId="2" xfId="2" applyNumberFormat="1" applyFont="1" applyFill="1" applyBorder="1" applyAlignment="1"/>
    <xf numFmtId="164" fontId="13" fillId="6" borderId="2" xfId="2" applyNumberFormat="1" applyFont="1" applyFill="1" applyBorder="1" applyAlignment="1"/>
    <xf numFmtId="164" fontId="13" fillId="7" borderId="2" xfId="2" applyNumberFormat="1" applyFont="1" applyFill="1" applyBorder="1" applyAlignment="1"/>
    <xf numFmtId="164" fontId="13" fillId="8" borderId="2" xfId="2" applyNumberFormat="1" applyFont="1" applyFill="1" applyBorder="1" applyAlignment="1"/>
    <xf numFmtId="164" fontId="13" fillId="9" borderId="2" xfId="2" applyNumberFormat="1" applyFont="1" applyFill="1" applyBorder="1" applyAlignment="1"/>
    <xf numFmtId="164" fontId="13" fillId="10" borderId="2" xfId="2" applyNumberFormat="1" applyFont="1" applyFill="1" applyBorder="1" applyAlignment="1"/>
    <xf numFmtId="164" fontId="13" fillId="11" borderId="2" xfId="2" applyNumberFormat="1" applyFont="1" applyFill="1" applyBorder="1" applyAlignment="1"/>
    <xf numFmtId="164" fontId="13" fillId="12" borderId="2" xfId="2" applyNumberFormat="1" applyFont="1" applyFill="1" applyBorder="1" applyAlignment="1">
      <alignment vertical="center"/>
    </xf>
    <xf numFmtId="164" fontId="13" fillId="4" borderId="2" xfId="2" applyNumberFormat="1" applyFont="1" applyFill="1" applyBorder="1" applyAlignment="1"/>
    <xf numFmtId="0" fontId="2" fillId="0" borderId="2" xfId="1" applyBorder="1" applyAlignment="1" applyProtection="1"/>
    <xf numFmtId="0" fontId="17" fillId="0" borderId="2" xfId="2" applyFont="1" applyFill="1" applyBorder="1" applyAlignment="1">
      <alignment horizontal="center"/>
    </xf>
    <xf numFmtId="0" fontId="13" fillId="16" borderId="2" xfId="2" applyFont="1" applyFill="1" applyBorder="1" applyAlignment="1">
      <alignment horizontal="center"/>
    </xf>
    <xf numFmtId="0" fontId="18" fillId="0" borderId="2" xfId="2" applyFont="1" applyFill="1" applyBorder="1" applyAlignment="1">
      <alignment horizontal="center"/>
    </xf>
    <xf numFmtId="164" fontId="18" fillId="17" borderId="2" xfId="2" applyNumberFormat="1" applyFont="1" applyFill="1" applyBorder="1" applyAlignment="1"/>
    <xf numFmtId="0" fontId="12" fillId="0" borderId="0" xfId="2" applyFont="1" applyFill="1" applyBorder="1" applyAlignment="1">
      <alignment horizontal="center"/>
    </xf>
    <xf numFmtId="0" fontId="19" fillId="0" borderId="2" xfId="2" applyFont="1" applyFill="1" applyBorder="1" applyAlignment="1">
      <alignment horizontal="left"/>
    </xf>
    <xf numFmtId="0" fontId="21" fillId="0" borderId="0" xfId="2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164" fontId="5" fillId="0" borderId="0" xfId="0" applyNumberFormat="1" applyFont="1"/>
    <xf numFmtId="0" fontId="5" fillId="4" borderId="0" xfId="0" applyFont="1" applyFill="1"/>
    <xf numFmtId="0" fontId="5" fillId="13" borderId="0" xfId="0" applyFont="1" applyFill="1"/>
    <xf numFmtId="164" fontId="0" fillId="0" borderId="0" xfId="0" applyNumberFormat="1"/>
    <xf numFmtId="0" fontId="0" fillId="15" borderId="0" xfId="0" applyFill="1"/>
    <xf numFmtId="16" fontId="0" fillId="0" borderId="0" xfId="0" applyNumberFormat="1"/>
    <xf numFmtId="1" fontId="10" fillId="8" borderId="7" xfId="2" applyNumberFormat="1" applyFont="1" applyFill="1" applyBorder="1" applyAlignment="1">
      <alignment horizontal="center" vertical="top" wrapText="1"/>
    </xf>
    <xf numFmtId="1" fontId="10" fillId="19" borderId="7" xfId="2" applyNumberFormat="1" applyFont="1" applyFill="1" applyBorder="1" applyAlignment="1">
      <alignment horizontal="center" vertical="top" wrapText="1"/>
    </xf>
    <xf numFmtId="1" fontId="10" fillId="19" borderId="2" xfId="2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164" fontId="16" fillId="3" borderId="2" xfId="2" applyNumberFormat="1" applyFont="1" applyFill="1" applyBorder="1" applyAlignment="1"/>
    <xf numFmtId="164" fontId="16" fillId="7" borderId="2" xfId="2" applyNumberFormat="1" applyFont="1" applyFill="1" applyBorder="1" applyAlignment="1">
      <alignment vertical="center"/>
    </xf>
    <xf numFmtId="164" fontId="16" fillId="8" borderId="2" xfId="2" applyNumberFormat="1" applyFont="1" applyFill="1" applyBorder="1" applyAlignment="1"/>
    <xf numFmtId="164" fontId="16" fillId="19" borderId="2" xfId="2" applyNumberFormat="1" applyFont="1" applyFill="1" applyBorder="1" applyAlignment="1"/>
    <xf numFmtId="164" fontId="16" fillId="10" borderId="2" xfId="2" applyNumberFormat="1" applyFont="1" applyFill="1" applyBorder="1" applyAlignment="1">
      <alignment vertical="center"/>
    </xf>
    <xf numFmtId="164" fontId="24" fillId="17" borderId="2" xfId="0" applyNumberFormat="1" applyFont="1" applyFill="1" applyBorder="1"/>
    <xf numFmtId="1" fontId="20" fillId="17" borderId="2" xfId="2" applyNumberFormat="1" applyFont="1" applyFill="1" applyBorder="1" applyAlignment="1">
      <alignment horizontal="left"/>
    </xf>
    <xf numFmtId="164" fontId="20" fillId="17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0" fillId="4" borderId="2" xfId="2" applyNumberFormat="1" applyFont="1" applyFill="1" applyBorder="1" applyAlignment="1">
      <alignment horizontal="center" vertical="top" wrapText="1"/>
    </xf>
    <xf numFmtId="1" fontId="10" fillId="5" borderId="2" xfId="2" applyNumberFormat="1" applyFont="1" applyFill="1" applyBorder="1" applyAlignment="1">
      <alignment horizontal="center" vertical="top" wrapText="1"/>
    </xf>
    <xf numFmtId="1" fontId="10" fillId="6" borderId="2" xfId="2" applyNumberFormat="1" applyFont="1" applyFill="1" applyBorder="1" applyAlignment="1">
      <alignment horizontal="center" vertical="top" wrapText="1"/>
    </xf>
    <xf numFmtId="1" fontId="10" fillId="7" borderId="2" xfId="2" applyNumberFormat="1" applyFont="1" applyFill="1" applyBorder="1" applyAlignment="1">
      <alignment horizontal="center" vertical="top" wrapText="1"/>
    </xf>
    <xf numFmtId="0" fontId="10" fillId="11" borderId="2" xfId="2" applyFont="1" applyFill="1" applyBorder="1" applyAlignment="1">
      <alignment horizontal="center" vertical="top" wrapText="1"/>
    </xf>
    <xf numFmtId="0" fontId="10" fillId="12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top" wrapText="1"/>
    </xf>
    <xf numFmtId="1" fontId="10" fillId="3" borderId="2" xfId="2" applyNumberFormat="1" applyFont="1" applyFill="1" applyBorder="1" applyAlignment="1">
      <alignment horizontal="center" vertical="top" wrapText="1"/>
    </xf>
    <xf numFmtId="1" fontId="10" fillId="7" borderId="5" xfId="2" applyNumberFormat="1" applyFont="1" applyFill="1" applyBorder="1" applyAlignment="1">
      <alignment horizontal="center" vertical="top" wrapText="1"/>
    </xf>
    <xf numFmtId="1" fontId="10" fillId="7" borderId="6" xfId="2" applyNumberFormat="1" applyFont="1" applyFill="1" applyBorder="1" applyAlignment="1">
      <alignment horizontal="center" vertical="top" wrapText="1"/>
    </xf>
    <xf numFmtId="0" fontId="10" fillId="12" borderId="3" xfId="2" applyFont="1" applyFill="1" applyBorder="1" applyAlignment="1">
      <alignment horizontal="center" vertical="center" wrapText="1"/>
    </xf>
    <xf numFmtId="0" fontId="10" fillId="12" borderId="4" xfId="2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" fontId="10" fillId="2" borderId="5" xfId="2" applyNumberFormat="1" applyFont="1" applyFill="1" applyBorder="1" applyAlignment="1">
      <alignment horizontal="center" vertical="top" wrapText="1"/>
    </xf>
    <xf numFmtId="1" fontId="10" fillId="2" borderId="6" xfId="2" applyNumberFormat="1" applyFont="1" applyFill="1" applyBorder="1" applyAlignment="1">
      <alignment horizontal="center" vertical="top" wrapText="1"/>
    </xf>
    <xf numFmtId="1" fontId="10" fillId="3" borderId="5" xfId="2" applyNumberFormat="1" applyFont="1" applyFill="1" applyBorder="1" applyAlignment="1">
      <alignment horizontal="center" vertical="top" wrapText="1"/>
    </xf>
    <xf numFmtId="1" fontId="10" fillId="3" borderId="6" xfId="2" applyNumberFormat="1" applyFont="1" applyFill="1" applyBorder="1" applyAlignment="1">
      <alignment horizontal="center" vertical="top" wrapText="1"/>
    </xf>
    <xf numFmtId="1" fontId="10" fillId="4" borderId="5" xfId="2" applyNumberFormat="1" applyFont="1" applyFill="1" applyBorder="1" applyAlignment="1">
      <alignment horizontal="center" vertical="top" wrapText="1"/>
    </xf>
    <xf numFmtId="1" fontId="10" fillId="4" borderId="6" xfId="2" applyNumberFormat="1" applyFont="1" applyFill="1" applyBorder="1" applyAlignment="1">
      <alignment horizontal="center" vertical="top" wrapText="1"/>
    </xf>
    <xf numFmtId="1" fontId="10" fillId="5" borderId="5" xfId="2" applyNumberFormat="1" applyFont="1" applyFill="1" applyBorder="1" applyAlignment="1">
      <alignment horizontal="center" vertical="top" wrapText="1"/>
    </xf>
    <xf numFmtId="1" fontId="10" fillId="5" borderId="6" xfId="2" applyNumberFormat="1" applyFont="1" applyFill="1" applyBorder="1" applyAlignment="1">
      <alignment horizontal="center" vertical="top" wrapText="1"/>
    </xf>
    <xf numFmtId="1" fontId="10" fillId="6" borderId="5" xfId="2" applyNumberFormat="1" applyFont="1" applyFill="1" applyBorder="1" applyAlignment="1">
      <alignment horizontal="center" vertical="top" wrapText="1"/>
    </xf>
    <xf numFmtId="1" fontId="10" fillId="6" borderId="6" xfId="2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2" xfId="0" applyBorder="1"/>
    <xf numFmtId="16" fontId="0" fillId="0" borderId="2" xfId="0" applyNumberFormat="1" applyBorder="1"/>
    <xf numFmtId="0" fontId="25" fillId="0" borderId="2" xfId="0" applyFont="1" applyBorder="1"/>
  </cellXfs>
  <cellStyles count="6">
    <cellStyle name="Normal_12" xfId="3"/>
    <cellStyle name="Normal_41" xfId="2"/>
    <cellStyle name="Гиперссылка" xfId="1" builtinId="8"/>
    <cellStyle name="Обычный" xfId="0" builtinId="0"/>
    <cellStyle name="Обычный 2" xfId="4"/>
    <cellStyle name="Обычн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БП-5 ФЕВРАЛЬ  2014Г"/>
      <sheetName val="IT-Эксперт"/>
      <sheetName val="Projektana"/>
      <sheetName val="Аванбек Строй"/>
      <sheetName val="Авком Трейд"/>
      <sheetName val="Автовождение "/>
      <sheetName val="Автопарк 4"/>
      <sheetName val="Автопромснаб"/>
      <sheetName val="Автопромснаб-спедишн"/>
      <sheetName val="АвтоРентСервис"/>
      <sheetName val="Автотехцентр ВАРДИ"/>
      <sheetName val="Аг-во по гос.регистр.и зем.кад."/>
      <sheetName val="Аг-тво ОфисТайм"/>
      <sheetName val="Агроинвестконсалтинг"/>
      <sheetName val="Агромир"/>
      <sheetName val="Агролизинг"/>
      <sheetName val="Агрополихим"/>
      <sheetName val="Агротехносеть"/>
      <sheetName val="Адв бюро Степановский"/>
      <sheetName val="Административная комиссия"/>
      <sheetName val="АЕБ"/>
      <sheetName val="Аида Пионер"/>
      <sheetName val="АйтиПроектСтрой"/>
      <sheetName val="АйЭйчЭсГлобал"/>
      <sheetName val="Айти-торг"/>
      <sheetName val="Акад.Искусств"/>
      <sheetName val="Академия МВД"/>
      <sheetName val="Алкатель-лусент МПОВТ"/>
      <sheetName val="Алсан-Би"/>
      <sheetName val="Алсот"/>
      <sheetName val="Альтер Дом"/>
      <sheetName val="Альт-продукт"/>
      <sheetName val="АльфаАгро"/>
      <sheetName val="Альфа-Сильвер"/>
      <sheetName val="АльфаЧип"/>
      <sheetName val="Амеди"/>
      <sheetName val="Амкодор-Белвар"/>
      <sheetName val="АНК-групп"/>
      <sheetName val="Антенна"/>
      <sheetName val="Антери"/>
      <sheetName val="АнтСофт"/>
      <sheetName val="АПЛ"/>
      <sheetName val="Артизан"/>
      <sheetName val="Артронас"/>
      <sheetName val="Аскарготерминал"/>
      <sheetName val="Астотрейдинг"/>
      <sheetName val="Атитлан"/>
      <sheetName val="Атомтех"/>
      <sheetName val="Аффинити"/>
      <sheetName val="Балтика"/>
      <sheetName val="Банковское дело"/>
      <sheetName val="Баркос"/>
      <sheetName val="Бармалей"/>
      <sheetName val="БГУИР"/>
      <sheetName val="Бекиш ИП"/>
      <sheetName val="БелАэроКосмоГеодезия"/>
      <sheetName val="БелАгроРост"/>
      <sheetName val="БелАПП"/>
      <sheetName val="Беларусьторг"/>
      <sheetName val="БелвнешРеклама"/>
      <sheetName val="Белгеодезия"/>
      <sheetName val="БелгосФилармония"/>
      <sheetName val="БелИзоЛайф"/>
      <sheetName val="БелинвестБанк"/>
      <sheetName val="БелЕвросеть"/>
      <sheetName val="БелИрмашСтрой"/>
      <sheetName val="Белита "/>
      <sheetName val="БелКнига"/>
      <sheetName val="БЕЛКП-ПРЕСС"/>
      <sheetName val="Белниитоппроект"/>
      <sheetName val="БелНИЦзем"/>
      <sheetName val="Белнифоком"/>
      <sheetName val="Белпатентсервис"/>
      <sheetName val="Белпромтара"/>
      <sheetName val="Белреас"/>
      <sheetName val="Белрослогистик"/>
      <sheetName val="БелСел"/>
      <sheetName val="Белстройимпульс"/>
      <sheetName val="Бел.Судоходная компания"/>
      <sheetName val="БелТеплоКомплект"/>
      <sheetName val="Белтепломашстрой"/>
      <sheetName val="Белтехнадзор"/>
      <sheetName val="Белтехосмотр"/>
      <sheetName val="БелТопГаз"/>
      <sheetName val="Белтопгаз-Комплект"/>
      <sheetName val="Белтрансспутник"/>
      <sheetName val="Белфармация"/>
      <sheetName val="Белхозторг"/>
      <sheetName val="Белый Град"/>
      <sheetName val="Белэлектроналадка"/>
      <sheetName val="Белэлектроспецкомплект"/>
      <sheetName val="БелЭЗ"/>
      <sheetName val="Бест"/>
      <sheetName val="Бизнес Гравитон"/>
      <sheetName val="Бизнес и Карнавал"/>
      <sheetName val="БизнесИнвестмент"/>
      <sheetName val="Бизнес Мидл"/>
      <sheetName val="Бизнес-системы"/>
      <sheetName val="Биями"/>
      <sheetName val="БПС-Сбербанк"/>
      <sheetName val="Быстрые наличные"/>
      <sheetName val="БФСП"/>
      <sheetName val="Бюро консалтинга"/>
      <sheetName val="Бэст Пак"/>
      <sheetName val="ВанчикСтройТорг"/>
      <sheetName val="ВДТ"/>
      <sheetName val="ВерсоТрейд"/>
      <sheetName val="Вестбелпроект групп"/>
      <sheetName val="Ветеринарный Надзор"/>
      <sheetName val="Вет.ЦЕНТР"/>
      <sheetName val="Визиком"/>
      <sheetName val="Виларис"/>
      <sheetName val="Винный мир"/>
      <sheetName val="Винфорт"/>
      <sheetName val="ВипМаг"/>
      <sheetName val="Висем"/>
      <sheetName val="ВитВитстрой"/>
      <sheetName val="Витязь"/>
      <sheetName val="ВключайБай"/>
      <sheetName val="ВогезЭнерго"/>
      <sheetName val="Волат-1"/>
      <sheetName val="ВОЛМА маркетинг"/>
      <sheetName val="ИнфБанк-Все о финансах"/>
      <sheetName val="Всегда Вместе"/>
      <sheetName val="Все про офис"/>
      <sheetName val="ВЧ 41738"/>
      <sheetName val="Высшая аттестац комиссия"/>
      <sheetName val="ГАЗ-институт"/>
      <sheetName val="Галактика трейд"/>
      <sheetName val="ГардаТранс"/>
      <sheetName val="Гармония роста"/>
      <sheetName val="Гарсия"/>
      <sheetName val="ГлобалФризБел"/>
      <sheetName val="Госпиталь МВД"/>
      <sheetName val="Грандмоторс"/>
      <sheetName val="ГрандРесурс"/>
      <sheetName val="Гревцов Медиа"/>
      <sheetName val="ГроссФлагман плюс"/>
      <sheetName val="ГУ юстиций"/>
      <sheetName val="Даная"/>
      <sheetName val="Дайнат юк"/>
      <sheetName val="Данкеторгсервис"/>
      <sheetName val="Дансис"/>
      <sheetName val="Дарелина"/>
      <sheetName val="Дарик ПЧУП"/>
      <sheetName val="Де-факто"/>
      <sheetName val="Декоринтерьер"/>
      <sheetName val="Демис"/>
      <sheetName val="Департ.Охраны"/>
      <sheetName val="Держава Инвест"/>
      <sheetName val="Дет.поликлин.№1"/>
      <sheetName val="Джойнт"/>
      <sheetName val="Дивимакс"/>
      <sheetName val="Диджит-ЭЛ"/>
      <sheetName val="Дилектстранс"/>
      <sheetName val="Дисплей"/>
      <sheetName val="Дрожжевой комбинат"/>
      <sheetName val="Доверительное кредитование"/>
      <sheetName val="Дормаш"/>
      <sheetName val="Доставка счастья"/>
      <sheetName val="Европейские технологии"/>
      <sheetName val="Евроторгинвестбанк"/>
      <sheetName val="Евролиния"/>
      <sheetName val="ИП Жигадло"/>
      <sheetName val="ЖРЭО Советского р-на"/>
      <sheetName val="ЖСПК 899"/>
      <sheetName val="ЖЭУ-72"/>
      <sheetName val="Завод ПРОФИТ"/>
      <sheetName val="Завод СВТ"/>
      <sheetName val="Законы Бизнеса"/>
      <sheetName val="Занита"/>
      <sheetName val="Западный двор"/>
      <sheetName val="Здесь и сейчас"/>
      <sheetName val="Здоров Бел"/>
      <sheetName val="Златка"/>
      <sheetName val="Игрика"/>
      <sheetName val="ИД Звязда"/>
      <sheetName val="ИП Игнатович"/>
      <sheetName val="ИД Маркет"/>
      <sheetName val="Издат.Гревцова"/>
      <sheetName val="Ильден-стиль"/>
      <sheetName val="ИМНС"/>
      <sheetName val="Инспекция по семеноводству"/>
      <sheetName val="Инспекция труда"/>
      <sheetName val="Интеллект Софт медиа"/>
      <sheetName val="Инст. недвижимости и оценки"/>
      <sheetName val="Институт порошк.металлург."/>
      <sheetName val="Интегратор-99"/>
      <sheetName val="Интелстандарт"/>
      <sheetName val="Интеркосметика"/>
      <sheetName val="Интерфейм"/>
      <sheetName val="Информаркет"/>
      <sheetName val="ИИЦ по налогам и сборам"/>
      <sheetName val="Исакидис гранитес"/>
      <sheetName val="ИТС Партнер"/>
      <sheetName val="ЙотаБел"/>
      <sheetName val="Карготэк"/>
      <sheetName val="КДВ-Бел"/>
      <sheetName val="китай.инжинир.корпорация"/>
      <sheetName val="Классич.вина"/>
      <sheetName val="КСП-92"/>
      <sheetName val="Комаровский рынок"/>
      <sheetName val="Комбинат студенческого питания"/>
      <sheetName val="Компродсервис"/>
      <sheetName val="Комплекс ресурс "/>
      <sheetName val="КМ-про"/>
      <sheetName val="КордАвто"/>
      <sheetName val="Косметика+трейдинг"/>
      <sheetName val="Костюченко"/>
      <sheetName val="КрамаДент"/>
      <sheetName val="Критерий"/>
      <sheetName val="Кровля дизайн"/>
      <sheetName val="КронаБелорашиа"/>
      <sheetName val="КТЛ"/>
      <sheetName val="Лаб и вес системы"/>
      <sheetName val="Лапушинский ИП"/>
      <sheetName val="ЛЕАНгрупп"/>
      <sheetName val="ЛЕБАК"/>
      <sheetName val="Лидер интернета"/>
      <sheetName val="Лекс-патент"/>
      <sheetName val="ЛИДО"/>
      <sheetName val="Логистик Систем"/>
      <sheetName val="ЛУЗУЕ"/>
      <sheetName val="Лутек"/>
      <sheetName val="Любо Дело"/>
      <sheetName val="Люфтганза"/>
      <sheetName val="Мавани"/>
      <sheetName val="Максервис"/>
      <sheetName val="Матвеенко ИП"/>
      <sheetName val="МАЧТА"/>
      <sheetName val="МБ Лайн "/>
      <sheetName val="МГПТК полиграфии"/>
      <sheetName val="МГТС"/>
      <sheetName val="Мебель, стройматериалы"/>
      <sheetName val="Медиалот"/>
      <sheetName val="Мед.Академия"/>
      <sheetName val="Мединг"/>
      <sheetName val="Мед.Инициатива"/>
      <sheetName val="МетлаBY"/>
      <sheetName val="Милонда "/>
      <sheetName val="Милый дом"/>
      <sheetName val="Минск-новости"/>
      <sheetName val="МинскОблсельстрой"/>
      <sheetName val="Минск на ладонях"/>
      <sheetName val="Минский ф-э колледж"/>
      <sheetName val="Минсксанавтотранс"/>
      <sheetName val="Мир пива"/>
      <sheetName val="Мицкевич"/>
      <sheetName val="Мой компьютер"/>
      <sheetName val="Монолитстрой"/>
      <sheetName val="Монархия"/>
      <sheetName val="МПОВТ"/>
      <sheetName val="МТБанк"/>
      <sheetName val="Музыка"/>
      <sheetName val="МФЛ-Белапласт"/>
      <sheetName val="Надежные программы"/>
      <sheetName val="Навигатор М"/>
      <sheetName val="Нарейко ИП"/>
      <sheetName val="Насс-авто"/>
      <sheetName val="Научн.орг.труда"/>
      <sheetName val="Нац.Олимпийский Комитет"/>
      <sheetName val="Нац.Оркестр"/>
      <sheetName val="Нац.спорт.лотереи"/>
      <sheetName val="Нац центр усыновления"/>
      <sheetName val="Неон икс"/>
      <sheetName val="НЦИС"/>
      <sheetName val="Номакон"/>
      <sheetName val="Ноотехника"/>
      <sheetName val="Нотар.контора"/>
      <sheetName val="НТЛаб"/>
      <sheetName val="НьюСнаб"/>
      <sheetName val="НЭП"/>
      <sheetName val="Обл.библ-ка им Пушкина"/>
      <sheetName val="Облачный хостинг"/>
      <sheetName val="ОктанАЗССервис"/>
      <sheetName val="Оптик Клуб"/>
      <sheetName val="Орбитапрофит"/>
      <sheetName val="ОргСтрой"/>
      <sheetName val="Ослябя"/>
      <sheetName val="Особый день"/>
      <sheetName val="Отличные окна "/>
      <sheetName val="Отраслевые порталы"/>
      <sheetName val="Офисбелс"/>
      <sheetName val="Парфюмбытхим"/>
      <sheetName val="ПарфюмТрейд"/>
      <sheetName val="Пашкевич"/>
      <sheetName val="Перуния"/>
      <sheetName val="Плитекс"/>
      <sheetName val="Поинт техно"/>
      <sheetName val="Полипромсервис"/>
      <sheetName val="ПравитЭксперт"/>
      <sheetName val="Правовая поддержка"/>
      <sheetName val="Правозащита"/>
      <sheetName val="ПраймСтандарт"/>
      <sheetName val="Прико ИП"/>
      <sheetName val="Приорбанк"/>
      <sheetName val="Прокуратура"/>
      <sheetName val="Пролайт групп"/>
      <sheetName val="Промагролизинг"/>
      <sheetName val="Профистиль"/>
      <sheetName val="ПрофитАудит"/>
      <sheetName val="Профит-ВК"/>
      <sheetName val="Психиатрия-наркология"/>
      <sheetName val="Рамтех"/>
      <sheetName val="Рамтех-Трейдинг"/>
      <sheetName val="Рапуль-Бел"/>
      <sheetName val="Ратуспатент"/>
      <sheetName val="РВБ-СПОРТ"/>
      <sheetName val="Редакция ТВ3"/>
      <sheetName val="Регион.центр"/>
      <sheetName val="Рекомбис"/>
      <sheetName val="РесторанМаркет"/>
      <sheetName val="РЕХАУ"/>
      <sheetName val="РИАгрупп"/>
      <sheetName val="Ритм века"/>
      <sheetName val="Риэлтваюр-плюс"/>
      <sheetName val="Родолитаква"/>
      <sheetName val="Рок Бастион"/>
      <sheetName val="Роллингер Логистик Пр-во"/>
      <sheetName val="РОСНА"/>
      <sheetName val="РРБ-Банк"/>
      <sheetName val="Садовая кол-ция"/>
      <sheetName val="Сайзин"/>
      <sheetName val="Салон АРТОБЪЕКТ"/>
      <sheetName val="Саммит Т"/>
      <sheetName val="Сафронов"/>
      <sheetName val="Свежие идеи"/>
      <sheetName val="Сенсор-плюс"/>
      <sheetName val="СервисЛюкс НТЦ"/>
      <sheetName val="Сервис Гарант+"/>
      <sheetName val="Сигнал+"/>
      <sheetName val="Синкевич ЧТСУП"/>
      <sheetName val="Ситек Комплект"/>
      <sheetName val="Скарб Био"/>
      <sheetName val="СлавБелСтрой"/>
      <sheetName val="СмартВэй"/>
      <sheetName val="СМЭП Мингорисполкома"/>
      <sheetName val="СПН-медиа"/>
      <sheetName val="Стантек"/>
      <sheetName val="СтатусКво"/>
      <sheetName val="Степановский Папакуль"/>
      <sheetName val="Столичное телевидение"/>
      <sheetName val="Столичный транспорт и связь"/>
      <sheetName val="Стома ИП"/>
      <sheetName val="Строительный континент"/>
      <sheetName val="Стройкомплект"/>
      <sheetName val="СтройПоставщик"/>
      <sheetName val="СтройТехМонтажКопмлекс"/>
      <sheetName val="Стройтрест №1"/>
      <sheetName val="Стройтрест 7"/>
      <sheetName val="СУ-115 СТР7"/>
      <sheetName val="СУ-168"/>
      <sheetName val="СУ-19"/>
      <sheetName val="СУ-2"/>
      <sheetName val="СУ-2 Полесье"/>
      <sheetName val="СУ2008"/>
      <sheetName val="СУ-2 стр7"/>
      <sheetName val="СУ-222"/>
      <sheetName val="СУ-3"/>
      <sheetName val="СУ-34"/>
      <sheetName val="СУ-4"/>
      <sheetName val="СУ-57 стр 7"/>
      <sheetName val="СУ-66"/>
      <sheetName val="СУ-67 стр1"/>
      <sheetName val="СУ-711"/>
      <sheetName val="СУ-94"/>
      <sheetName val="Сырьевые ресурсы"/>
      <sheetName val="Тайм Сити"/>
      <sheetName val="ТАСК"/>
      <sheetName val="Театр Драматургии"/>
      <sheetName val="Тенд.центр Мингорисполкома"/>
      <sheetName val="Теопринт"/>
      <sheetName val="Техимпер"/>
      <sheetName val="Торговый посад"/>
      <sheetName val="Технол.колледж"/>
      <sheetName val="Торгодежда"/>
      <sheetName val="Транскомлогистик"/>
      <sheetName val="Транспортная инспекция"/>
      <sheetName val="Транстехника"/>
      <sheetName val="ТС 3 Кульман"/>
      <sheetName val="ТС Хоружей"/>
      <sheetName val="Тур Люкс"/>
      <sheetName val="Тышлек компани"/>
      <sheetName val="ТЦСОН"/>
      <sheetName val="Тяньшивел"/>
      <sheetName val="TUT.BY"/>
      <sheetName val="УКС Советского р-на"/>
      <sheetName val="УмкаБелМед"/>
      <sheetName val="Упр.гражд.и миграции"/>
      <sheetName val="Упр компания Горизонт"/>
      <sheetName val="Упр спец сантехработ"/>
      <sheetName val="Успешная реклама"/>
      <sheetName val="Фаберлик"/>
      <sheetName val="ФедКон"/>
      <sheetName val="Федо-М"/>
      <sheetName val="ИП Федотова"/>
      <sheetName val="Форин Так"/>
      <sheetName val="Фострейд"/>
      <sheetName val="Фотохолст"/>
      <sheetName val="Фредерик М Бел"/>
      <sheetName val="Фэмистиль"/>
      <sheetName val="Харды Тулс"/>
      <sheetName val="ХатГилСтрой"/>
      <sheetName val="Химремонт"/>
      <sheetName val="Хит-Трик"/>
      <sheetName val="ХК-банк"/>
      <sheetName val="Хлост"/>
      <sheetName val="Хозторг"/>
      <sheetName val="ХостерБай"/>
      <sheetName val="Центр инстПриватизации"/>
      <sheetName val="Центр ОТ и ПБ"/>
      <sheetName val="Центр повыш.квалиф."/>
      <sheetName val="Центр соц-прав инф и обуч"/>
      <sheetName val="ЦифраТрейдПлюс"/>
      <sheetName val="ЦУМ Минск"/>
      <sheetName val="Чистые родники"/>
      <sheetName val="Чулочная торг компания"/>
      <sheetName val="ШвейТехСервис"/>
      <sheetName val="Шелег"/>
      <sheetName val="Шелашень и Герасимчик"/>
      <sheetName val="Шерстнев и П"/>
      <sheetName val="Шиков ИП"/>
      <sheetName val="ШТОФФ"/>
      <sheetName val="Эзерин"/>
      <sheetName val="Экономика и право"/>
      <sheetName val="ЭкоТехНордик"/>
      <sheetName val="Эксист-Бел"/>
      <sheetName val="Электросила"/>
      <sheetName val="Энергокапитал"/>
      <sheetName val="Энциклопедикс"/>
      <sheetName val="Этонир"/>
      <sheetName val="Ювелир.завод Зорка"/>
      <sheetName val="НОВАЯ (2)"/>
      <sheetName val="НОВАЯ (3)"/>
      <sheetName val="НОВАЯ (4)"/>
      <sheetName val="НОВАЯ (5)"/>
      <sheetName val="Степановский"/>
      <sheetName val="НОВАЯ (6)"/>
      <sheetName val="НОВАЯ (10)"/>
      <sheetName val="НОВАЯ (11)"/>
      <sheetName val="НОВАЯ (12)"/>
      <sheetName val="НОВАЯ (13)"/>
      <sheetName val="Лист5"/>
    </sheetNames>
    <sheetDataSet>
      <sheetData sheetId="0"/>
      <sheetData sheetId="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"/>
      <sheetData sheetId="3"/>
      <sheetData sheetId="4"/>
      <sheetData sheetId="5"/>
      <sheetData sheetId="6"/>
      <sheetData sheetId="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"/>
      <sheetData sheetId="10"/>
      <sheetData sheetId="1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"/>
      <sheetData sheetId="13"/>
      <sheetData sheetId="14"/>
      <sheetData sheetId="1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"/>
      <sheetData sheetId="17"/>
      <sheetData sheetId="18"/>
      <sheetData sheetId="1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7"/>
      <sheetData sheetId="38"/>
      <sheetData sheetId="39"/>
      <sheetData sheetId="40"/>
      <sheetData sheetId="41"/>
      <sheetData sheetId="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4"/>
      <sheetData sheetId="45"/>
      <sheetData sheetId="46"/>
      <sheetData sheetId="47"/>
      <sheetData sheetId="48"/>
      <sheetData sheetId="4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1"/>
      <sheetData sheetId="52"/>
      <sheetData sheetId="53"/>
      <sheetData sheetId="54"/>
      <sheetData sheetId="5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56"/>
      <sheetData sheetId="57"/>
      <sheetData sheetId="58"/>
      <sheetData sheetId="59"/>
      <sheetData sheetId="60"/>
      <sheetData sheetId="6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62"/>
      <sheetData sheetId="63"/>
      <sheetData sheetId="6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65"/>
      <sheetData sheetId="66"/>
      <sheetData sheetId="67"/>
      <sheetData sheetId="68"/>
      <sheetData sheetId="6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0"/>
      <sheetData sheetId="7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4"/>
      <sheetData sheetId="75"/>
      <sheetData sheetId="7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77"/>
      <sheetData sheetId="78"/>
      <sheetData sheetId="79"/>
      <sheetData sheetId="80"/>
      <sheetData sheetId="81"/>
      <sheetData sheetId="82"/>
      <sheetData sheetId="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85"/>
      <sheetData sheetId="86"/>
      <sheetData sheetId="87"/>
      <sheetData sheetId="88"/>
      <sheetData sheetId="89"/>
      <sheetData sheetId="9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1"/>
      <sheetData sheetId="92"/>
      <sheetData sheetId="93"/>
      <sheetData sheetId="9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5"/>
      <sheetData sheetId="96"/>
      <sheetData sheetId="9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98"/>
      <sheetData sheetId="9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15"/>
      <sheetData sheetId="11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4"/>
      <sheetData sheetId="125"/>
      <sheetData sheetId="1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27"/>
      <sheetData sheetId="128"/>
      <sheetData sheetId="129"/>
      <sheetData sheetId="130"/>
      <sheetData sheetId="131"/>
      <sheetData sheetId="13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3"/>
      <sheetData sheetId="13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5"/>
      <sheetData sheetId="13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37"/>
      <sheetData sheetId="138"/>
      <sheetData sheetId="139"/>
      <sheetData sheetId="140"/>
      <sheetData sheetId="141"/>
      <sheetData sheetId="1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3"/>
      <sheetData sheetId="14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5"/>
      <sheetData sheetId="146"/>
      <sheetData sheetId="14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48"/>
      <sheetData sheetId="149"/>
      <sheetData sheetId="150"/>
      <sheetData sheetId="151"/>
      <sheetData sheetId="15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53"/>
      <sheetData sheetId="154"/>
      <sheetData sheetId="155"/>
      <sheetData sheetId="156"/>
      <sheetData sheetId="157"/>
      <sheetData sheetId="15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59"/>
      <sheetData sheetId="160"/>
      <sheetData sheetId="161"/>
      <sheetData sheetId="162"/>
      <sheetData sheetId="163"/>
      <sheetData sheetId="16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5"/>
      <sheetData sheetId="166"/>
      <sheetData sheetId="167"/>
      <sheetData sheetId="1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6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0"/>
      <sheetData sheetId="17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3"/>
      <sheetData sheetId="17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5"/>
      <sheetData sheetId="17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7"/>
      <sheetData sheetId="17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79"/>
      <sheetData sheetId="180"/>
      <sheetData sheetId="18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4"/>
      <sheetData sheetId="185"/>
      <sheetData sheetId="18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7"/>
      <sheetData sheetId="18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8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90"/>
      <sheetData sheetId="191"/>
      <sheetData sheetId="19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2"/>
      <sheetData sheetId="203"/>
      <sheetData sheetId="204"/>
      <sheetData sheetId="20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6"/>
      <sheetData sheetId="20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08"/>
      <sheetData sheetId="209"/>
      <sheetData sheetId="210"/>
      <sheetData sheetId="211"/>
      <sheetData sheetId="21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13"/>
      <sheetData sheetId="214"/>
      <sheetData sheetId="215"/>
      <sheetData sheetId="21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17"/>
      <sheetData sheetId="218"/>
      <sheetData sheetId="21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1"/>
      <sheetData sheetId="222"/>
      <sheetData sheetId="223"/>
      <sheetData sheetId="22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6"/>
      <sheetData sheetId="227"/>
      <sheetData sheetId="22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29"/>
      <sheetData sheetId="230"/>
      <sheetData sheetId="23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3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3"/>
      <sheetData sheetId="244"/>
      <sheetData sheetId="245"/>
      <sheetData sheetId="246"/>
      <sheetData sheetId="24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48"/>
      <sheetData sheetId="249"/>
      <sheetData sheetId="250"/>
      <sheetData sheetId="251"/>
      <sheetData sheetId="252"/>
      <sheetData sheetId="253"/>
      <sheetData sheetId="254"/>
      <sheetData sheetId="25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66"/>
      <sheetData sheetId="267"/>
      <sheetData sheetId="2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69"/>
      <sheetData sheetId="270"/>
      <sheetData sheetId="271"/>
      <sheetData sheetId="272"/>
      <sheetData sheetId="27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4"/>
      <sheetData sheetId="275"/>
      <sheetData sheetId="276"/>
      <sheetData sheetId="27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78"/>
      <sheetData sheetId="279"/>
      <sheetData sheetId="28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1"/>
      <sheetData sheetId="282"/>
      <sheetData sheetId="28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85"/>
      <sheetData sheetId="286"/>
      <sheetData sheetId="287"/>
      <sheetData sheetId="288"/>
      <sheetData sheetId="28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1"/>
      <sheetData sheetId="292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3"/>
      <sheetData sheetId="294"/>
      <sheetData sheetId="295"/>
      <sheetData sheetId="296"/>
      <sheetData sheetId="29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299"/>
      <sheetData sheetId="300"/>
      <sheetData sheetId="30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21"/>
      <sheetData sheetId="322"/>
      <sheetData sheetId="323"/>
      <sheetData sheetId="32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2"/>
      <sheetData sheetId="333"/>
      <sheetData sheetId="334"/>
      <sheetData sheetId="33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6"/>
      <sheetData sheetId="33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38"/>
      <sheetData sheetId="339"/>
      <sheetData sheetId="340"/>
      <sheetData sheetId="34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42"/>
      <sheetData sheetId="343"/>
      <sheetData sheetId="34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45"/>
      <sheetData sheetId="346"/>
      <sheetData sheetId="347"/>
      <sheetData sheetId="348"/>
      <sheetData sheetId="34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0"/>
      <sheetData sheetId="351"/>
      <sheetData sheetId="352"/>
      <sheetData sheetId="35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5"/>
      <sheetData sheetId="356"/>
      <sheetData sheetId="357"/>
      <sheetData sheetId="35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59"/>
      <sheetData sheetId="360"/>
      <sheetData sheetId="361"/>
      <sheetData sheetId="362"/>
      <sheetData sheetId="363"/>
      <sheetData sheetId="364"/>
      <sheetData sheetId="365"/>
      <sheetData sheetId="36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7"/>
      <sheetData sheetId="36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69"/>
      <sheetData sheetId="37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86"/>
      <sheetData sheetId="387"/>
      <sheetData sheetId="388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89"/>
      <sheetData sheetId="390"/>
      <sheetData sheetId="391"/>
      <sheetData sheetId="392"/>
      <sheetData sheetId="39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394"/>
      <sheetData sheetId="395"/>
      <sheetData sheetId="396"/>
      <sheetData sheetId="397"/>
      <sheetData sheetId="398"/>
      <sheetData sheetId="399"/>
      <sheetData sheetId="40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1"/>
      <sheetData sheetId="402"/>
      <sheetData sheetId="403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4"/>
      <sheetData sheetId="405"/>
      <sheetData sheetId="406"/>
      <sheetData sheetId="40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08"/>
      <sheetData sheetId="409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2"/>
      <sheetData sheetId="413"/>
      <sheetData sheetId="414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5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27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28"/>
      <sheetData sheetId="429"/>
      <sheetData sheetId="43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</sheetData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F21" sqref="F21"/>
    </sheetView>
  </sheetViews>
  <sheetFormatPr defaultRowHeight="15"/>
  <cols>
    <col min="1" max="2" width="14.5703125" customWidth="1"/>
    <col min="5" max="5" width="15.28515625" customWidth="1"/>
    <col min="6" max="6" width="12.7109375" customWidth="1"/>
    <col min="7" max="7" width="11.42578125" customWidth="1"/>
  </cols>
  <sheetData>
    <row r="1" spans="1:8">
      <c r="A1" s="133"/>
      <c r="B1" s="133"/>
    </row>
    <row r="2" spans="1:8">
      <c r="A2" s="133" t="s">
        <v>159</v>
      </c>
      <c r="B2" s="133" t="s">
        <v>163</v>
      </c>
      <c r="D2" s="135" t="s">
        <v>154</v>
      </c>
      <c r="E2" s="135" t="s">
        <v>158</v>
      </c>
      <c r="F2" s="135" t="s">
        <v>155</v>
      </c>
      <c r="G2" s="135" t="s">
        <v>156</v>
      </c>
      <c r="H2" s="135" t="s">
        <v>157</v>
      </c>
    </row>
    <row r="3" spans="1:8">
      <c r="A3" s="133" t="s">
        <v>160</v>
      </c>
      <c r="B3" s="133" t="s">
        <v>164</v>
      </c>
      <c r="D3" s="134">
        <v>41699</v>
      </c>
      <c r="E3" s="133" t="s">
        <v>162</v>
      </c>
      <c r="F3" s="133" t="s">
        <v>165</v>
      </c>
      <c r="G3" s="133">
        <v>2</v>
      </c>
      <c r="H3" s="133">
        <v>35000</v>
      </c>
    </row>
    <row r="4" spans="1:8">
      <c r="A4" s="133" t="s">
        <v>161</v>
      </c>
      <c r="B4" s="133" t="s">
        <v>165</v>
      </c>
      <c r="D4" s="133"/>
      <c r="E4" s="133" t="s">
        <v>161</v>
      </c>
      <c r="F4" s="133" t="s">
        <v>163</v>
      </c>
      <c r="G4" s="133">
        <v>8</v>
      </c>
      <c r="H4" s="133">
        <v>25300</v>
      </c>
    </row>
    <row r="5" spans="1:8">
      <c r="A5" s="133" t="s">
        <v>162</v>
      </c>
      <c r="B5" s="133" t="s">
        <v>166</v>
      </c>
      <c r="D5" s="133"/>
      <c r="E5" s="133" t="s">
        <v>160</v>
      </c>
      <c r="F5" s="133" t="s">
        <v>164</v>
      </c>
      <c r="G5" s="133">
        <v>123</v>
      </c>
      <c r="H5" s="133">
        <v>125000</v>
      </c>
    </row>
    <row r="6" spans="1:8">
      <c r="A6" s="133"/>
      <c r="B6" s="133" t="s">
        <v>167</v>
      </c>
      <c r="D6" s="133"/>
      <c r="E6" s="133" t="s">
        <v>160</v>
      </c>
      <c r="F6" s="133" t="s">
        <v>165</v>
      </c>
      <c r="G6" s="133">
        <v>1</v>
      </c>
      <c r="H6" s="133">
        <v>30000</v>
      </c>
    </row>
    <row r="7" spans="1:8">
      <c r="A7" s="133"/>
      <c r="B7" s="133"/>
      <c r="D7" s="134">
        <v>41700</v>
      </c>
      <c r="E7" s="133" t="s">
        <v>160</v>
      </c>
      <c r="F7" s="133" t="s">
        <v>167</v>
      </c>
      <c r="G7" s="133"/>
      <c r="H7" s="133">
        <v>3500000</v>
      </c>
    </row>
    <row r="8" spans="1:8">
      <c r="A8" s="133"/>
      <c r="B8" s="133"/>
      <c r="D8" s="133"/>
      <c r="E8" s="133" t="s">
        <v>160</v>
      </c>
      <c r="F8" s="133" t="s">
        <v>163</v>
      </c>
      <c r="G8" s="133">
        <v>80</v>
      </c>
      <c r="H8" s="133">
        <v>326000</v>
      </c>
    </row>
    <row r="9" spans="1:8">
      <c r="D9" s="134">
        <v>41701</v>
      </c>
      <c r="E9" s="133" t="s">
        <v>162</v>
      </c>
      <c r="F9" s="133" t="s">
        <v>164</v>
      </c>
      <c r="G9" s="133">
        <v>236</v>
      </c>
      <c r="H9" s="133">
        <v>12500</v>
      </c>
    </row>
    <row r="10" spans="1:8">
      <c r="D10" s="133"/>
      <c r="E10" s="133" t="s">
        <v>161</v>
      </c>
      <c r="F10" s="133" t="s">
        <v>163</v>
      </c>
      <c r="G10" s="133">
        <v>36</v>
      </c>
      <c r="H10" s="133">
        <v>283000</v>
      </c>
    </row>
    <row r="11" spans="1:8">
      <c r="D11" s="133"/>
      <c r="E11" s="133" t="s">
        <v>162</v>
      </c>
      <c r="F11" s="133" t="s">
        <v>164</v>
      </c>
      <c r="G11" s="133">
        <v>126</v>
      </c>
      <c r="H11" s="133">
        <v>23600</v>
      </c>
    </row>
    <row r="12" spans="1:8">
      <c r="D12" s="133"/>
      <c r="E12" s="133" t="s">
        <v>162</v>
      </c>
      <c r="F12" s="133" t="s">
        <v>165</v>
      </c>
      <c r="G12" s="133">
        <v>3</v>
      </c>
      <c r="H12" s="133">
        <v>78000</v>
      </c>
    </row>
    <row r="13" spans="1:8">
      <c r="D13" s="134">
        <v>41702</v>
      </c>
      <c r="E13" s="133" t="s">
        <v>160</v>
      </c>
      <c r="F13" s="133" t="s">
        <v>166</v>
      </c>
      <c r="G13" s="133">
        <v>1</v>
      </c>
      <c r="H13" s="133">
        <v>213000</v>
      </c>
    </row>
    <row r="14" spans="1:8">
      <c r="D14" s="133"/>
      <c r="E14" s="133" t="s">
        <v>160</v>
      </c>
      <c r="F14" s="133" t="s">
        <v>165</v>
      </c>
      <c r="G14" s="133">
        <v>3</v>
      </c>
      <c r="H14" s="133">
        <v>78000</v>
      </c>
    </row>
    <row r="15" spans="1:8">
      <c r="D15" s="133"/>
      <c r="E15" s="133" t="s">
        <v>160</v>
      </c>
      <c r="F15" s="133" t="s">
        <v>164</v>
      </c>
      <c r="G15" s="133">
        <v>123</v>
      </c>
      <c r="H15" s="133">
        <v>12000</v>
      </c>
    </row>
    <row r="16" spans="1:8">
      <c r="D16" s="133"/>
      <c r="E16" s="133" t="s">
        <v>160</v>
      </c>
      <c r="F16" s="133" t="s">
        <v>163</v>
      </c>
      <c r="G16" s="133">
        <v>8</v>
      </c>
      <c r="H16" s="133">
        <v>15000</v>
      </c>
    </row>
    <row r="17" spans="4:8">
      <c r="D17" s="133"/>
      <c r="E17" s="133" t="s">
        <v>160</v>
      </c>
      <c r="F17" s="133" t="s">
        <v>167</v>
      </c>
      <c r="G17" s="133"/>
      <c r="H17" s="133">
        <v>285000</v>
      </c>
    </row>
  </sheetData>
  <autoFilter ref="D1:H17"/>
  <dataValidations count="2">
    <dataValidation type="list" allowBlank="1" showInputMessage="1" showErrorMessage="1" sqref="A2:A1048576 E3:E17">
      <formula1>$A$2:$A$5</formula1>
    </dataValidation>
    <dataValidation type="list" allowBlank="1" showInputMessage="1" showErrorMessage="1" sqref="F3:F17">
      <formula1>$B$2:$B$6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70"/>
  <sheetViews>
    <sheetView zoomScale="80" zoomScaleNormal="80" workbookViewId="0">
      <pane xSplit="7" ySplit="4" topLeftCell="H68" activePane="bottomRight" state="frozen"/>
      <selection activeCell="F27" sqref="F27"/>
      <selection pane="topRight" activeCell="F27" sqref="F27"/>
      <selection pane="bottomLeft" activeCell="F27" sqref="F27"/>
      <selection pane="bottomRight" activeCell="G48" sqref="G48"/>
    </sheetView>
  </sheetViews>
  <sheetFormatPr defaultRowHeight="15"/>
  <cols>
    <col min="1" max="4" width="15.7109375" customWidth="1"/>
    <col min="5" max="5" width="13.7109375" customWidth="1"/>
    <col min="6" max="6" width="15.7109375" customWidth="1"/>
    <col min="7" max="7" width="59.5703125" customWidth="1"/>
    <col min="8" max="8" width="12.5703125" customWidth="1"/>
    <col min="9" max="9" width="16.85546875" customWidth="1"/>
    <col min="10" max="10" width="12.28515625" customWidth="1"/>
    <col min="11" max="11" width="15.7109375" style="85" customWidth="1"/>
    <col min="12" max="12" width="11.28515625" customWidth="1"/>
    <col min="13" max="13" width="16.7109375" customWidth="1"/>
    <col min="14" max="14" width="11.140625" customWidth="1"/>
    <col min="15" max="15" width="15.7109375" customWidth="1"/>
    <col min="16" max="16" width="11.140625" customWidth="1"/>
    <col min="17" max="17" width="15.7109375" customWidth="1"/>
    <col min="18" max="18" width="11.140625" customWidth="1"/>
    <col min="19" max="21" width="15.7109375" customWidth="1"/>
    <col min="22" max="22" width="18.85546875" customWidth="1"/>
    <col min="23" max="23" width="11" customWidth="1"/>
    <col min="24" max="24" width="22.85546875" customWidth="1"/>
    <col min="25" max="25" width="18.42578125" customWidth="1"/>
  </cols>
  <sheetData>
    <row r="1" spans="1:25" ht="18.75">
      <c r="A1" s="1"/>
      <c r="B1" s="1"/>
      <c r="C1" s="2" t="s">
        <v>0</v>
      </c>
      <c r="D1" s="3"/>
      <c r="E1" s="3"/>
      <c r="F1" s="3"/>
      <c r="G1" s="4" t="s">
        <v>1</v>
      </c>
      <c r="H1" s="4"/>
      <c r="I1" s="4"/>
      <c r="J1" s="5"/>
      <c r="K1" s="6"/>
      <c r="L1" s="5"/>
      <c r="M1" s="107" t="s">
        <v>2</v>
      </c>
      <c r="N1" s="107"/>
      <c r="O1" s="107"/>
      <c r="P1" s="5"/>
      <c r="Q1" s="5"/>
      <c r="R1" s="5"/>
      <c r="S1" s="5"/>
      <c r="T1" s="5"/>
      <c r="U1" s="5"/>
      <c r="V1" s="3"/>
      <c r="W1" s="3"/>
      <c r="X1" s="3"/>
      <c r="Y1" s="3"/>
    </row>
    <row r="2" spans="1:25" ht="18.75" customHeight="1">
      <c r="A2" s="3"/>
      <c r="B2" s="3"/>
      <c r="C2" s="3"/>
      <c r="D2" s="3"/>
      <c r="E2" s="3"/>
      <c r="F2" s="3"/>
      <c r="G2" s="7"/>
      <c r="H2" s="7"/>
      <c r="I2" s="7"/>
      <c r="J2" s="7"/>
      <c r="K2" s="8"/>
      <c r="L2" s="108" t="s">
        <v>3</v>
      </c>
      <c r="M2" s="108"/>
      <c r="N2" s="108"/>
      <c r="O2" s="108"/>
      <c r="P2" s="108"/>
      <c r="Q2" s="7"/>
      <c r="R2" s="7"/>
      <c r="S2" s="7"/>
      <c r="T2" s="7"/>
      <c r="U2" s="9"/>
      <c r="V2" s="3"/>
      <c r="W2" s="3"/>
      <c r="X2" s="3"/>
      <c r="Y2" s="3"/>
    </row>
    <row r="3" spans="1:25" ht="49.5" customHeight="1">
      <c r="A3" s="109" t="s">
        <v>4</v>
      </c>
      <c r="B3" s="110" t="s">
        <v>5</v>
      </c>
      <c r="C3" s="112" t="s">
        <v>6</v>
      </c>
      <c r="D3" s="112" t="s">
        <v>7</v>
      </c>
      <c r="E3" s="112" t="s">
        <v>8</v>
      </c>
      <c r="F3" s="10"/>
      <c r="G3" s="113" t="s">
        <v>9</v>
      </c>
      <c r="H3" s="114" t="s">
        <v>10</v>
      </c>
      <c r="I3" s="114"/>
      <c r="J3" s="115" t="s">
        <v>11</v>
      </c>
      <c r="K3" s="115"/>
      <c r="L3" s="101" t="s">
        <v>12</v>
      </c>
      <c r="M3" s="101"/>
      <c r="N3" s="102" t="s">
        <v>13</v>
      </c>
      <c r="O3" s="102"/>
      <c r="P3" s="103" t="s">
        <v>14</v>
      </c>
      <c r="Q3" s="103"/>
      <c r="R3" s="104" t="s">
        <v>15</v>
      </c>
      <c r="S3" s="104"/>
      <c r="T3" s="11" t="s">
        <v>16</v>
      </c>
      <c r="U3" s="12" t="s">
        <v>17</v>
      </c>
      <c r="V3" s="13" t="s">
        <v>18</v>
      </c>
      <c r="W3" s="105" t="s">
        <v>19</v>
      </c>
      <c r="X3" s="105"/>
      <c r="Y3" s="106" t="s">
        <v>20</v>
      </c>
    </row>
    <row r="4" spans="1:25" ht="24.75" customHeight="1">
      <c r="A4" s="109"/>
      <c r="B4" s="111"/>
      <c r="C4" s="112"/>
      <c r="D4" s="112"/>
      <c r="E4" s="112"/>
      <c r="F4" s="14"/>
      <c r="G4" s="113"/>
      <c r="H4" s="15" t="s">
        <v>21</v>
      </c>
      <c r="I4" s="15" t="s">
        <v>22</v>
      </c>
      <c r="J4" s="16" t="s">
        <v>21</v>
      </c>
      <c r="K4" s="17" t="s">
        <v>22</v>
      </c>
      <c r="L4" s="18" t="s">
        <v>21</v>
      </c>
      <c r="M4" s="18" t="s">
        <v>22</v>
      </c>
      <c r="N4" s="19" t="s">
        <v>21</v>
      </c>
      <c r="O4" s="19" t="s">
        <v>22</v>
      </c>
      <c r="P4" s="20" t="s">
        <v>21</v>
      </c>
      <c r="Q4" s="20" t="s">
        <v>22</v>
      </c>
      <c r="R4" s="21" t="s">
        <v>21</v>
      </c>
      <c r="S4" s="21" t="s">
        <v>22</v>
      </c>
      <c r="T4" s="22" t="s">
        <v>22</v>
      </c>
      <c r="U4" s="23" t="s">
        <v>22</v>
      </c>
      <c r="V4" s="24" t="s">
        <v>22</v>
      </c>
      <c r="W4" s="25" t="s">
        <v>21</v>
      </c>
      <c r="X4" s="25" t="s">
        <v>22</v>
      </c>
      <c r="Y4" s="106"/>
    </row>
    <row r="5" spans="1:25" ht="15.95" customHeight="1">
      <c r="A5" s="26">
        <v>1</v>
      </c>
      <c r="B5" s="26" t="s">
        <v>23</v>
      </c>
      <c r="C5" s="27" t="s">
        <v>24</v>
      </c>
      <c r="D5" s="28">
        <v>41156</v>
      </c>
      <c r="E5" s="27">
        <v>907</v>
      </c>
      <c r="F5" s="29">
        <v>12</v>
      </c>
      <c r="G5" s="30" t="s">
        <v>25</v>
      </c>
      <c r="H5" s="31">
        <f>[1]Автопромснаб!B35</f>
        <v>0</v>
      </c>
      <c r="I5" s="31">
        <f>[1]Автопромснаб!C35</f>
        <v>0</v>
      </c>
      <c r="J5" s="32">
        <f>[1]Автопромснаб!D35</f>
        <v>0</v>
      </c>
      <c r="K5" s="32">
        <f>[1]Автопромснаб!E35</f>
        <v>0</v>
      </c>
      <c r="L5" s="33">
        <f>[1]Автопромснаб!F35</f>
        <v>0</v>
      </c>
      <c r="M5" s="33">
        <f>[1]Автопромснаб!G35</f>
        <v>0</v>
      </c>
      <c r="N5" s="34">
        <f>[1]Автопромснаб!H35</f>
        <v>0</v>
      </c>
      <c r="O5" s="34">
        <f>[1]Автопромснаб!I35</f>
        <v>0</v>
      </c>
      <c r="P5" s="35">
        <f>[1]Автопромснаб!J35</f>
        <v>0</v>
      </c>
      <c r="Q5" s="35">
        <f>[1]Автопромснаб!K35</f>
        <v>0</v>
      </c>
      <c r="R5" s="36">
        <f>[1]Автопромснаб!L35</f>
        <v>0</v>
      </c>
      <c r="S5" s="36">
        <f>[1]Автопромснаб!M35</f>
        <v>0</v>
      </c>
      <c r="T5" s="37">
        <f>[1]Автопромснаб!N35</f>
        <v>0</v>
      </c>
      <c r="U5" s="38">
        <f>[1]Автопромснаб!O35</f>
        <v>0</v>
      </c>
      <c r="V5" s="39">
        <f>[1]Автопромснаб!P35</f>
        <v>0</v>
      </c>
      <c r="W5" s="40">
        <f>[1]Автопромснаб!Q35</f>
        <v>0</v>
      </c>
      <c r="X5" s="40">
        <f>[1]Автопромснаб!R35</f>
        <v>0</v>
      </c>
      <c r="Y5" s="41">
        <f>[1]Автопромснаб!S35</f>
        <v>0</v>
      </c>
    </row>
    <row r="6" spans="1:25" ht="15.95" customHeight="1">
      <c r="A6" s="26">
        <v>2</v>
      </c>
      <c r="B6" s="26" t="s">
        <v>23</v>
      </c>
      <c r="C6" s="27" t="s">
        <v>26</v>
      </c>
      <c r="D6" s="28">
        <v>41156</v>
      </c>
      <c r="E6" s="27">
        <v>897</v>
      </c>
      <c r="F6" s="29">
        <v>12</v>
      </c>
      <c r="G6" s="42" t="s">
        <v>27</v>
      </c>
      <c r="H6" s="31">
        <f>'[1]Автопромснаб-спедишн'!B35</f>
        <v>0</v>
      </c>
      <c r="I6" s="31">
        <f>'[1]Автопромснаб-спедишн'!C35</f>
        <v>0</v>
      </c>
      <c r="J6" s="32">
        <f>'[1]Автопромснаб-спедишн'!D35</f>
        <v>0</v>
      </c>
      <c r="K6" s="32">
        <f>'[1]Автопромснаб-спедишн'!E35</f>
        <v>0</v>
      </c>
      <c r="L6" s="33">
        <f>'[1]Автопромснаб-спедишн'!F35</f>
        <v>0</v>
      </c>
      <c r="M6" s="33">
        <f>'[1]Автопромснаб-спедишн'!G35</f>
        <v>0</v>
      </c>
      <c r="N6" s="34">
        <f>'[1]Автопромснаб-спедишн'!H35</f>
        <v>0</v>
      </c>
      <c r="O6" s="34">
        <f>'[1]Автопромснаб-спедишн'!I35</f>
        <v>0</v>
      </c>
      <c r="P6" s="35">
        <f>'[1]Автопромснаб-спедишн'!J35</f>
        <v>0</v>
      </c>
      <c r="Q6" s="35">
        <f>'[1]Автопромснаб-спедишн'!K35</f>
        <v>0</v>
      </c>
      <c r="R6" s="36">
        <f>'[1]Автопромснаб-спедишн'!L35</f>
        <v>0</v>
      </c>
      <c r="S6" s="36">
        <f>'[1]Автопромснаб-спедишн'!M35</f>
        <v>0</v>
      </c>
      <c r="T6" s="37">
        <f>'[1]Автопромснаб-спедишн'!N35</f>
        <v>0</v>
      </c>
      <c r="U6" s="38">
        <f>'[1]Автопромснаб-спедишн'!O35</f>
        <v>0</v>
      </c>
      <c r="V6" s="39">
        <f>'[1]Автопромснаб-спедишн'!P35</f>
        <v>0</v>
      </c>
      <c r="W6" s="40">
        <f>'[1]Автопромснаб-спедишн'!Q35</f>
        <v>0</v>
      </c>
      <c r="X6" s="40">
        <f>'[1]Автопромснаб-спедишн'!R35</f>
        <v>0</v>
      </c>
      <c r="Y6" s="41">
        <f>'[1]Автопромснаб-спедишн'!S35</f>
        <v>0</v>
      </c>
    </row>
    <row r="7" spans="1:25" ht="15.95" customHeight="1">
      <c r="A7" s="26">
        <v>3</v>
      </c>
      <c r="B7" s="26"/>
      <c r="C7" s="43"/>
      <c r="D7" s="44"/>
      <c r="E7" s="43"/>
      <c r="F7" s="45"/>
      <c r="G7" s="42" t="s">
        <v>28</v>
      </c>
      <c r="H7" s="31">
        <f>'[1]Аг-во по гос.регистр.и зем.кад.'!B35</f>
        <v>0</v>
      </c>
      <c r="I7" s="31">
        <f>'[1]Аг-во по гос.регистр.и зем.кад.'!C35</f>
        <v>0</v>
      </c>
      <c r="J7" s="32">
        <f>'[1]Аг-во по гос.регистр.и зем.кад.'!D35</f>
        <v>0</v>
      </c>
      <c r="K7" s="32">
        <f>'[1]Аг-во по гос.регистр.и зем.кад.'!E35</f>
        <v>0</v>
      </c>
      <c r="L7" s="33">
        <f>'[1]Аг-во по гос.регистр.и зем.кад.'!F35</f>
        <v>0</v>
      </c>
      <c r="M7" s="33">
        <f>'[1]Аг-во по гос.регистр.и зем.кад.'!G35</f>
        <v>0</v>
      </c>
      <c r="N7" s="34">
        <f>'[1]Аг-во по гос.регистр.и зем.кад.'!H35</f>
        <v>0</v>
      </c>
      <c r="O7" s="34">
        <f>'[1]Аг-во по гос.регистр.и зем.кад.'!I35</f>
        <v>0</v>
      </c>
      <c r="P7" s="35">
        <f>'[1]Аг-во по гос.регистр.и зем.кад.'!J35</f>
        <v>0</v>
      </c>
      <c r="Q7" s="35">
        <f>'[1]Аг-во по гос.регистр.и зем.кад.'!K35</f>
        <v>0</v>
      </c>
      <c r="R7" s="36">
        <f>'[1]Аг-во по гос.регистр.и зем.кад.'!L35</f>
        <v>0</v>
      </c>
      <c r="S7" s="36">
        <f>'[1]Аг-во по гос.регистр.и зем.кад.'!M35</f>
        <v>0</v>
      </c>
      <c r="T7" s="37">
        <f>'[1]Аг-во по гос.регистр.и зем.кад.'!N35</f>
        <v>0</v>
      </c>
      <c r="U7" s="38">
        <f>'[1]Аг-во по гос.регистр.и зем.кад.'!O35</f>
        <v>0</v>
      </c>
      <c r="V7" s="39">
        <f>'[1]Аг-во по гос.регистр.и зем.кад.'!P35</f>
        <v>0</v>
      </c>
      <c r="W7" s="40">
        <f>'[1]Аг-во по гос.регистр.и зем.кад.'!Q35</f>
        <v>0</v>
      </c>
      <c r="X7" s="40">
        <f>'[1]Аг-во по гос.регистр.и зем.кад.'!R35</f>
        <v>0</v>
      </c>
      <c r="Y7" s="41">
        <f>'[1]Аг-во по гос.регистр.и зем.кад.'!S35</f>
        <v>0</v>
      </c>
    </row>
    <row r="8" spans="1:25" ht="15.95" customHeight="1">
      <c r="A8" s="26">
        <v>4</v>
      </c>
      <c r="B8" s="26" t="s">
        <v>23</v>
      </c>
      <c r="C8" s="27">
        <v>259</v>
      </c>
      <c r="D8" s="28">
        <v>41695</v>
      </c>
      <c r="E8" s="27">
        <v>2152</v>
      </c>
      <c r="F8" s="29"/>
      <c r="G8" s="42" t="s">
        <v>29</v>
      </c>
      <c r="H8" s="31">
        <f>[1]Агролизинг!B35</f>
        <v>0</v>
      </c>
      <c r="I8" s="31">
        <f>[1]Агролизинг!C35</f>
        <v>0</v>
      </c>
      <c r="J8" s="32">
        <f>[1]Агролизинг!D35</f>
        <v>0</v>
      </c>
      <c r="K8" s="32">
        <f>[1]Агролизинг!E35</f>
        <v>0</v>
      </c>
      <c r="L8" s="33">
        <f>[1]Агролизинг!F35</f>
        <v>0</v>
      </c>
      <c r="M8" s="33">
        <f>[1]Агролизинг!G35</f>
        <v>0</v>
      </c>
      <c r="N8" s="34">
        <f>[1]Агролизинг!H35</f>
        <v>0</v>
      </c>
      <c r="O8" s="34">
        <f>[1]Агролизинг!I35</f>
        <v>0</v>
      </c>
      <c r="P8" s="35">
        <f>[1]Агролизинг!J35</f>
        <v>0</v>
      </c>
      <c r="Q8" s="35">
        <f>[1]Агролизинг!K35</f>
        <v>0</v>
      </c>
      <c r="R8" s="36">
        <f>[1]Агролизинг!L35</f>
        <v>0</v>
      </c>
      <c r="S8" s="36">
        <f>[1]Агролизинг!M35</f>
        <v>0</v>
      </c>
      <c r="T8" s="37">
        <f>[1]Агролизинг!N35</f>
        <v>0</v>
      </c>
      <c r="U8" s="38">
        <f>[1]Агролизинг!O35</f>
        <v>0</v>
      </c>
      <c r="V8" s="39">
        <f>[1]Агролизинг!P35</f>
        <v>0</v>
      </c>
      <c r="W8" s="40">
        <f>[1]Агролизинг!Q35</f>
        <v>0</v>
      </c>
      <c r="X8" s="40">
        <f>[1]Агролизинг!R35</f>
        <v>0</v>
      </c>
      <c r="Y8" s="41">
        <f>[1]Агролизинг!S35</f>
        <v>0</v>
      </c>
    </row>
    <row r="9" spans="1:25" ht="15.95" customHeight="1">
      <c r="A9" s="26">
        <v>5</v>
      </c>
      <c r="B9" s="26" t="s">
        <v>23</v>
      </c>
      <c r="C9" s="27">
        <v>330</v>
      </c>
      <c r="D9" s="28">
        <v>41353</v>
      </c>
      <c r="E9" s="27">
        <v>1276</v>
      </c>
      <c r="F9" s="29"/>
      <c r="G9" s="42" t="s">
        <v>30</v>
      </c>
      <c r="H9" s="31">
        <f>[1]Амеди!B35</f>
        <v>0</v>
      </c>
      <c r="I9" s="31">
        <f>[1]Амеди!C35</f>
        <v>0</v>
      </c>
      <c r="J9" s="32">
        <f>[1]Амеди!D35</f>
        <v>0</v>
      </c>
      <c r="K9" s="32">
        <f>[1]Амеди!E35</f>
        <v>0</v>
      </c>
      <c r="L9" s="33">
        <f>[1]Амеди!F35</f>
        <v>0</v>
      </c>
      <c r="M9" s="33">
        <f>[1]Амеди!G35</f>
        <v>0</v>
      </c>
      <c r="N9" s="34">
        <f>[1]Амеди!H35</f>
        <v>0</v>
      </c>
      <c r="O9" s="34">
        <f>[1]Амеди!I35</f>
        <v>0</v>
      </c>
      <c r="P9" s="35">
        <f>[1]Амеди!J35</f>
        <v>0</v>
      </c>
      <c r="Q9" s="35">
        <f>[1]Амеди!K35</f>
        <v>0</v>
      </c>
      <c r="R9" s="36">
        <f>[1]Амеди!L35</f>
        <v>0</v>
      </c>
      <c r="S9" s="36">
        <f>[1]Амеди!M35</f>
        <v>0</v>
      </c>
      <c r="T9" s="37">
        <f>[1]Амеди!N35</f>
        <v>0</v>
      </c>
      <c r="U9" s="38">
        <f>[1]Амеди!O35</f>
        <v>0</v>
      </c>
      <c r="V9" s="39">
        <f>[1]Амеди!P35</f>
        <v>0</v>
      </c>
      <c r="W9" s="40">
        <f>[1]Амеди!Q35</f>
        <v>0</v>
      </c>
      <c r="X9" s="40">
        <f>[1]Амеди!R35</f>
        <v>0</v>
      </c>
      <c r="Y9" s="41">
        <f>[1]Амеди!S35</f>
        <v>0</v>
      </c>
    </row>
    <row r="10" spans="1:25" ht="15.95" customHeight="1">
      <c r="A10" s="26">
        <v>6</v>
      </c>
      <c r="B10" s="26"/>
      <c r="C10" s="43"/>
      <c r="D10" s="43"/>
      <c r="E10" s="43"/>
      <c r="F10" s="45"/>
      <c r="G10" s="42" t="s">
        <v>31</v>
      </c>
      <c r="H10" s="31">
        <f>'[1]Амкодор-Белвар'!B35</f>
        <v>0</v>
      </c>
      <c r="I10" s="31">
        <f>'[1]Амкодор-Белвар'!C35</f>
        <v>0</v>
      </c>
      <c r="J10" s="32">
        <f>'[1]Амкодор-Белвар'!D35</f>
        <v>0</v>
      </c>
      <c r="K10" s="32">
        <f>'[1]Амкодор-Белвар'!E35</f>
        <v>0</v>
      </c>
      <c r="L10" s="33">
        <f>'[1]Амкодор-Белвар'!F35</f>
        <v>0</v>
      </c>
      <c r="M10" s="33">
        <f>'[1]Амкодор-Белвар'!G35</f>
        <v>0</v>
      </c>
      <c r="N10" s="34">
        <f>'[1]Амкодор-Белвар'!H35</f>
        <v>0</v>
      </c>
      <c r="O10" s="34">
        <f>'[1]Амкодор-Белвар'!I35</f>
        <v>0</v>
      </c>
      <c r="P10" s="35">
        <f>'[1]Амкодор-Белвар'!J35</f>
        <v>0</v>
      </c>
      <c r="Q10" s="35">
        <f>'[1]Амкодор-Белвар'!K35</f>
        <v>0</v>
      </c>
      <c r="R10" s="36">
        <f>'[1]Амкодор-Белвар'!L35</f>
        <v>0</v>
      </c>
      <c r="S10" s="36">
        <f>'[1]Амкодор-Белвар'!M35</f>
        <v>0</v>
      </c>
      <c r="T10" s="37">
        <f>'[1]Амкодор-Белвар'!N35</f>
        <v>0</v>
      </c>
      <c r="U10" s="38">
        <f>'[1]Амкодор-Белвар'!O35</f>
        <v>0</v>
      </c>
      <c r="V10" s="39">
        <f>'[1]Амкодор-Белвар'!P35</f>
        <v>0</v>
      </c>
      <c r="W10" s="40">
        <f>'[1]Амкодор-Белвар'!Q35</f>
        <v>0</v>
      </c>
      <c r="X10" s="40">
        <f>'[1]Амкодор-Белвар'!R35</f>
        <v>0</v>
      </c>
      <c r="Y10" s="41">
        <f>'[1]Амкодор-Белвар'!S35</f>
        <v>0</v>
      </c>
    </row>
    <row r="11" spans="1:25" ht="15.95" customHeight="1">
      <c r="A11" s="26">
        <v>7</v>
      </c>
      <c r="B11" s="26"/>
      <c r="C11" s="43"/>
      <c r="D11" s="43"/>
      <c r="E11" s="43"/>
      <c r="F11" s="45"/>
      <c r="G11" s="42" t="s">
        <v>32</v>
      </c>
      <c r="H11" s="31">
        <f>[1]Артизан!B35</f>
        <v>0</v>
      </c>
      <c r="I11" s="31">
        <f>[1]Артизан!C35</f>
        <v>0</v>
      </c>
      <c r="J11" s="32">
        <f>[1]Артизан!D35</f>
        <v>0</v>
      </c>
      <c r="K11" s="32">
        <f>[1]Артизан!E35</f>
        <v>0</v>
      </c>
      <c r="L11" s="33">
        <f>[1]Артизан!F35</f>
        <v>0</v>
      </c>
      <c r="M11" s="33">
        <f>[1]Артизан!G35</f>
        <v>0</v>
      </c>
      <c r="N11" s="34">
        <f>[1]Артизан!H35</f>
        <v>0</v>
      </c>
      <c r="O11" s="34">
        <f>[1]Артизан!I35</f>
        <v>0</v>
      </c>
      <c r="P11" s="35">
        <f>[1]Артизан!J35</f>
        <v>0</v>
      </c>
      <c r="Q11" s="35">
        <f>[1]Артизан!K35</f>
        <v>0</v>
      </c>
      <c r="R11" s="36">
        <f>[1]Артизан!L35</f>
        <v>0</v>
      </c>
      <c r="S11" s="36">
        <f>[1]Артизан!M35</f>
        <v>0</v>
      </c>
      <c r="T11" s="37">
        <f>[1]Артизан!N35</f>
        <v>0</v>
      </c>
      <c r="U11" s="38">
        <f>[1]Артизан!O35</f>
        <v>0</v>
      </c>
      <c r="V11" s="39">
        <f>[1]Артизан!P35</f>
        <v>0</v>
      </c>
      <c r="W11" s="40">
        <f>[1]Артизан!Q35</f>
        <v>0</v>
      </c>
      <c r="X11" s="40">
        <f>[1]Артизан!R35</f>
        <v>0</v>
      </c>
      <c r="Y11" s="41">
        <f>[1]Артизан!S35</f>
        <v>0</v>
      </c>
    </row>
    <row r="12" spans="1:25" ht="15.95" customHeight="1">
      <c r="A12" s="26">
        <v>8</v>
      </c>
      <c r="B12" s="26"/>
      <c r="C12" s="43"/>
      <c r="D12" s="43"/>
      <c r="E12" s="43"/>
      <c r="F12" s="45"/>
      <c r="G12" s="42" t="s">
        <v>33</v>
      </c>
      <c r="H12" s="31">
        <f>[1]Балтика!B35</f>
        <v>0</v>
      </c>
      <c r="I12" s="31">
        <f>[1]Балтика!C35</f>
        <v>0</v>
      </c>
      <c r="J12" s="32">
        <f>[1]Балтика!D35</f>
        <v>0</v>
      </c>
      <c r="K12" s="32">
        <f>[1]Балтика!E35</f>
        <v>0</v>
      </c>
      <c r="L12" s="33">
        <f>[1]Балтика!F35</f>
        <v>0</v>
      </c>
      <c r="M12" s="33">
        <f>[1]Балтика!G35</f>
        <v>0</v>
      </c>
      <c r="N12" s="34">
        <f>[1]Балтика!H35</f>
        <v>0</v>
      </c>
      <c r="O12" s="34">
        <f>[1]Балтика!I35</f>
        <v>0</v>
      </c>
      <c r="P12" s="35">
        <f>[1]Балтика!J35</f>
        <v>0</v>
      </c>
      <c r="Q12" s="35">
        <f>[1]Балтика!K35</f>
        <v>0</v>
      </c>
      <c r="R12" s="36">
        <f>[1]Балтика!L35</f>
        <v>0</v>
      </c>
      <c r="S12" s="36">
        <f>[1]Балтика!M35</f>
        <v>0</v>
      </c>
      <c r="T12" s="37">
        <f>[1]Балтика!N35</f>
        <v>0</v>
      </c>
      <c r="U12" s="38">
        <f>[1]Балтика!O35</f>
        <v>0</v>
      </c>
      <c r="V12" s="39">
        <f>[1]Балтика!P35</f>
        <v>0</v>
      </c>
      <c r="W12" s="40">
        <f>[1]Балтика!Q35</f>
        <v>0</v>
      </c>
      <c r="X12" s="40">
        <f>[1]Балтика!R35</f>
        <v>0</v>
      </c>
      <c r="Y12" s="41">
        <f>[1]Балтика!S35</f>
        <v>0</v>
      </c>
    </row>
    <row r="13" spans="1:25" ht="15.95" customHeight="1">
      <c r="A13" s="26">
        <v>9</v>
      </c>
      <c r="B13" s="26"/>
      <c r="C13" s="43"/>
      <c r="D13" s="43"/>
      <c r="E13" s="43"/>
      <c r="F13" s="45"/>
      <c r="G13" s="42" t="s">
        <v>34</v>
      </c>
      <c r="H13" s="31">
        <f>'[1]Высшая аттестац комиссия'!B35</f>
        <v>0</v>
      </c>
      <c r="I13" s="31">
        <f>'[1]Высшая аттестац комиссия'!C35</f>
        <v>0</v>
      </c>
      <c r="J13" s="32">
        <f>'[1]Высшая аттестац комиссия'!D35</f>
        <v>0</v>
      </c>
      <c r="K13" s="32">
        <f>'[1]Высшая аттестац комиссия'!E35</f>
        <v>0</v>
      </c>
      <c r="L13" s="33">
        <f>'[1]Высшая аттестац комиссия'!F35</f>
        <v>0</v>
      </c>
      <c r="M13" s="33">
        <f>'[1]Высшая аттестац комиссия'!G35</f>
        <v>0</v>
      </c>
      <c r="N13" s="34">
        <f>'[1]Высшая аттестац комиссия'!H35</f>
        <v>0</v>
      </c>
      <c r="O13" s="34">
        <f>'[1]Высшая аттестац комиссия'!I35</f>
        <v>0</v>
      </c>
      <c r="P13" s="35">
        <f>'[1]Высшая аттестац комиссия'!J35</f>
        <v>0</v>
      </c>
      <c r="Q13" s="35">
        <f>'[1]Высшая аттестац комиссия'!K35</f>
        <v>0</v>
      </c>
      <c r="R13" s="36">
        <f>'[1]Высшая аттестац комиссия'!L35</f>
        <v>0</v>
      </c>
      <c r="S13" s="36">
        <f>'[1]Высшая аттестац комиссия'!M35</f>
        <v>0</v>
      </c>
      <c r="T13" s="37">
        <f>'[1]Высшая аттестац комиссия'!N35</f>
        <v>0</v>
      </c>
      <c r="U13" s="38">
        <f>'[1]Высшая аттестац комиссия'!O35</f>
        <v>0</v>
      </c>
      <c r="V13" s="39">
        <f>'[1]Высшая аттестац комиссия'!P35</f>
        <v>0</v>
      </c>
      <c r="W13" s="40">
        <f>'[1]Высшая аттестац комиссия'!Q35</f>
        <v>0</v>
      </c>
      <c r="X13" s="40">
        <f>'[1]Высшая аттестац комиссия'!R35</f>
        <v>0</v>
      </c>
      <c r="Y13" s="41">
        <f>'[1]Высшая аттестац комиссия'!S35</f>
        <v>0</v>
      </c>
    </row>
    <row r="14" spans="1:25" ht="15.95" customHeight="1">
      <c r="A14" s="26">
        <v>10</v>
      </c>
      <c r="B14" s="26"/>
      <c r="C14" s="43"/>
      <c r="D14" s="43"/>
      <c r="E14" s="43"/>
      <c r="F14" s="45"/>
      <c r="G14" s="42" t="s">
        <v>35</v>
      </c>
      <c r="H14" s="31">
        <f>[1]БелАэроКосмоГеодезия!B35</f>
        <v>0</v>
      </c>
      <c r="I14" s="31">
        <f>[1]БелАэроКосмоГеодезия!C35</f>
        <v>0</v>
      </c>
      <c r="J14" s="32">
        <f>[1]БелАэроКосмоГеодезия!D35</f>
        <v>0</v>
      </c>
      <c r="K14" s="32">
        <f>[1]БелАэроКосмоГеодезия!E35</f>
        <v>0</v>
      </c>
      <c r="L14" s="33">
        <f>[1]БелАэроКосмоГеодезия!F35</f>
        <v>0</v>
      </c>
      <c r="M14" s="33">
        <f>[1]БелАэроКосмоГеодезия!G35</f>
        <v>0</v>
      </c>
      <c r="N14" s="34">
        <f>[1]БелАэроКосмоГеодезия!H35</f>
        <v>0</v>
      </c>
      <c r="O14" s="34">
        <f>[1]БелАэроКосмоГеодезия!I35</f>
        <v>0</v>
      </c>
      <c r="P14" s="35">
        <f>[1]БелАэроКосмоГеодезия!J35</f>
        <v>0</v>
      </c>
      <c r="Q14" s="35">
        <f>[1]БелАэроКосмоГеодезия!K35</f>
        <v>0</v>
      </c>
      <c r="R14" s="36">
        <f>[1]БелАэроКосмоГеодезия!L35</f>
        <v>0</v>
      </c>
      <c r="S14" s="36">
        <f>[1]БелАэроКосмоГеодезия!M35</f>
        <v>0</v>
      </c>
      <c r="T14" s="37">
        <f>[1]БелАэроКосмоГеодезия!N35</f>
        <v>0</v>
      </c>
      <c r="U14" s="38">
        <f>[1]БелАэроКосмоГеодезия!O35</f>
        <v>0</v>
      </c>
      <c r="V14" s="39">
        <f>[1]БелАэроКосмоГеодезия!P35</f>
        <v>0</v>
      </c>
      <c r="W14" s="40">
        <f>[1]БелАэроКосмоГеодезия!Q35</f>
        <v>0</v>
      </c>
      <c r="X14" s="40">
        <f>[1]БелАэроКосмоГеодезия!R35</f>
        <v>0</v>
      </c>
      <c r="Y14" s="41">
        <f>[1]БелАэроКосмоГеодезия!S35</f>
        <v>0</v>
      </c>
    </row>
    <row r="15" spans="1:25" ht="15.95" customHeight="1">
      <c r="A15" s="26">
        <v>11</v>
      </c>
      <c r="B15" s="26"/>
      <c r="C15" s="43"/>
      <c r="D15" s="43"/>
      <c r="E15" s="43"/>
      <c r="F15" s="45"/>
      <c r="G15" s="42" t="s">
        <v>36</v>
      </c>
      <c r="H15" s="31">
        <f>[1]БелгосФилармония!B35</f>
        <v>0</v>
      </c>
      <c r="I15" s="31">
        <f>[1]БелгосФилармония!C35</f>
        <v>0</v>
      </c>
      <c r="J15" s="32">
        <f>[1]БелгосФилармония!D35</f>
        <v>0</v>
      </c>
      <c r="K15" s="32">
        <f>[1]БелгосФилармония!E35</f>
        <v>0</v>
      </c>
      <c r="L15" s="33">
        <f>[1]БелгосФилармония!F35</f>
        <v>0</v>
      </c>
      <c r="M15" s="33">
        <f>[1]БелгосФилармония!G35</f>
        <v>0</v>
      </c>
      <c r="N15" s="34">
        <f>[1]БелгосФилармония!H35</f>
        <v>0</v>
      </c>
      <c r="O15" s="34">
        <f>[1]БелгосФилармония!I35</f>
        <v>0</v>
      </c>
      <c r="P15" s="35">
        <f>[1]БелгосФилармония!J35</f>
        <v>0</v>
      </c>
      <c r="Q15" s="35">
        <f>[1]БелгосФилармония!K35</f>
        <v>0</v>
      </c>
      <c r="R15" s="36">
        <f>[1]БелгосФилармония!L35</f>
        <v>0</v>
      </c>
      <c r="S15" s="36">
        <f>[1]БелгосФилармония!M35</f>
        <v>0</v>
      </c>
      <c r="T15" s="37">
        <f>[1]БелгосФилармония!N35</f>
        <v>0</v>
      </c>
      <c r="U15" s="38">
        <f>[1]БелгосФилармония!O35</f>
        <v>0</v>
      </c>
      <c r="V15" s="39">
        <f>[1]БелгосФилармония!P35</f>
        <v>0</v>
      </c>
      <c r="W15" s="40">
        <f>[1]БелгосФилармония!Q35</f>
        <v>0</v>
      </c>
      <c r="X15" s="40">
        <f>[1]БелгосФилармония!R35</f>
        <v>0</v>
      </c>
      <c r="Y15" s="41">
        <f>[1]БелгосФилармония!S35</f>
        <v>0</v>
      </c>
    </row>
    <row r="16" spans="1:25" ht="15.95" customHeight="1">
      <c r="A16" s="26">
        <v>12</v>
      </c>
      <c r="B16" s="26"/>
      <c r="C16" s="43"/>
      <c r="D16" s="44"/>
      <c r="E16" s="43"/>
      <c r="F16" s="45"/>
      <c r="G16" s="42" t="s">
        <v>37</v>
      </c>
      <c r="H16" s="31">
        <f>[1]Белниитоппроект!B35</f>
        <v>0</v>
      </c>
      <c r="I16" s="31">
        <f>[1]Белниитоппроект!C35</f>
        <v>0</v>
      </c>
      <c r="J16" s="32">
        <f>[1]Белниитоппроект!D35</f>
        <v>0</v>
      </c>
      <c r="K16" s="32">
        <f>[1]Белниитоппроект!E35</f>
        <v>0</v>
      </c>
      <c r="L16" s="33">
        <f>[1]Белниитоппроект!F35</f>
        <v>0</v>
      </c>
      <c r="M16" s="33">
        <f>[1]Белниитоппроект!G35</f>
        <v>0</v>
      </c>
      <c r="N16" s="34">
        <f>[1]Белниитоппроект!H35</f>
        <v>0</v>
      </c>
      <c r="O16" s="34">
        <f>[1]Белниитоппроект!I35</f>
        <v>0</v>
      </c>
      <c r="P16" s="35">
        <f>[1]Белниитоппроект!J35</f>
        <v>0</v>
      </c>
      <c r="Q16" s="35">
        <f>[1]Белниитоппроект!K35</f>
        <v>0</v>
      </c>
      <c r="R16" s="36">
        <f>[1]Белниитоппроект!L35</f>
        <v>0</v>
      </c>
      <c r="S16" s="36">
        <f>[1]Белниитоппроект!M35</f>
        <v>0</v>
      </c>
      <c r="T16" s="37">
        <f>[1]Белниитоппроект!N35</f>
        <v>0</v>
      </c>
      <c r="U16" s="38">
        <f>[1]Белниитоппроект!O35</f>
        <v>0</v>
      </c>
      <c r="V16" s="39">
        <f>[1]Белниитоппроект!P35</f>
        <v>0</v>
      </c>
      <c r="W16" s="40">
        <f>[1]Белниитоппроект!Q35</f>
        <v>0</v>
      </c>
      <c r="X16" s="40">
        <f>[1]Белниитоппроект!R35</f>
        <v>0</v>
      </c>
      <c r="Y16" s="41">
        <f>[1]Белниитоппроект!S35</f>
        <v>0</v>
      </c>
    </row>
    <row r="17" spans="1:25" ht="15.95" customHeight="1">
      <c r="A17" s="26">
        <v>13</v>
      </c>
      <c r="B17" s="26"/>
      <c r="C17" s="43"/>
      <c r="D17" s="43"/>
      <c r="E17" s="43"/>
      <c r="F17" s="45"/>
      <c r="G17" s="42" t="s">
        <v>38</v>
      </c>
      <c r="H17" s="31">
        <f>[1]Белпромтара!B35</f>
        <v>0</v>
      </c>
      <c r="I17" s="31">
        <f>[1]Белпромтара!C35</f>
        <v>0</v>
      </c>
      <c r="J17" s="32">
        <f>[1]Белпромтара!D35</f>
        <v>0</v>
      </c>
      <c r="K17" s="32">
        <f>[1]Белпромтара!E35</f>
        <v>0</v>
      </c>
      <c r="L17" s="33">
        <f>[1]Белпромтара!F35</f>
        <v>0</v>
      </c>
      <c r="M17" s="33">
        <f>[1]Белпромтара!G35</f>
        <v>0</v>
      </c>
      <c r="N17" s="34">
        <f>[1]Белпромтара!H35</f>
        <v>0</v>
      </c>
      <c r="O17" s="34">
        <f>[1]Белпромтара!I35</f>
        <v>0</v>
      </c>
      <c r="P17" s="35">
        <f>[1]Белпромтара!J35</f>
        <v>0</v>
      </c>
      <c r="Q17" s="35">
        <f>[1]Белпромтара!K35</f>
        <v>0</v>
      </c>
      <c r="R17" s="36">
        <f>[1]Белпромтара!L35</f>
        <v>0</v>
      </c>
      <c r="S17" s="36">
        <f>[1]Белпромтара!M35</f>
        <v>0</v>
      </c>
      <c r="T17" s="37">
        <f>[1]Белпромтара!N35</f>
        <v>0</v>
      </c>
      <c r="U17" s="38">
        <f>[1]Белпромтара!O35</f>
        <v>0</v>
      </c>
      <c r="V17" s="39">
        <f>[1]Белпромтара!P35</f>
        <v>0</v>
      </c>
      <c r="W17" s="40">
        <f>[1]Белпромтара!Q35</f>
        <v>0</v>
      </c>
      <c r="X17" s="40">
        <f>[1]Белпромтара!R35</f>
        <v>0</v>
      </c>
      <c r="Y17" s="41">
        <f>[1]Белпромтара!S35</f>
        <v>0</v>
      </c>
    </row>
    <row r="18" spans="1:25" ht="15.95" customHeight="1">
      <c r="A18" s="26">
        <v>14</v>
      </c>
      <c r="B18" s="26" t="s">
        <v>23</v>
      </c>
      <c r="C18" s="27">
        <v>501</v>
      </c>
      <c r="D18" s="28">
        <v>41444</v>
      </c>
      <c r="E18" s="27">
        <v>358</v>
      </c>
      <c r="F18" s="29"/>
      <c r="G18" s="42" t="s">
        <v>39</v>
      </c>
      <c r="H18" s="31">
        <f>[1]БелСел!B35</f>
        <v>0</v>
      </c>
      <c r="I18" s="31">
        <f>[1]БелСел!C35</f>
        <v>0</v>
      </c>
      <c r="J18" s="32">
        <f>[1]БелСел!D35</f>
        <v>0</v>
      </c>
      <c r="K18" s="32">
        <f>[1]БелСел!E35</f>
        <v>0</v>
      </c>
      <c r="L18" s="33">
        <f>[1]БелСел!F35</f>
        <v>0</v>
      </c>
      <c r="M18" s="33">
        <f>[1]БелСел!G35</f>
        <v>0</v>
      </c>
      <c r="N18" s="34">
        <f>[1]БелСел!H35</f>
        <v>0</v>
      </c>
      <c r="O18" s="34">
        <f>[1]БелСел!I35</f>
        <v>0</v>
      </c>
      <c r="P18" s="35">
        <f>[1]БелСел!J35</f>
        <v>0</v>
      </c>
      <c r="Q18" s="35">
        <f>[1]БелСел!K35</f>
        <v>0</v>
      </c>
      <c r="R18" s="36">
        <f>[1]БелСел!L35</f>
        <v>0</v>
      </c>
      <c r="S18" s="36">
        <f>[1]БелСел!M35</f>
        <v>0</v>
      </c>
      <c r="T18" s="37">
        <f>[1]БелСел!N35</f>
        <v>0</v>
      </c>
      <c r="U18" s="38">
        <f>[1]БелСел!O35</f>
        <v>0</v>
      </c>
      <c r="V18" s="39">
        <f>[1]БелСел!P35</f>
        <v>0</v>
      </c>
      <c r="W18" s="40">
        <f>[1]БелСел!Q35</f>
        <v>0</v>
      </c>
      <c r="X18" s="40">
        <f>[1]БелСел!R35</f>
        <v>0</v>
      </c>
      <c r="Y18" s="41">
        <f>[1]БелСел!S35</f>
        <v>0</v>
      </c>
    </row>
    <row r="19" spans="1:25" ht="15.95" customHeight="1">
      <c r="A19" s="26">
        <v>15</v>
      </c>
      <c r="B19" s="26" t="s">
        <v>40</v>
      </c>
      <c r="C19" s="46"/>
      <c r="D19" s="46"/>
      <c r="E19" s="46"/>
      <c r="F19" s="47"/>
      <c r="G19" s="42" t="s">
        <v>41</v>
      </c>
      <c r="H19" s="31">
        <f>[1]БелТопГаз!B35</f>
        <v>0</v>
      </c>
      <c r="I19" s="31">
        <f>[1]БелТопГаз!C35</f>
        <v>0</v>
      </c>
      <c r="J19" s="32">
        <f>[1]БелТопГаз!D35</f>
        <v>0</v>
      </c>
      <c r="K19" s="32">
        <f>[1]БелТопГаз!E35</f>
        <v>0</v>
      </c>
      <c r="L19" s="33">
        <f>[1]БелТопГаз!F35</f>
        <v>0</v>
      </c>
      <c r="M19" s="33">
        <f>[1]БелТопГаз!G35</f>
        <v>0</v>
      </c>
      <c r="N19" s="34">
        <f>[1]БелТопГаз!H35</f>
        <v>0</v>
      </c>
      <c r="O19" s="34">
        <f>[1]БелТопГаз!I35</f>
        <v>0</v>
      </c>
      <c r="P19" s="35">
        <f>[1]БелТопГаз!J35</f>
        <v>0</v>
      </c>
      <c r="Q19" s="35">
        <f>[1]БелТопГаз!K35</f>
        <v>0</v>
      </c>
      <c r="R19" s="36">
        <f>[1]БелТопГаз!L35</f>
        <v>0</v>
      </c>
      <c r="S19" s="36">
        <f>[1]БелТопГаз!M35</f>
        <v>0</v>
      </c>
      <c r="T19" s="37">
        <f>[1]БелТопГаз!N35</f>
        <v>0</v>
      </c>
      <c r="U19" s="38">
        <f>[1]БелТопГаз!O35</f>
        <v>0</v>
      </c>
      <c r="V19" s="39">
        <f>[1]БелТопГаз!P35</f>
        <v>0</v>
      </c>
      <c r="W19" s="40">
        <f>[1]БелТопГаз!Q35</f>
        <v>0</v>
      </c>
      <c r="X19" s="40">
        <f>[1]БелТопГаз!R35</f>
        <v>0</v>
      </c>
      <c r="Y19" s="41">
        <f>[1]БелТопГаз!S35</f>
        <v>0</v>
      </c>
    </row>
    <row r="20" spans="1:25" ht="15.95" customHeight="1">
      <c r="A20" s="26">
        <v>16</v>
      </c>
      <c r="B20" s="26"/>
      <c r="C20" s="43"/>
      <c r="D20" s="43"/>
      <c r="E20" s="43"/>
      <c r="F20" s="45"/>
      <c r="G20" s="42" t="s">
        <v>42</v>
      </c>
      <c r="H20" s="31">
        <f>'[1]Бизнес и Карнавал'!B35</f>
        <v>0</v>
      </c>
      <c r="I20" s="31">
        <f>'[1]Бизнес и Карнавал'!C35</f>
        <v>0</v>
      </c>
      <c r="J20" s="32">
        <f>'[1]Бизнес и Карнавал'!D35</f>
        <v>0</v>
      </c>
      <c r="K20" s="32">
        <f>'[1]Бизнес и Карнавал'!E35</f>
        <v>0</v>
      </c>
      <c r="L20" s="33">
        <f>'[1]Бизнес и Карнавал'!F35</f>
        <v>0</v>
      </c>
      <c r="M20" s="33">
        <f>'[1]Бизнес и Карнавал'!G35</f>
        <v>0</v>
      </c>
      <c r="N20" s="34">
        <f>'[1]Бизнес и Карнавал'!H35</f>
        <v>0</v>
      </c>
      <c r="O20" s="34">
        <f>'[1]Бизнес и Карнавал'!I35</f>
        <v>0</v>
      </c>
      <c r="P20" s="35">
        <f>'[1]Бизнес и Карнавал'!J35</f>
        <v>0</v>
      </c>
      <c r="Q20" s="35">
        <f>'[1]Бизнес и Карнавал'!K35</f>
        <v>0</v>
      </c>
      <c r="R20" s="36">
        <f>'[1]Бизнес и Карнавал'!L35</f>
        <v>0</v>
      </c>
      <c r="S20" s="36">
        <f>'[1]Бизнес и Карнавал'!M35</f>
        <v>0</v>
      </c>
      <c r="T20" s="37">
        <f>'[1]Бизнес и Карнавал'!N35</f>
        <v>0</v>
      </c>
      <c r="U20" s="38">
        <f>'[1]Бизнес и Карнавал'!O35</f>
        <v>0</v>
      </c>
      <c r="V20" s="39">
        <f>'[1]Бизнес и Карнавал'!P35</f>
        <v>0</v>
      </c>
      <c r="W20" s="40">
        <f>'[1]Бизнес и Карнавал'!Q35</f>
        <v>0</v>
      </c>
      <c r="X20" s="40">
        <f>'[1]Бизнес и Карнавал'!R35</f>
        <v>0</v>
      </c>
      <c r="Y20" s="41">
        <f>'[1]Бизнес и Карнавал'!S35</f>
        <v>0</v>
      </c>
    </row>
    <row r="21" spans="1:25" ht="15.95" customHeight="1">
      <c r="A21" s="26">
        <v>17</v>
      </c>
      <c r="B21" s="26"/>
      <c r="C21" s="43"/>
      <c r="D21" s="43"/>
      <c r="E21" s="43"/>
      <c r="F21" s="45"/>
      <c r="G21" s="42" t="s">
        <v>43</v>
      </c>
      <c r="H21" s="31">
        <f>'[1]БПС-Сбербанк'!B35</f>
        <v>0</v>
      </c>
      <c r="I21" s="31">
        <f>'[1]БПС-Сбербанк'!C35</f>
        <v>0</v>
      </c>
      <c r="J21" s="32">
        <f>'[1]БПС-Сбербанк'!D35</f>
        <v>0</v>
      </c>
      <c r="K21" s="32">
        <f>'[1]БПС-Сбербанк'!E35</f>
        <v>0</v>
      </c>
      <c r="L21" s="33">
        <f>'[1]БПС-Сбербанк'!F35</f>
        <v>0</v>
      </c>
      <c r="M21" s="33">
        <f>'[1]БПС-Сбербанк'!G35</f>
        <v>0</v>
      </c>
      <c r="N21" s="34">
        <f>'[1]БПС-Сбербанк'!H35</f>
        <v>0</v>
      </c>
      <c r="O21" s="34">
        <f>'[1]БПС-Сбербанк'!I35</f>
        <v>0</v>
      </c>
      <c r="P21" s="35">
        <f>'[1]БПС-Сбербанк'!J35</f>
        <v>0</v>
      </c>
      <c r="Q21" s="35">
        <f>'[1]БПС-Сбербанк'!K35</f>
        <v>0</v>
      </c>
      <c r="R21" s="36">
        <f>'[1]БПС-Сбербанк'!L35</f>
        <v>0</v>
      </c>
      <c r="S21" s="36">
        <f>'[1]БПС-Сбербанк'!M35</f>
        <v>0</v>
      </c>
      <c r="T21" s="37">
        <f>'[1]БПС-Сбербанк'!N35</f>
        <v>0</v>
      </c>
      <c r="U21" s="38">
        <f>'[1]БПС-Сбербанк'!O35</f>
        <v>0</v>
      </c>
      <c r="V21" s="39">
        <f>'[1]БПС-Сбербанк'!P35</f>
        <v>0</v>
      </c>
      <c r="W21" s="40">
        <f>'[1]БПС-Сбербанк'!Q35</f>
        <v>0</v>
      </c>
      <c r="X21" s="40">
        <f>'[1]БПС-Сбербанк'!R35</f>
        <v>0</v>
      </c>
      <c r="Y21" s="41">
        <f>'[1]БПС-Сбербанк'!S35</f>
        <v>0</v>
      </c>
    </row>
    <row r="22" spans="1:25" ht="15.95" customHeight="1">
      <c r="A22" s="26">
        <v>18</v>
      </c>
      <c r="B22" s="26"/>
      <c r="C22" s="48"/>
      <c r="D22" s="48"/>
      <c r="E22" s="48"/>
      <c r="F22" s="48"/>
      <c r="G22" s="42" t="s">
        <v>44</v>
      </c>
      <c r="H22" s="31">
        <f>[1]ВипМаг!B35</f>
        <v>0</v>
      </c>
      <c r="I22" s="31">
        <f>[1]ВипМаг!C35</f>
        <v>0</v>
      </c>
      <c r="J22" s="32">
        <f>[1]ВипМаг!D35</f>
        <v>0</v>
      </c>
      <c r="K22" s="32">
        <f>[1]ВипМаг!E35</f>
        <v>0</v>
      </c>
      <c r="L22" s="33">
        <f>[1]ВипМаг!F35</f>
        <v>0</v>
      </c>
      <c r="M22" s="33">
        <f>[1]ВипМаг!G35</f>
        <v>0</v>
      </c>
      <c r="N22" s="34">
        <f>[1]ВипМаг!H35</f>
        <v>0</v>
      </c>
      <c r="O22" s="34">
        <f>[1]ВипМаг!I35</f>
        <v>0</v>
      </c>
      <c r="P22" s="35">
        <f>[1]ВипМаг!J35</f>
        <v>0</v>
      </c>
      <c r="Q22" s="35">
        <f>[1]ВипМаг!K35</f>
        <v>0</v>
      </c>
      <c r="R22" s="36">
        <f>[1]ВипМаг!L35</f>
        <v>0</v>
      </c>
      <c r="S22" s="36">
        <f>[1]ВипМаг!M35</f>
        <v>0</v>
      </c>
      <c r="T22" s="37">
        <f>[1]ВипМаг!N35</f>
        <v>0</v>
      </c>
      <c r="U22" s="38">
        <f>[1]ВипМаг!O35</f>
        <v>0</v>
      </c>
      <c r="V22" s="39">
        <f>[1]ВипМаг!P35</f>
        <v>0</v>
      </c>
      <c r="W22" s="40">
        <f>[1]ВипМаг!Q35</f>
        <v>0</v>
      </c>
      <c r="X22" s="40">
        <f>[1]ВипМаг!R35</f>
        <v>0</v>
      </c>
      <c r="Y22" s="41">
        <f>[1]ВипМаг!S35</f>
        <v>0</v>
      </c>
    </row>
    <row r="23" spans="1:25" ht="15.95" customHeight="1">
      <c r="A23" s="26">
        <v>19</v>
      </c>
      <c r="B23" s="26"/>
      <c r="C23" s="43"/>
      <c r="D23" s="43"/>
      <c r="E23" s="43"/>
      <c r="F23" s="45"/>
      <c r="G23" s="42" t="s">
        <v>45</v>
      </c>
      <c r="H23" s="31">
        <f>'[1]Гревцов Медиа'!B35</f>
        <v>0</v>
      </c>
      <c r="I23" s="31">
        <f>'[1]Гревцов Медиа'!C35</f>
        <v>0</v>
      </c>
      <c r="J23" s="32">
        <f>'[1]Гревцов Медиа'!D35</f>
        <v>0</v>
      </c>
      <c r="K23" s="32">
        <f>'[1]Гревцов Медиа'!E35</f>
        <v>0</v>
      </c>
      <c r="L23" s="33">
        <f>'[1]Гревцов Медиа'!F35</f>
        <v>0</v>
      </c>
      <c r="M23" s="33">
        <f>'[1]Гревцов Медиа'!G35</f>
        <v>0</v>
      </c>
      <c r="N23" s="34">
        <f>'[1]Гревцов Медиа'!H35</f>
        <v>0</v>
      </c>
      <c r="O23" s="34">
        <f>'[1]Гревцов Медиа'!I35</f>
        <v>0</v>
      </c>
      <c r="P23" s="35">
        <f>'[1]Гревцов Медиа'!J35</f>
        <v>0</v>
      </c>
      <c r="Q23" s="35">
        <f>'[1]Гревцов Медиа'!K35</f>
        <v>0</v>
      </c>
      <c r="R23" s="36">
        <f>'[1]Гревцов Медиа'!L35</f>
        <v>0</v>
      </c>
      <c r="S23" s="36">
        <f>'[1]Гревцов Медиа'!M35</f>
        <v>0</v>
      </c>
      <c r="T23" s="37">
        <f>'[1]Гревцов Медиа'!N35</f>
        <v>0</v>
      </c>
      <c r="U23" s="38">
        <f>'[1]Гревцов Медиа'!O35</f>
        <v>0</v>
      </c>
      <c r="V23" s="39">
        <f>'[1]Гревцов Медиа'!P35</f>
        <v>0</v>
      </c>
      <c r="W23" s="40">
        <f>'[1]Гревцов Медиа'!Q35</f>
        <v>0</v>
      </c>
      <c r="X23" s="40">
        <f>'[1]Гревцов Медиа'!R35</f>
        <v>0</v>
      </c>
      <c r="Y23" s="41">
        <f>'[1]Гревцов Медиа'!S35</f>
        <v>0</v>
      </c>
    </row>
    <row r="24" spans="1:25" ht="15.95" customHeight="1">
      <c r="A24" s="26">
        <v>20</v>
      </c>
      <c r="B24" s="26"/>
      <c r="C24" s="43"/>
      <c r="D24" s="43"/>
      <c r="E24" s="43"/>
      <c r="F24" s="45"/>
      <c r="G24" s="42" t="s">
        <v>46</v>
      </c>
      <c r="H24" s="31">
        <f>'[1]Дарик ПЧУП'!B35</f>
        <v>0</v>
      </c>
      <c r="I24" s="31">
        <f>'[1]Дарик ПЧУП'!C35</f>
        <v>0</v>
      </c>
      <c r="J24" s="32">
        <f>'[1]Дарик ПЧУП'!D35</f>
        <v>0</v>
      </c>
      <c r="K24" s="32">
        <f>'[1]Дарик ПЧУП'!E35</f>
        <v>0</v>
      </c>
      <c r="L24" s="33">
        <f>'[1]Дарик ПЧУП'!F35</f>
        <v>0</v>
      </c>
      <c r="M24" s="33">
        <f>'[1]Дарик ПЧУП'!G35</f>
        <v>0</v>
      </c>
      <c r="N24" s="34">
        <f>'[1]Дарик ПЧУП'!H35</f>
        <v>0</v>
      </c>
      <c r="O24" s="34">
        <f>'[1]Дарик ПЧУП'!I35</f>
        <v>0</v>
      </c>
      <c r="P24" s="35">
        <f>'[1]Дарик ПЧУП'!J35</f>
        <v>0</v>
      </c>
      <c r="Q24" s="35">
        <f>'[1]Дарик ПЧУП'!K35</f>
        <v>0</v>
      </c>
      <c r="R24" s="36">
        <f>'[1]Дарик ПЧУП'!L35</f>
        <v>0</v>
      </c>
      <c r="S24" s="36">
        <f>'[1]Дарик ПЧУП'!M35</f>
        <v>0</v>
      </c>
      <c r="T24" s="37">
        <f>'[1]Дарик ПЧУП'!N35</f>
        <v>0</v>
      </c>
      <c r="U24" s="38">
        <f>'[1]Дарик ПЧУП'!O35</f>
        <v>0</v>
      </c>
      <c r="V24" s="39">
        <f>'[1]Дарик ПЧУП'!P35</f>
        <v>0</v>
      </c>
      <c r="W24" s="40">
        <f>'[1]Дарик ПЧУП'!Q35</f>
        <v>0</v>
      </c>
      <c r="X24" s="40">
        <f>'[1]Дарик ПЧУП'!R35</f>
        <v>0</v>
      </c>
      <c r="Y24" s="41">
        <f>'[1]Дарик ПЧУП'!S35</f>
        <v>0</v>
      </c>
    </row>
    <row r="25" spans="1:25" ht="15.95" customHeight="1">
      <c r="A25" s="26">
        <v>21</v>
      </c>
      <c r="B25" s="26"/>
      <c r="C25" s="43"/>
      <c r="D25" s="43"/>
      <c r="E25" s="43"/>
      <c r="F25" s="45"/>
      <c r="G25" s="42" t="s">
        <v>47</v>
      </c>
      <c r="H25" s="31">
        <f>[1]Демис!B35</f>
        <v>0</v>
      </c>
      <c r="I25" s="31">
        <f>[1]Демис!C35</f>
        <v>0</v>
      </c>
      <c r="J25" s="32">
        <f>[1]Демис!D35</f>
        <v>0</v>
      </c>
      <c r="K25" s="32">
        <f>[1]Демис!E35</f>
        <v>0</v>
      </c>
      <c r="L25" s="33">
        <f>[1]Демис!F35</f>
        <v>0</v>
      </c>
      <c r="M25" s="33">
        <f>[1]Демис!G35</f>
        <v>0</v>
      </c>
      <c r="N25" s="34">
        <f>[1]Демис!H35</f>
        <v>0</v>
      </c>
      <c r="O25" s="34">
        <f>[1]Демис!I35</f>
        <v>0</v>
      </c>
      <c r="P25" s="35">
        <f>[1]Демис!J35</f>
        <v>0</v>
      </c>
      <c r="Q25" s="35">
        <f>[1]Демис!K35</f>
        <v>0</v>
      </c>
      <c r="R25" s="36">
        <f>[1]Демис!L35</f>
        <v>0</v>
      </c>
      <c r="S25" s="36">
        <f>[1]Демис!M35</f>
        <v>0</v>
      </c>
      <c r="T25" s="37">
        <f>[1]Демис!N35</f>
        <v>0</v>
      </c>
      <c r="U25" s="38">
        <f>[1]Демис!O35</f>
        <v>0</v>
      </c>
      <c r="V25" s="39">
        <f>[1]Демис!P35</f>
        <v>0</v>
      </c>
      <c r="W25" s="40">
        <f>[1]Демис!Q35</f>
        <v>0</v>
      </c>
      <c r="X25" s="40">
        <f>[1]Демис!R35</f>
        <v>0</v>
      </c>
      <c r="Y25" s="41">
        <f>[1]Демис!S35</f>
        <v>0</v>
      </c>
    </row>
    <row r="26" spans="1:25" ht="15.95" customHeight="1">
      <c r="A26" s="26">
        <v>22</v>
      </c>
      <c r="B26" s="26"/>
      <c r="C26" s="43"/>
      <c r="D26" s="43"/>
      <c r="E26" s="43"/>
      <c r="F26" s="45"/>
      <c r="G26" s="42" t="s">
        <v>48</v>
      </c>
      <c r="H26" s="31">
        <f>[1]Дивимакс!B35</f>
        <v>0</v>
      </c>
      <c r="I26" s="31">
        <f>[1]Дивимакс!C35</f>
        <v>0</v>
      </c>
      <c r="J26" s="32">
        <f>[1]Дивимакс!D35</f>
        <v>0</v>
      </c>
      <c r="K26" s="32">
        <f>[1]Дивимакс!E35</f>
        <v>0</v>
      </c>
      <c r="L26" s="33">
        <f>[1]Дивимакс!F35</f>
        <v>0</v>
      </c>
      <c r="M26" s="33">
        <f>[1]Дивимакс!G35</f>
        <v>0</v>
      </c>
      <c r="N26" s="34">
        <f>[1]Дивимакс!H35</f>
        <v>0</v>
      </c>
      <c r="O26" s="34">
        <f>[1]Дивимакс!I35</f>
        <v>0</v>
      </c>
      <c r="P26" s="35">
        <f>[1]Дивимакс!J35</f>
        <v>0</v>
      </c>
      <c r="Q26" s="35">
        <f>[1]Дивимакс!K35</f>
        <v>0</v>
      </c>
      <c r="R26" s="36">
        <f>[1]Дивимакс!L35</f>
        <v>0</v>
      </c>
      <c r="S26" s="36">
        <f>[1]Дивимакс!M35</f>
        <v>0</v>
      </c>
      <c r="T26" s="37">
        <f>[1]Дивимакс!N35</f>
        <v>0</v>
      </c>
      <c r="U26" s="38">
        <f>[1]Дивимакс!O35</f>
        <v>0</v>
      </c>
      <c r="V26" s="39">
        <f>[1]Дивимакс!P35</f>
        <v>0</v>
      </c>
      <c r="W26" s="40">
        <f>[1]Дивимакс!Q35</f>
        <v>0</v>
      </c>
      <c r="X26" s="40">
        <f>[1]Дивимакс!R35</f>
        <v>0</v>
      </c>
      <c r="Y26" s="41">
        <f>[1]Дивимакс!S35</f>
        <v>0</v>
      </c>
    </row>
    <row r="27" spans="1:25" ht="15.95" customHeight="1">
      <c r="A27" s="26">
        <v>23</v>
      </c>
      <c r="B27" s="26"/>
      <c r="C27" s="43"/>
      <c r="D27" s="43"/>
      <c r="E27" s="43"/>
      <c r="F27" s="45"/>
      <c r="G27" s="42" t="s">
        <v>49</v>
      </c>
      <c r="H27" s="31">
        <f>'[1]Завод СВТ'!B35</f>
        <v>0</v>
      </c>
      <c r="I27" s="31">
        <f>'[1]Завод СВТ'!C35</f>
        <v>0</v>
      </c>
      <c r="J27" s="32">
        <f>'[1]Завод СВТ'!D35</f>
        <v>0</v>
      </c>
      <c r="K27" s="32">
        <f>'[1]Завод СВТ'!E35</f>
        <v>0</v>
      </c>
      <c r="L27" s="33">
        <f>'[1]Завод СВТ'!F35</f>
        <v>0</v>
      </c>
      <c r="M27" s="33">
        <f>'[1]Завод СВТ'!G35</f>
        <v>0</v>
      </c>
      <c r="N27" s="34">
        <f>'[1]Завод СВТ'!H35</f>
        <v>0</v>
      </c>
      <c r="O27" s="34">
        <f>'[1]Завод СВТ'!I35</f>
        <v>0</v>
      </c>
      <c r="P27" s="35">
        <f>'[1]Завод СВТ'!J35</f>
        <v>0</v>
      </c>
      <c r="Q27" s="35">
        <f>'[1]Завод СВТ'!K35</f>
        <v>0</v>
      </c>
      <c r="R27" s="36">
        <f>'[1]Завод СВТ'!L35</f>
        <v>0</v>
      </c>
      <c r="S27" s="36">
        <f>'[1]Завод СВТ'!M35</f>
        <v>0</v>
      </c>
      <c r="T27" s="37">
        <f>'[1]Завод СВТ'!N35</f>
        <v>0</v>
      </c>
      <c r="U27" s="38">
        <f>'[1]Завод СВТ'!O35</f>
        <v>0</v>
      </c>
      <c r="V27" s="39">
        <f>'[1]Завод СВТ'!P35</f>
        <v>0</v>
      </c>
      <c r="W27" s="40">
        <f>'[1]Завод СВТ'!Q35</f>
        <v>0</v>
      </c>
      <c r="X27" s="40">
        <f>'[1]Завод СВТ'!R35</f>
        <v>0</v>
      </c>
      <c r="Y27" s="41">
        <f>'[1]Завод СВТ'!S35</f>
        <v>0</v>
      </c>
    </row>
    <row r="28" spans="1:25" ht="15.95" customHeight="1">
      <c r="A28" s="26">
        <v>24</v>
      </c>
      <c r="B28" s="26"/>
      <c r="C28" s="43"/>
      <c r="D28" s="43"/>
      <c r="E28" s="43"/>
      <c r="F28" s="45"/>
      <c r="G28" s="42" t="s">
        <v>50</v>
      </c>
      <c r="H28" s="31">
        <f>'[1]Законы Бизнеса'!B35</f>
        <v>0</v>
      </c>
      <c r="I28" s="31">
        <f>'[1]Законы Бизнеса'!C35</f>
        <v>0</v>
      </c>
      <c r="J28" s="32">
        <f>'[1]Законы Бизнеса'!D35</f>
        <v>0</v>
      </c>
      <c r="K28" s="32">
        <f>'[1]Законы Бизнеса'!E35</f>
        <v>0</v>
      </c>
      <c r="L28" s="33">
        <f>'[1]Законы Бизнеса'!F35</f>
        <v>0</v>
      </c>
      <c r="M28" s="33">
        <f>'[1]Законы Бизнеса'!G35</f>
        <v>0</v>
      </c>
      <c r="N28" s="34">
        <f>'[1]Законы Бизнеса'!H35</f>
        <v>0</v>
      </c>
      <c r="O28" s="34">
        <f>'[1]Законы Бизнеса'!I35</f>
        <v>0</v>
      </c>
      <c r="P28" s="35">
        <f>'[1]Законы Бизнеса'!J35</f>
        <v>0</v>
      </c>
      <c r="Q28" s="35">
        <f>'[1]Законы Бизнеса'!K35</f>
        <v>0</v>
      </c>
      <c r="R28" s="36">
        <f>'[1]Законы Бизнеса'!L35</f>
        <v>0</v>
      </c>
      <c r="S28" s="36">
        <f>'[1]Законы Бизнеса'!M35</f>
        <v>0</v>
      </c>
      <c r="T28" s="37">
        <f>'[1]Законы Бизнеса'!N35</f>
        <v>0</v>
      </c>
      <c r="U28" s="38">
        <f>'[1]Законы Бизнеса'!O35</f>
        <v>0</v>
      </c>
      <c r="V28" s="39">
        <f>'[1]Законы Бизнеса'!P35</f>
        <v>0</v>
      </c>
      <c r="W28" s="40">
        <f>'[1]Законы Бизнеса'!Q35</f>
        <v>0</v>
      </c>
      <c r="X28" s="40">
        <f>'[1]Законы Бизнеса'!R35</f>
        <v>0</v>
      </c>
      <c r="Y28" s="41">
        <f>'[1]Законы Бизнеса'!S35</f>
        <v>0</v>
      </c>
    </row>
    <row r="29" spans="1:25" ht="15.95" customHeight="1">
      <c r="A29" s="26">
        <v>25</v>
      </c>
      <c r="B29" s="26" t="s">
        <v>23</v>
      </c>
      <c r="C29" s="27">
        <v>945</v>
      </c>
      <c r="D29" s="28">
        <v>41613</v>
      </c>
      <c r="E29" s="27">
        <v>1990</v>
      </c>
      <c r="F29" s="29"/>
      <c r="G29" s="42" t="s">
        <v>51</v>
      </c>
      <c r="H29" s="31">
        <f>'[1]Западный двор'!B35</f>
        <v>0</v>
      </c>
      <c r="I29" s="31">
        <f>'[1]Западный двор'!C35</f>
        <v>0</v>
      </c>
      <c r="J29" s="32">
        <f>'[1]Западный двор'!D35</f>
        <v>0</v>
      </c>
      <c r="K29" s="32">
        <f>'[1]Западный двор'!E35</f>
        <v>0</v>
      </c>
      <c r="L29" s="33">
        <f>'[1]Западный двор'!F35</f>
        <v>0</v>
      </c>
      <c r="M29" s="33">
        <f>'[1]Западный двор'!G35</f>
        <v>0</v>
      </c>
      <c r="N29" s="34">
        <f>'[1]Западный двор'!H35</f>
        <v>0</v>
      </c>
      <c r="O29" s="34">
        <f>'[1]Западный двор'!I35</f>
        <v>0</v>
      </c>
      <c r="P29" s="35">
        <f>'[1]Западный двор'!J35</f>
        <v>0</v>
      </c>
      <c r="Q29" s="35">
        <f>'[1]Западный двор'!K35</f>
        <v>0</v>
      </c>
      <c r="R29" s="36">
        <f>'[1]Западный двор'!L35</f>
        <v>0</v>
      </c>
      <c r="S29" s="36">
        <f>'[1]Западный двор'!M35</f>
        <v>0</v>
      </c>
      <c r="T29" s="37">
        <f>'[1]Западный двор'!N35</f>
        <v>0</v>
      </c>
      <c r="U29" s="38">
        <f>'[1]Западный двор'!O35</f>
        <v>0</v>
      </c>
      <c r="V29" s="39">
        <f>'[1]Западный двор'!P35</f>
        <v>0</v>
      </c>
      <c r="W29" s="40">
        <f>'[1]Западный двор'!Q35</f>
        <v>0</v>
      </c>
      <c r="X29" s="40">
        <f>'[1]Западный двор'!R35</f>
        <v>0</v>
      </c>
      <c r="Y29" s="41">
        <f>'[1]Западный двор'!S35</f>
        <v>0</v>
      </c>
    </row>
    <row r="30" spans="1:25" ht="15.95" customHeight="1">
      <c r="A30" s="26">
        <v>26</v>
      </c>
      <c r="B30" s="26"/>
      <c r="C30" s="43"/>
      <c r="D30" s="43"/>
      <c r="E30" s="43"/>
      <c r="F30" s="45"/>
      <c r="G30" s="42" t="s">
        <v>52</v>
      </c>
      <c r="H30" s="31">
        <f>'[1]Здесь и сейчас'!B35</f>
        <v>0</v>
      </c>
      <c r="I30" s="31">
        <f>'[1]Здесь и сейчас'!C35</f>
        <v>0</v>
      </c>
      <c r="J30" s="32">
        <f>'[1]Здесь и сейчас'!D35</f>
        <v>0</v>
      </c>
      <c r="K30" s="32">
        <f>'[1]Здесь и сейчас'!E35</f>
        <v>0</v>
      </c>
      <c r="L30" s="33">
        <f>'[1]Здесь и сейчас'!F35</f>
        <v>0</v>
      </c>
      <c r="M30" s="33">
        <f>'[1]Здесь и сейчас'!G35</f>
        <v>0</v>
      </c>
      <c r="N30" s="34">
        <f>'[1]Здесь и сейчас'!H35</f>
        <v>0</v>
      </c>
      <c r="O30" s="34">
        <f>'[1]Здесь и сейчас'!I35</f>
        <v>0</v>
      </c>
      <c r="P30" s="35">
        <f>'[1]Здесь и сейчас'!J35</f>
        <v>0</v>
      </c>
      <c r="Q30" s="35">
        <f>'[1]Здесь и сейчас'!K35</f>
        <v>0</v>
      </c>
      <c r="R30" s="36">
        <f>'[1]Здесь и сейчас'!L35</f>
        <v>0</v>
      </c>
      <c r="S30" s="36">
        <f>'[1]Здесь и сейчас'!M35</f>
        <v>0</v>
      </c>
      <c r="T30" s="37">
        <f>'[1]Здесь и сейчас'!N35</f>
        <v>0</v>
      </c>
      <c r="U30" s="38">
        <f>'[1]Здесь и сейчас'!O35</f>
        <v>0</v>
      </c>
      <c r="V30" s="39">
        <f>'[1]Здесь и сейчас'!P35</f>
        <v>0</v>
      </c>
      <c r="W30" s="40">
        <f>'[1]Здесь и сейчас'!Q35</f>
        <v>0</v>
      </c>
      <c r="X30" s="40">
        <f>'[1]Здесь и сейчас'!R35</f>
        <v>0</v>
      </c>
      <c r="Y30" s="41">
        <f>'[1]Здесь и сейчас'!S35</f>
        <v>0</v>
      </c>
    </row>
    <row r="31" spans="1:25" ht="15.95" customHeight="1">
      <c r="A31" s="26">
        <v>27</v>
      </c>
      <c r="B31" s="26"/>
      <c r="C31" s="43"/>
      <c r="D31" s="43"/>
      <c r="E31" s="43"/>
      <c r="F31" s="45"/>
      <c r="G31" s="42" t="s">
        <v>53</v>
      </c>
      <c r="H31" s="31">
        <f>[1]Златка!B35</f>
        <v>0</v>
      </c>
      <c r="I31" s="31">
        <f>[1]Златка!C35</f>
        <v>0</v>
      </c>
      <c r="J31" s="32">
        <f>[1]Златка!D35</f>
        <v>0</v>
      </c>
      <c r="K31" s="32">
        <f>[1]Златка!E35</f>
        <v>0</v>
      </c>
      <c r="L31" s="33">
        <f>[1]Златка!F35</f>
        <v>0</v>
      </c>
      <c r="M31" s="33">
        <f>[1]Златка!G35</f>
        <v>0</v>
      </c>
      <c r="N31" s="34">
        <f>[1]Златка!H35</f>
        <v>0</v>
      </c>
      <c r="O31" s="34">
        <f>[1]Златка!I35</f>
        <v>0</v>
      </c>
      <c r="P31" s="35">
        <f>[1]Златка!J35</f>
        <v>0</v>
      </c>
      <c r="Q31" s="35">
        <f>[1]Златка!K35</f>
        <v>0</v>
      </c>
      <c r="R31" s="36">
        <f>[1]Златка!L35</f>
        <v>0</v>
      </c>
      <c r="S31" s="36">
        <f>[1]Златка!M35</f>
        <v>0</v>
      </c>
      <c r="T31" s="37">
        <f>[1]Златка!N35</f>
        <v>0</v>
      </c>
      <c r="U31" s="38">
        <f>[1]Златка!O35</f>
        <v>0</v>
      </c>
      <c r="V31" s="39">
        <f>[1]Златка!P35</f>
        <v>0</v>
      </c>
      <c r="W31" s="40">
        <f>[1]Златка!Q35</f>
        <v>0</v>
      </c>
      <c r="X31" s="40">
        <f>[1]Златка!R35</f>
        <v>0</v>
      </c>
      <c r="Y31" s="41">
        <f>[1]Златка!S35</f>
        <v>0</v>
      </c>
    </row>
    <row r="32" spans="1:25" ht="15.95" customHeight="1">
      <c r="A32" s="26">
        <v>28</v>
      </c>
      <c r="B32" s="26" t="s">
        <v>23</v>
      </c>
      <c r="C32" s="27">
        <v>34</v>
      </c>
      <c r="D32" s="28">
        <v>41284</v>
      </c>
      <c r="E32" s="27">
        <v>1134</v>
      </c>
      <c r="F32" s="29"/>
      <c r="G32" s="42" t="s">
        <v>54</v>
      </c>
      <c r="H32" s="31">
        <f>'[1]ИД Маркет'!B35</f>
        <v>0</v>
      </c>
      <c r="I32" s="31">
        <f>'[1]ИД Маркет'!C35</f>
        <v>0</v>
      </c>
      <c r="J32" s="32">
        <f>'[1]ИД Маркет'!D35</f>
        <v>0</v>
      </c>
      <c r="K32" s="32">
        <f>'[1]ИД Маркет'!E35</f>
        <v>0</v>
      </c>
      <c r="L32" s="33">
        <f>'[1]ИД Маркет'!F35</f>
        <v>0</v>
      </c>
      <c r="M32" s="33">
        <f>'[1]ИД Маркет'!G35</f>
        <v>0</v>
      </c>
      <c r="N32" s="34">
        <f>'[1]ИД Маркет'!H35</f>
        <v>0</v>
      </c>
      <c r="O32" s="34">
        <f>'[1]ИД Маркет'!I35</f>
        <v>0</v>
      </c>
      <c r="P32" s="35">
        <f>'[1]ИД Маркет'!J35</f>
        <v>0</v>
      </c>
      <c r="Q32" s="35">
        <f>'[1]ИД Маркет'!K35</f>
        <v>0</v>
      </c>
      <c r="R32" s="36">
        <f>'[1]ИД Маркет'!L35</f>
        <v>0</v>
      </c>
      <c r="S32" s="36">
        <f>'[1]ИД Маркет'!M35</f>
        <v>0</v>
      </c>
      <c r="T32" s="37">
        <f>'[1]ИД Маркет'!N35</f>
        <v>0</v>
      </c>
      <c r="U32" s="38">
        <f>'[1]ИД Маркет'!O35</f>
        <v>0</v>
      </c>
      <c r="V32" s="39">
        <f>'[1]ИД Маркет'!P35</f>
        <v>0</v>
      </c>
      <c r="W32" s="40">
        <f>'[1]ИД Маркет'!Q35</f>
        <v>0</v>
      </c>
      <c r="X32" s="40">
        <f>'[1]ИД Маркет'!R35</f>
        <v>0</v>
      </c>
      <c r="Y32" s="41">
        <f>'[1]ИД Маркет'!S35</f>
        <v>0</v>
      </c>
    </row>
    <row r="33" spans="1:25" ht="15.95" customHeight="1">
      <c r="A33" s="26">
        <v>29</v>
      </c>
      <c r="B33" s="26"/>
      <c r="C33" s="43"/>
      <c r="D33" s="43"/>
      <c r="E33" s="43"/>
      <c r="F33" s="45"/>
      <c r="G33" s="42" t="s">
        <v>55</v>
      </c>
      <c r="H33" s="31">
        <f>[1]ИМНС!B35</f>
        <v>0</v>
      </c>
      <c r="I33" s="31">
        <f>[1]ИМНС!C35</f>
        <v>0</v>
      </c>
      <c r="J33" s="32">
        <f>[1]ИМНС!D35</f>
        <v>0</v>
      </c>
      <c r="K33" s="32">
        <f>[1]ИМНС!E35</f>
        <v>0</v>
      </c>
      <c r="L33" s="33">
        <f>[1]ИМНС!F35</f>
        <v>0</v>
      </c>
      <c r="M33" s="33">
        <f>[1]ИМНС!G35</f>
        <v>0</v>
      </c>
      <c r="N33" s="34">
        <f>[1]ИМНС!H35</f>
        <v>0</v>
      </c>
      <c r="O33" s="34">
        <f>[1]ИМНС!I35</f>
        <v>0</v>
      </c>
      <c r="P33" s="35">
        <f>[1]ИМНС!J35</f>
        <v>0</v>
      </c>
      <c r="Q33" s="35">
        <f>[1]ИМНС!K35</f>
        <v>0</v>
      </c>
      <c r="R33" s="36">
        <f>[1]ИМНС!L35</f>
        <v>0</v>
      </c>
      <c r="S33" s="36">
        <f>[1]ИМНС!M35</f>
        <v>0</v>
      </c>
      <c r="T33" s="37">
        <f>[1]ИМНС!N35</f>
        <v>0</v>
      </c>
      <c r="U33" s="38">
        <f>[1]ИМНС!O35</f>
        <v>0</v>
      </c>
      <c r="V33" s="39">
        <f>[1]ИМНС!P35</f>
        <v>0</v>
      </c>
      <c r="W33" s="40">
        <f>[1]ИМНС!Q35</f>
        <v>0</v>
      </c>
      <c r="X33" s="40">
        <f>[1]ИМНС!R35</f>
        <v>0</v>
      </c>
      <c r="Y33" s="41">
        <f>[1]ИМНС!S35</f>
        <v>0</v>
      </c>
    </row>
    <row r="34" spans="1:25" ht="15.95" customHeight="1">
      <c r="A34" s="26">
        <v>30</v>
      </c>
      <c r="B34" s="26"/>
      <c r="C34" s="43"/>
      <c r="D34" s="43"/>
      <c r="E34" s="43"/>
      <c r="F34" s="45"/>
      <c r="G34" s="42" t="s">
        <v>56</v>
      </c>
      <c r="H34" s="31">
        <f>[1]Интелстандарт!B35</f>
        <v>0</v>
      </c>
      <c r="I34" s="31">
        <f>[1]Интелстандарт!C35</f>
        <v>0</v>
      </c>
      <c r="J34" s="32">
        <f>[1]Интелстандарт!D35</f>
        <v>0</v>
      </c>
      <c r="K34" s="32">
        <f>[1]Интелстандарт!E35</f>
        <v>0</v>
      </c>
      <c r="L34" s="33">
        <f>[1]Интелстандарт!F35</f>
        <v>0</v>
      </c>
      <c r="M34" s="33">
        <f>[1]Интелстандарт!G35</f>
        <v>0</v>
      </c>
      <c r="N34" s="34">
        <f>[1]Интелстандарт!H35</f>
        <v>0</v>
      </c>
      <c r="O34" s="34">
        <f>[1]Интелстандарт!I35</f>
        <v>0</v>
      </c>
      <c r="P34" s="35">
        <f>[1]Интелстандарт!J35</f>
        <v>0</v>
      </c>
      <c r="Q34" s="35">
        <f>[1]Интелстандарт!K35</f>
        <v>0</v>
      </c>
      <c r="R34" s="36">
        <f>[1]Интелстандарт!L35</f>
        <v>0</v>
      </c>
      <c r="S34" s="36">
        <f>[1]Интелстандарт!M35</f>
        <v>0</v>
      </c>
      <c r="T34" s="37">
        <f>[1]Интелстандарт!N35</f>
        <v>0</v>
      </c>
      <c r="U34" s="38">
        <f>[1]Интелстандарт!O35</f>
        <v>0</v>
      </c>
      <c r="V34" s="39">
        <f>[1]Интелстандарт!P35</f>
        <v>0</v>
      </c>
      <c r="W34" s="40">
        <f>[1]Интелстандарт!Q35</f>
        <v>0</v>
      </c>
      <c r="X34" s="40">
        <f>[1]Интелстандарт!R35</f>
        <v>0</v>
      </c>
      <c r="Y34" s="41">
        <f>[1]Интелстандарт!S35</f>
        <v>0</v>
      </c>
    </row>
    <row r="35" spans="1:25" ht="15.95" customHeight="1">
      <c r="A35" s="26">
        <v>31</v>
      </c>
      <c r="B35" s="26"/>
      <c r="C35" s="43"/>
      <c r="D35" s="43"/>
      <c r="E35" s="43"/>
      <c r="F35" s="45"/>
      <c r="G35" s="42" t="s">
        <v>57</v>
      </c>
      <c r="H35" s="31">
        <f>[1]Интеркосметика!B35</f>
        <v>0</v>
      </c>
      <c r="I35" s="31">
        <f>[1]Интеркосметика!C35</f>
        <v>0</v>
      </c>
      <c r="J35" s="32">
        <f>[1]Интеркосметика!D35</f>
        <v>0</v>
      </c>
      <c r="K35" s="32">
        <f>[1]Интеркосметика!E35</f>
        <v>0</v>
      </c>
      <c r="L35" s="33">
        <f>[1]Интеркосметика!F35</f>
        <v>0</v>
      </c>
      <c r="M35" s="33">
        <f>[1]Интеркосметика!G35</f>
        <v>0</v>
      </c>
      <c r="N35" s="34">
        <f>[1]Интеркосметика!H35</f>
        <v>0</v>
      </c>
      <c r="O35" s="34">
        <f>[1]Интеркосметика!I35</f>
        <v>0</v>
      </c>
      <c r="P35" s="35">
        <f>[1]Интеркосметика!J35</f>
        <v>0</v>
      </c>
      <c r="Q35" s="35">
        <f>[1]Интеркосметика!K35</f>
        <v>0</v>
      </c>
      <c r="R35" s="36">
        <f>[1]Интеркосметика!L35</f>
        <v>0</v>
      </c>
      <c r="S35" s="36">
        <f>[1]Интеркосметика!M35</f>
        <v>0</v>
      </c>
      <c r="T35" s="37">
        <f>[1]Интеркосметика!N35</f>
        <v>0</v>
      </c>
      <c r="U35" s="38">
        <f>[1]Интеркосметика!O35</f>
        <v>0</v>
      </c>
      <c r="V35" s="39">
        <f>[1]Интеркосметика!P35</f>
        <v>0</v>
      </c>
      <c r="W35" s="40">
        <f>[1]Интеркосметика!Q35</f>
        <v>0</v>
      </c>
      <c r="X35" s="40">
        <f>[1]Интеркосметика!R35</f>
        <v>0</v>
      </c>
      <c r="Y35" s="41">
        <f>[1]Интеркосметика!S35</f>
        <v>0</v>
      </c>
    </row>
    <row r="36" spans="1:25" ht="15.95" customHeight="1">
      <c r="A36" s="26">
        <v>32</v>
      </c>
      <c r="B36" s="26"/>
      <c r="C36" s="43"/>
      <c r="D36" s="43"/>
      <c r="E36" s="43"/>
      <c r="F36" s="45"/>
      <c r="G36" s="42" t="s">
        <v>58</v>
      </c>
      <c r="H36" s="31">
        <f>'[1]ИИЦ по налогам и сборам'!B35</f>
        <v>0</v>
      </c>
      <c r="I36" s="31">
        <f>'[1]ИИЦ по налогам и сборам'!C35</f>
        <v>0</v>
      </c>
      <c r="J36" s="32">
        <f>'[1]ИИЦ по налогам и сборам'!D35</f>
        <v>0</v>
      </c>
      <c r="K36" s="32">
        <f>'[1]ИИЦ по налогам и сборам'!E35</f>
        <v>0</v>
      </c>
      <c r="L36" s="33">
        <f>'[1]ИИЦ по налогам и сборам'!F35</f>
        <v>0</v>
      </c>
      <c r="M36" s="33">
        <f>'[1]ИИЦ по налогам и сборам'!G35</f>
        <v>0</v>
      </c>
      <c r="N36" s="34">
        <f>'[1]ИИЦ по налогам и сборам'!H35</f>
        <v>0</v>
      </c>
      <c r="O36" s="34">
        <f>'[1]ИИЦ по налогам и сборам'!I35</f>
        <v>0</v>
      </c>
      <c r="P36" s="35">
        <f>'[1]ИИЦ по налогам и сборам'!J35</f>
        <v>0</v>
      </c>
      <c r="Q36" s="35">
        <f>'[1]ИИЦ по налогам и сборам'!K35</f>
        <v>0</v>
      </c>
      <c r="R36" s="36">
        <f>'[1]ИИЦ по налогам и сборам'!L35</f>
        <v>0</v>
      </c>
      <c r="S36" s="36">
        <f>'[1]ИИЦ по налогам и сборам'!M35</f>
        <v>0</v>
      </c>
      <c r="T36" s="37">
        <f>'[1]ИИЦ по налогам и сборам'!N35</f>
        <v>0</v>
      </c>
      <c r="U36" s="38">
        <f>'[1]ИИЦ по налогам и сборам'!O35</f>
        <v>0</v>
      </c>
      <c r="V36" s="39">
        <f>'[1]ИИЦ по налогам и сборам'!P35</f>
        <v>0</v>
      </c>
      <c r="W36" s="40">
        <f>'[1]ИИЦ по налогам и сборам'!Q35</f>
        <v>0</v>
      </c>
      <c r="X36" s="40">
        <f>'[1]ИИЦ по налогам и сборам'!R35</f>
        <v>0</v>
      </c>
      <c r="Y36" s="41">
        <f>'[1]ИИЦ по налогам и сборам'!S35</f>
        <v>0</v>
      </c>
    </row>
    <row r="37" spans="1:25" ht="15.95" customHeight="1">
      <c r="A37" s="26">
        <v>33</v>
      </c>
      <c r="B37" s="26"/>
      <c r="C37" s="43"/>
      <c r="D37" s="43"/>
      <c r="E37" s="43"/>
      <c r="F37" s="45"/>
      <c r="G37" s="42" t="s">
        <v>59</v>
      </c>
      <c r="H37" s="31">
        <f>'[1]КМ-про'!B35</f>
        <v>0</v>
      </c>
      <c r="I37" s="31">
        <f>'[1]КМ-про'!C35</f>
        <v>0</v>
      </c>
      <c r="J37" s="32">
        <f>'[1]КМ-про'!D35</f>
        <v>0</v>
      </c>
      <c r="K37" s="32">
        <f>'[1]КМ-про'!E35</f>
        <v>0</v>
      </c>
      <c r="L37" s="33">
        <f>'[1]КМ-про'!F35</f>
        <v>0</v>
      </c>
      <c r="M37" s="33">
        <f>'[1]КМ-про'!G35</f>
        <v>0</v>
      </c>
      <c r="N37" s="34">
        <f>'[1]КМ-про'!H35</f>
        <v>0</v>
      </c>
      <c r="O37" s="34">
        <f>'[1]КМ-про'!I35</f>
        <v>0</v>
      </c>
      <c r="P37" s="35">
        <f>'[1]КМ-про'!J35</f>
        <v>0</v>
      </c>
      <c r="Q37" s="35">
        <f>'[1]КМ-про'!K35</f>
        <v>0</v>
      </c>
      <c r="R37" s="36">
        <f>'[1]КМ-про'!L35</f>
        <v>0</v>
      </c>
      <c r="S37" s="36">
        <f>'[1]КМ-про'!M35</f>
        <v>0</v>
      </c>
      <c r="T37" s="37">
        <f>'[1]КМ-про'!N35</f>
        <v>0</v>
      </c>
      <c r="U37" s="38">
        <f>'[1]КМ-про'!O35</f>
        <v>0</v>
      </c>
      <c r="V37" s="39">
        <f>'[1]КМ-про'!P35</f>
        <v>0</v>
      </c>
      <c r="W37" s="40">
        <f>'[1]КМ-про'!Q35</f>
        <v>0</v>
      </c>
      <c r="X37" s="40">
        <f>'[1]КМ-про'!R35</f>
        <v>0</v>
      </c>
      <c r="Y37" s="41">
        <f>'[1]КМ-про'!S35</f>
        <v>0</v>
      </c>
    </row>
    <row r="38" spans="1:25" ht="15.95" customHeight="1">
      <c r="A38" s="26">
        <v>34</v>
      </c>
      <c r="B38" s="26" t="s">
        <v>60</v>
      </c>
      <c r="C38" s="49"/>
      <c r="D38" s="49"/>
      <c r="E38" s="49"/>
      <c r="F38" s="50"/>
      <c r="G38" s="42" t="s">
        <v>61</v>
      </c>
      <c r="H38" s="31">
        <f>'[1]Косметика+трейдинг'!B35</f>
        <v>0</v>
      </c>
      <c r="I38" s="31">
        <f>'[1]Косметика+трейдинг'!C35</f>
        <v>0</v>
      </c>
      <c r="J38" s="32">
        <f>'[1]Косметика+трейдинг'!D35</f>
        <v>0</v>
      </c>
      <c r="K38" s="32">
        <f>'[1]Косметика+трейдинг'!E35</f>
        <v>0</v>
      </c>
      <c r="L38" s="33">
        <f>'[1]Косметика+трейдинг'!F35</f>
        <v>0</v>
      </c>
      <c r="M38" s="33">
        <f>'[1]Косметика+трейдинг'!G35</f>
        <v>0</v>
      </c>
      <c r="N38" s="34">
        <f>'[1]Косметика+трейдинг'!H35</f>
        <v>0</v>
      </c>
      <c r="O38" s="34">
        <f>'[1]Косметика+трейдинг'!I35</f>
        <v>0</v>
      </c>
      <c r="P38" s="35">
        <f>'[1]Косметика+трейдинг'!J35</f>
        <v>0</v>
      </c>
      <c r="Q38" s="35">
        <f>'[1]Косметика+трейдинг'!K35</f>
        <v>0</v>
      </c>
      <c r="R38" s="36">
        <f>'[1]Косметика+трейдинг'!L35</f>
        <v>0</v>
      </c>
      <c r="S38" s="36">
        <f>'[1]Косметика+трейдинг'!M35</f>
        <v>0</v>
      </c>
      <c r="T38" s="37">
        <f>'[1]Косметика+трейдинг'!N35</f>
        <v>0</v>
      </c>
      <c r="U38" s="38">
        <f>'[1]Косметика+трейдинг'!O35</f>
        <v>0</v>
      </c>
      <c r="V38" s="39">
        <f>'[1]Косметика+трейдинг'!P35</f>
        <v>0</v>
      </c>
      <c r="W38" s="40">
        <f>'[1]Косметика+трейдинг'!Q35</f>
        <v>0</v>
      </c>
      <c r="X38" s="40">
        <f>'[1]Косметика+трейдинг'!R35</f>
        <v>0</v>
      </c>
      <c r="Y38" s="41">
        <f>'[1]Косметика+трейдинг'!S35</f>
        <v>0</v>
      </c>
    </row>
    <row r="39" spans="1:25" ht="15.95" customHeight="1">
      <c r="A39" s="26">
        <v>35</v>
      </c>
      <c r="B39" s="26"/>
      <c r="C39" s="43"/>
      <c r="D39" s="43"/>
      <c r="E39" s="43"/>
      <c r="F39" s="45"/>
      <c r="G39" s="51" t="s">
        <v>62</v>
      </c>
      <c r="H39" s="31">
        <f>[1]ЛЕАНгрупп!B35</f>
        <v>0</v>
      </c>
      <c r="I39" s="31">
        <f>[1]ЛЕАНгрупп!C35</f>
        <v>0</v>
      </c>
      <c r="J39" s="32">
        <f>[1]ЛЕАНгрупп!D35</f>
        <v>0</v>
      </c>
      <c r="K39" s="32">
        <f>[1]ЛЕАНгрупп!E35</f>
        <v>0</v>
      </c>
      <c r="L39" s="33">
        <f>[1]ЛЕАНгрупп!F35</f>
        <v>0</v>
      </c>
      <c r="M39" s="33">
        <f>[1]ЛЕАНгрупп!G35</f>
        <v>0</v>
      </c>
      <c r="N39" s="34">
        <f>[1]ЛЕАНгрупп!H35</f>
        <v>0</v>
      </c>
      <c r="O39" s="34">
        <f>[1]ЛЕАНгрупп!I35</f>
        <v>0</v>
      </c>
      <c r="P39" s="35">
        <f>[1]ЛЕАНгрупп!J35</f>
        <v>0</v>
      </c>
      <c r="Q39" s="35">
        <f>[1]ЛЕАНгрупп!K35</f>
        <v>0</v>
      </c>
      <c r="R39" s="36">
        <f>[1]ЛЕАНгрупп!L35</f>
        <v>0</v>
      </c>
      <c r="S39" s="36">
        <f>[1]ЛЕАНгрупп!M35</f>
        <v>0</v>
      </c>
      <c r="T39" s="37">
        <f>[1]ЛЕАНгрупп!N35</f>
        <v>0</v>
      </c>
      <c r="U39" s="38">
        <f>[1]ЛЕАНгрупп!O35</f>
        <v>0</v>
      </c>
      <c r="V39" s="39">
        <f>[1]ЛЕАНгрупп!P35</f>
        <v>0</v>
      </c>
      <c r="W39" s="40">
        <f>[1]ЛЕАНгрупп!Q35</f>
        <v>0</v>
      </c>
      <c r="X39" s="40">
        <f>[1]ЛЕАНгрупп!R35</f>
        <v>0</v>
      </c>
      <c r="Y39" s="41">
        <f>[1]ЛЕАНгрупп!S35</f>
        <v>0</v>
      </c>
    </row>
    <row r="40" spans="1:25" ht="15.95" customHeight="1">
      <c r="A40" s="26">
        <v>36</v>
      </c>
      <c r="B40" s="26"/>
      <c r="C40" s="43"/>
      <c r="D40" s="43"/>
      <c r="E40" s="43"/>
      <c r="F40" s="45"/>
      <c r="G40" s="51" t="s">
        <v>63</v>
      </c>
      <c r="H40" s="31">
        <f>[1]ЛИДО!B35</f>
        <v>0</v>
      </c>
      <c r="I40" s="31">
        <f>[1]ЛИДО!C35</f>
        <v>0</v>
      </c>
      <c r="J40" s="32">
        <f>[1]ЛИДО!D35</f>
        <v>0</v>
      </c>
      <c r="K40" s="32">
        <f>[1]ЛИДО!E35</f>
        <v>0</v>
      </c>
      <c r="L40" s="33">
        <f>[1]ЛИДО!F35</f>
        <v>0</v>
      </c>
      <c r="M40" s="33">
        <f>[1]ЛИДО!G35</f>
        <v>0</v>
      </c>
      <c r="N40" s="34">
        <f>[1]ЛИДО!H35</f>
        <v>0</v>
      </c>
      <c r="O40" s="34">
        <f>[1]ЛИДО!I35</f>
        <v>0</v>
      </c>
      <c r="P40" s="35">
        <f>[1]ЛИДО!J35</f>
        <v>0</v>
      </c>
      <c r="Q40" s="35">
        <f>[1]ЛИДО!K35</f>
        <v>0</v>
      </c>
      <c r="R40" s="36">
        <f>[1]ЛИДО!L35</f>
        <v>0</v>
      </c>
      <c r="S40" s="36">
        <f>[1]ЛИДО!M35</f>
        <v>0</v>
      </c>
      <c r="T40" s="37">
        <f>[1]ЛИДО!N35</f>
        <v>0</v>
      </c>
      <c r="U40" s="38">
        <f>[1]ЛИДО!O35</f>
        <v>0</v>
      </c>
      <c r="V40" s="39">
        <f>[1]ЛИДО!P35</f>
        <v>0</v>
      </c>
      <c r="W40" s="40">
        <f>[1]ЛИДО!Q35</f>
        <v>0</v>
      </c>
      <c r="X40" s="40">
        <f>[1]ЛИДО!R35</f>
        <v>0</v>
      </c>
      <c r="Y40" s="41">
        <f>[1]ЛИДО!S35</f>
        <v>0</v>
      </c>
    </row>
    <row r="41" spans="1:25" ht="15.95" customHeight="1">
      <c r="A41" s="26">
        <v>37</v>
      </c>
      <c r="B41" s="26"/>
      <c r="C41" s="43"/>
      <c r="D41" s="43"/>
      <c r="E41" s="43"/>
      <c r="F41" s="45"/>
      <c r="G41" s="42" t="s">
        <v>64</v>
      </c>
      <c r="H41" s="31">
        <f>'[1]Надежные программы'!B35</f>
        <v>0</v>
      </c>
      <c r="I41" s="31">
        <f>'[1]Надежные программы'!C35</f>
        <v>0</v>
      </c>
      <c r="J41" s="32">
        <f>'[1]Надежные программы'!D35</f>
        <v>0</v>
      </c>
      <c r="K41" s="32">
        <f>'[1]Надежные программы'!E35</f>
        <v>0</v>
      </c>
      <c r="L41" s="33">
        <f>'[1]Надежные программы'!F35</f>
        <v>0</v>
      </c>
      <c r="M41" s="33">
        <f>'[1]Надежные программы'!G35</f>
        <v>0</v>
      </c>
      <c r="N41" s="34">
        <f>'[1]Надежные программы'!H35</f>
        <v>0</v>
      </c>
      <c r="O41" s="34">
        <f>'[1]Надежные программы'!I35</f>
        <v>0</v>
      </c>
      <c r="P41" s="35">
        <f>'[1]Надежные программы'!J35</f>
        <v>0</v>
      </c>
      <c r="Q41" s="35">
        <f>'[1]Надежные программы'!K35</f>
        <v>0</v>
      </c>
      <c r="R41" s="36">
        <f>'[1]Надежные программы'!L35</f>
        <v>0</v>
      </c>
      <c r="S41" s="36">
        <f>'[1]Надежные программы'!M35</f>
        <v>0</v>
      </c>
      <c r="T41" s="37">
        <f>'[1]Надежные программы'!N35</f>
        <v>0</v>
      </c>
      <c r="U41" s="38">
        <f>'[1]Надежные программы'!O35</f>
        <v>0</v>
      </c>
      <c r="V41" s="39">
        <f>'[1]Надежные программы'!P35</f>
        <v>0</v>
      </c>
      <c r="W41" s="40">
        <f>'[1]Надежные программы'!Q35</f>
        <v>0</v>
      </c>
      <c r="X41" s="40">
        <f>'[1]Надежные программы'!R35</f>
        <v>0</v>
      </c>
      <c r="Y41" s="41">
        <f>'[1]Надежные программы'!S35</f>
        <v>0</v>
      </c>
    </row>
    <row r="42" spans="1:25" ht="15.95" customHeight="1">
      <c r="A42" s="26">
        <v>38</v>
      </c>
      <c r="B42" s="26"/>
      <c r="C42" s="43"/>
      <c r="D42" s="43"/>
      <c r="E42" s="43"/>
      <c r="F42" s="45"/>
      <c r="G42" s="42" t="s">
        <v>65</v>
      </c>
      <c r="H42" s="31">
        <f>[1]НЦИС!B35</f>
        <v>0</v>
      </c>
      <c r="I42" s="31">
        <f>[1]НЦИС!C35</f>
        <v>0</v>
      </c>
      <c r="J42" s="32">
        <f>[1]НЦИС!D35</f>
        <v>0</v>
      </c>
      <c r="K42" s="32">
        <f>[1]НЦИС!E35</f>
        <v>0</v>
      </c>
      <c r="L42" s="33">
        <f>[1]НЦИС!F35</f>
        <v>0</v>
      </c>
      <c r="M42" s="33">
        <f>[1]НЦИС!G35</f>
        <v>0</v>
      </c>
      <c r="N42" s="34">
        <f>[1]НЦИС!H35</f>
        <v>0</v>
      </c>
      <c r="O42" s="34">
        <f>[1]НЦИС!I35</f>
        <v>0</v>
      </c>
      <c r="P42" s="35">
        <f>[1]НЦИС!J35</f>
        <v>0</v>
      </c>
      <c r="Q42" s="35">
        <f>[1]НЦИС!K35</f>
        <v>0</v>
      </c>
      <c r="R42" s="36">
        <f>[1]НЦИС!L35</f>
        <v>0</v>
      </c>
      <c r="S42" s="36">
        <f>[1]НЦИС!M35</f>
        <v>0</v>
      </c>
      <c r="T42" s="37">
        <f>[1]НЦИС!N35</f>
        <v>0</v>
      </c>
      <c r="U42" s="38">
        <f>[1]НЦИС!O35</f>
        <v>0</v>
      </c>
      <c r="V42" s="39">
        <f>[1]НЦИС!P35</f>
        <v>0</v>
      </c>
      <c r="W42" s="40">
        <f>[1]НЦИС!Q35</f>
        <v>0</v>
      </c>
      <c r="X42" s="40">
        <f>[1]НЦИС!R35</f>
        <v>0</v>
      </c>
      <c r="Y42" s="41">
        <f>[1]НЦИС!S35</f>
        <v>0</v>
      </c>
    </row>
    <row r="43" spans="1:25" ht="15.95" customHeight="1">
      <c r="A43" s="26">
        <v>39</v>
      </c>
      <c r="B43" s="26"/>
      <c r="C43" s="43"/>
      <c r="D43" s="43"/>
      <c r="E43" s="43"/>
      <c r="F43" s="45"/>
      <c r="G43" s="42" t="s">
        <v>66</v>
      </c>
      <c r="H43" s="31">
        <f>[1]Нотар.контора!B35</f>
        <v>0</v>
      </c>
      <c r="I43" s="31">
        <f>[1]Нотар.контора!C35</f>
        <v>0</v>
      </c>
      <c r="J43" s="32">
        <f>[1]Нотар.контора!D35</f>
        <v>0</v>
      </c>
      <c r="K43" s="32">
        <f>[1]Нотар.контора!E35</f>
        <v>0</v>
      </c>
      <c r="L43" s="33">
        <f>[1]Нотар.контора!F35</f>
        <v>0</v>
      </c>
      <c r="M43" s="33">
        <f>[1]Нотар.контора!G35</f>
        <v>0</v>
      </c>
      <c r="N43" s="34">
        <f>[1]Нотар.контора!H35</f>
        <v>0</v>
      </c>
      <c r="O43" s="34">
        <f>[1]Нотар.контора!I35</f>
        <v>0</v>
      </c>
      <c r="P43" s="35">
        <f>[1]Нотар.контора!J35</f>
        <v>0</v>
      </c>
      <c r="Q43" s="35">
        <f>[1]Нотар.контора!K35</f>
        <v>0</v>
      </c>
      <c r="R43" s="36">
        <f>[1]Нотар.контора!L35</f>
        <v>0</v>
      </c>
      <c r="S43" s="36">
        <f>[1]Нотар.контора!M35</f>
        <v>0</v>
      </c>
      <c r="T43" s="37">
        <f>[1]Нотар.контора!N35</f>
        <v>0</v>
      </c>
      <c r="U43" s="38">
        <f>[1]Нотар.контора!O35</f>
        <v>0</v>
      </c>
      <c r="V43" s="39">
        <f>[1]Нотар.контора!P35</f>
        <v>0</v>
      </c>
      <c r="W43" s="40">
        <f>[1]Нотар.контора!Q35</f>
        <v>0</v>
      </c>
      <c r="X43" s="40">
        <f>[1]Нотар.контора!R35</f>
        <v>0</v>
      </c>
      <c r="Y43" s="41">
        <f>[1]Нотар.контора!S35</f>
        <v>0</v>
      </c>
    </row>
    <row r="44" spans="1:25" ht="15.95" customHeight="1">
      <c r="A44" s="26">
        <v>40</v>
      </c>
      <c r="B44" s="26"/>
      <c r="C44" s="43"/>
      <c r="D44" s="43"/>
      <c r="E44" s="43"/>
      <c r="F44" s="45"/>
      <c r="G44" s="42" t="s">
        <v>67</v>
      </c>
      <c r="H44" s="31">
        <f>'[1]Отличные окна '!B35</f>
        <v>0</v>
      </c>
      <c r="I44" s="31">
        <f>'[1]Отличные окна '!C35</f>
        <v>0</v>
      </c>
      <c r="J44" s="32">
        <f>'[1]Отличные окна '!D35</f>
        <v>0</v>
      </c>
      <c r="K44" s="32">
        <f>'[1]Отличные окна '!E35</f>
        <v>0</v>
      </c>
      <c r="L44" s="33">
        <f>'[1]Отличные окна '!F35</f>
        <v>0</v>
      </c>
      <c r="M44" s="33">
        <f>'[1]Отличные окна '!G35</f>
        <v>0</v>
      </c>
      <c r="N44" s="34">
        <f>'[1]Отличные окна '!H35</f>
        <v>0</v>
      </c>
      <c r="O44" s="34">
        <f>'[1]Отличные окна '!I35</f>
        <v>0</v>
      </c>
      <c r="P44" s="35">
        <f>'[1]Отличные окна '!J35</f>
        <v>0</v>
      </c>
      <c r="Q44" s="35">
        <f>'[1]Отличные окна '!K35</f>
        <v>0</v>
      </c>
      <c r="R44" s="36">
        <f>'[1]Отличные окна '!L35</f>
        <v>0</v>
      </c>
      <c r="S44" s="36">
        <f>'[1]Отличные окна '!M35</f>
        <v>0</v>
      </c>
      <c r="T44" s="37">
        <f>'[1]Отличные окна '!N35</f>
        <v>0</v>
      </c>
      <c r="U44" s="38">
        <f>'[1]Отличные окна '!O35</f>
        <v>0</v>
      </c>
      <c r="V44" s="39">
        <f>'[1]Отличные окна '!P35</f>
        <v>0</v>
      </c>
      <c r="W44" s="40">
        <f>'[1]Отличные окна '!Q35</f>
        <v>0</v>
      </c>
      <c r="X44" s="40">
        <f>'[1]Отличные окна '!R35</f>
        <v>0</v>
      </c>
      <c r="Y44" s="41">
        <f>'[1]Отличные окна '!S35</f>
        <v>0</v>
      </c>
    </row>
    <row r="45" spans="1:25" ht="15.95" customHeight="1">
      <c r="A45" s="26">
        <v>41</v>
      </c>
      <c r="B45" s="26" t="s">
        <v>23</v>
      </c>
      <c r="C45" s="27">
        <v>944</v>
      </c>
      <c r="D45" s="28">
        <v>41613</v>
      </c>
      <c r="E45" s="27">
        <v>1989</v>
      </c>
      <c r="F45" s="29"/>
      <c r="G45" s="42" t="s">
        <v>68</v>
      </c>
      <c r="H45" s="31">
        <f>[1]Парфюмбытхим!B35</f>
        <v>0</v>
      </c>
      <c r="I45" s="31">
        <f>[1]Парфюмбытхим!C35</f>
        <v>0</v>
      </c>
      <c r="J45" s="32">
        <f>[1]Парфюмбытхим!D35</f>
        <v>0</v>
      </c>
      <c r="K45" s="32">
        <f>[1]Парфюмбытхим!E35</f>
        <v>0</v>
      </c>
      <c r="L45" s="33">
        <f>[1]Парфюмбытхим!F35</f>
        <v>0</v>
      </c>
      <c r="M45" s="33">
        <f>[1]Парфюмбытхим!G35</f>
        <v>0</v>
      </c>
      <c r="N45" s="34">
        <f>[1]Парфюмбытхим!H35</f>
        <v>0</v>
      </c>
      <c r="O45" s="34">
        <f>[1]Парфюмбытхим!I35</f>
        <v>0</v>
      </c>
      <c r="P45" s="35">
        <f>[1]Парфюмбытхим!J35</f>
        <v>0</v>
      </c>
      <c r="Q45" s="35">
        <f>[1]Парфюмбытхим!K35</f>
        <v>0</v>
      </c>
      <c r="R45" s="36">
        <f>[1]Парфюмбытхим!L35</f>
        <v>0</v>
      </c>
      <c r="S45" s="36">
        <f>[1]Парфюмбытхим!M35</f>
        <v>0</v>
      </c>
      <c r="T45" s="37">
        <f>[1]Парфюмбытхим!N35</f>
        <v>0</v>
      </c>
      <c r="U45" s="38">
        <f>[1]Парфюмбытхим!O35</f>
        <v>0</v>
      </c>
      <c r="V45" s="39">
        <f>[1]Парфюмбытхим!P35</f>
        <v>0</v>
      </c>
      <c r="W45" s="40">
        <f>[1]Парфюмбытхим!Q35</f>
        <v>0</v>
      </c>
      <c r="X45" s="40">
        <f>[1]Парфюмбытхим!R35</f>
        <v>0</v>
      </c>
      <c r="Y45" s="41">
        <f>[1]Парфюмбытхим!S35</f>
        <v>0</v>
      </c>
    </row>
    <row r="46" spans="1:25" ht="15.95" customHeight="1">
      <c r="A46" s="26">
        <v>42</v>
      </c>
      <c r="B46" s="26"/>
      <c r="C46" s="43"/>
      <c r="D46" s="43"/>
      <c r="E46" s="43"/>
      <c r="F46" s="45"/>
      <c r="G46" s="42" t="s">
        <v>69</v>
      </c>
      <c r="H46" s="31">
        <f>[1]ПарфюмТрейд!B35</f>
        <v>0</v>
      </c>
      <c r="I46" s="31">
        <f>[1]ПарфюмТрейд!C35</f>
        <v>0</v>
      </c>
      <c r="J46" s="32">
        <f>[1]ПарфюмТрейд!D35</f>
        <v>0</v>
      </c>
      <c r="K46" s="32">
        <f>[1]ПарфюмТрейд!E35</f>
        <v>0</v>
      </c>
      <c r="L46" s="33">
        <f>[1]ПарфюмТрейд!F35</f>
        <v>0</v>
      </c>
      <c r="M46" s="33">
        <f>[1]ПарфюмТрейд!G35</f>
        <v>0</v>
      </c>
      <c r="N46" s="34">
        <f>[1]ПарфюмТрейд!H35</f>
        <v>0</v>
      </c>
      <c r="O46" s="34">
        <f>[1]ПарфюмТрейд!I35</f>
        <v>0</v>
      </c>
      <c r="P46" s="35">
        <f>[1]ПарфюмТрейд!J35</f>
        <v>0</v>
      </c>
      <c r="Q46" s="35">
        <f>[1]ПарфюмТрейд!K35</f>
        <v>0</v>
      </c>
      <c r="R46" s="36">
        <f>[1]ПарфюмТрейд!L35</f>
        <v>0</v>
      </c>
      <c r="S46" s="36">
        <f>[1]ПарфюмТрейд!M35</f>
        <v>0</v>
      </c>
      <c r="T46" s="37">
        <f>[1]ПарфюмТрейд!N35</f>
        <v>0</v>
      </c>
      <c r="U46" s="38">
        <f>[1]ПарфюмТрейд!O35</f>
        <v>0</v>
      </c>
      <c r="V46" s="39">
        <f>[1]ПарфюмТрейд!P35</f>
        <v>0</v>
      </c>
      <c r="W46" s="40">
        <f>[1]ПарфюмТрейд!Q35</f>
        <v>0</v>
      </c>
      <c r="X46" s="40">
        <f>[1]ПарфюмТрейд!R35</f>
        <v>0</v>
      </c>
      <c r="Y46" s="41">
        <f>[1]ПарфюмТрейд!S35</f>
        <v>0</v>
      </c>
    </row>
    <row r="47" spans="1:25" ht="15.95" customHeight="1">
      <c r="A47" s="26">
        <v>43</v>
      </c>
      <c r="B47" s="26" t="s">
        <v>23</v>
      </c>
      <c r="C47" s="27">
        <v>1090</v>
      </c>
      <c r="D47" s="28">
        <v>41272</v>
      </c>
      <c r="E47" s="27">
        <v>1181</v>
      </c>
      <c r="F47" s="29"/>
      <c r="G47" s="42" t="s">
        <v>70</v>
      </c>
      <c r="H47" s="31">
        <f>[1]Полипромсервис!B35</f>
        <v>0</v>
      </c>
      <c r="I47" s="31">
        <f>[1]Полипромсервис!C35</f>
        <v>0</v>
      </c>
      <c r="J47" s="32">
        <f>[1]Полипромсервис!D35</f>
        <v>0</v>
      </c>
      <c r="K47" s="32">
        <f>[1]Полипромсервис!E35</f>
        <v>0</v>
      </c>
      <c r="L47" s="33">
        <f>[1]Полипромсервис!F35</f>
        <v>0</v>
      </c>
      <c r="M47" s="33">
        <f>[1]Полипромсервис!G35</f>
        <v>0</v>
      </c>
      <c r="N47" s="34">
        <f>[1]Полипромсервис!H35</f>
        <v>0</v>
      </c>
      <c r="O47" s="34">
        <f>[1]Полипромсервис!I35</f>
        <v>0</v>
      </c>
      <c r="P47" s="35">
        <f>[1]Полипромсервис!J35</f>
        <v>0</v>
      </c>
      <c r="Q47" s="35">
        <f>[1]Полипромсервис!K35</f>
        <v>0</v>
      </c>
      <c r="R47" s="36">
        <f>[1]Полипромсервис!L35</f>
        <v>0</v>
      </c>
      <c r="S47" s="36">
        <f>[1]Полипромсервис!M35</f>
        <v>0</v>
      </c>
      <c r="T47" s="37">
        <f>[1]Полипромсервис!N35</f>
        <v>0</v>
      </c>
      <c r="U47" s="38">
        <f>[1]Полипромсервис!O35</f>
        <v>0</v>
      </c>
      <c r="V47" s="39">
        <f>[1]Полипромсервис!P35</f>
        <v>0</v>
      </c>
      <c r="W47" s="40">
        <f>[1]Полипромсервис!Q35</f>
        <v>0</v>
      </c>
      <c r="X47" s="40">
        <f>[1]Полипромсервис!R35</f>
        <v>0</v>
      </c>
      <c r="Y47" s="41">
        <f>[1]Полипромсервис!S35</f>
        <v>0</v>
      </c>
    </row>
    <row r="48" spans="1:25" ht="15.95" customHeight="1">
      <c r="A48" s="26">
        <v>44</v>
      </c>
      <c r="B48" s="26"/>
      <c r="C48" s="43"/>
      <c r="D48" s="43"/>
      <c r="E48" s="43"/>
      <c r="F48" s="45"/>
      <c r="G48" s="42" t="s">
        <v>71</v>
      </c>
      <c r="H48" s="31">
        <f>[1]ПравитЭксперт!B35</f>
        <v>0</v>
      </c>
      <c r="I48" s="31">
        <f>[1]ПравитЭксперт!C35</f>
        <v>0</v>
      </c>
      <c r="J48" s="32">
        <f>[1]ПравитЭксперт!D35</f>
        <v>0</v>
      </c>
      <c r="K48" s="32">
        <f>[1]ПравитЭксперт!E35</f>
        <v>0</v>
      </c>
      <c r="L48" s="33">
        <f>[1]ПравитЭксперт!F35</f>
        <v>0</v>
      </c>
      <c r="M48" s="33">
        <f>[1]ПравитЭксперт!G35</f>
        <v>0</v>
      </c>
      <c r="N48" s="34">
        <f>[1]ПравитЭксперт!H35</f>
        <v>0</v>
      </c>
      <c r="O48" s="34">
        <f>[1]ПравитЭксперт!I35</f>
        <v>0</v>
      </c>
      <c r="P48" s="35">
        <f>[1]ПравитЭксперт!J35</f>
        <v>0</v>
      </c>
      <c r="Q48" s="35">
        <f>[1]ПравитЭксперт!K35</f>
        <v>0</v>
      </c>
      <c r="R48" s="36">
        <f>[1]ПравитЭксперт!L35</f>
        <v>0</v>
      </c>
      <c r="S48" s="36">
        <f>[1]ПравитЭксперт!M35</f>
        <v>0</v>
      </c>
      <c r="T48" s="37">
        <f>[1]ПравитЭксперт!N35</f>
        <v>0</v>
      </c>
      <c r="U48" s="38">
        <f>[1]ПравитЭксперт!O35</f>
        <v>0</v>
      </c>
      <c r="V48" s="39">
        <f>[1]ПравитЭксперт!P35</f>
        <v>0</v>
      </c>
      <c r="W48" s="40">
        <f>[1]ПравитЭксперт!Q35</f>
        <v>0</v>
      </c>
      <c r="X48" s="40">
        <f>[1]ПравитЭксперт!R35</f>
        <v>0</v>
      </c>
      <c r="Y48" s="41">
        <f>[1]ПравитЭксперт!S35</f>
        <v>0</v>
      </c>
    </row>
    <row r="49" spans="1:25" ht="15.95" customHeight="1">
      <c r="A49" s="26">
        <v>45</v>
      </c>
      <c r="B49" s="26"/>
      <c r="C49" s="43"/>
      <c r="D49" s="43"/>
      <c r="E49" s="43"/>
      <c r="F49" s="45"/>
      <c r="G49" s="42" t="s">
        <v>72</v>
      </c>
      <c r="H49" s="31">
        <f>[1]Правозащита!B35</f>
        <v>0</v>
      </c>
      <c r="I49" s="31">
        <f>[1]Правозащита!C35</f>
        <v>0</v>
      </c>
      <c r="J49" s="32">
        <f>[1]Правозащита!D35</f>
        <v>0</v>
      </c>
      <c r="K49" s="32">
        <f>[1]Правозащита!E35</f>
        <v>0</v>
      </c>
      <c r="L49" s="33">
        <f>[1]Правозащита!F35</f>
        <v>0</v>
      </c>
      <c r="M49" s="33">
        <f>[1]Правозащита!G35</f>
        <v>0</v>
      </c>
      <c r="N49" s="34">
        <f>[1]Правозащита!H35</f>
        <v>0</v>
      </c>
      <c r="O49" s="34">
        <f>[1]Правозащита!I35</f>
        <v>0</v>
      </c>
      <c r="P49" s="35">
        <f>[1]Правозащита!J35</f>
        <v>0</v>
      </c>
      <c r="Q49" s="35">
        <f>[1]Правозащита!K35</f>
        <v>0</v>
      </c>
      <c r="R49" s="36">
        <f>[1]Правозащита!L35</f>
        <v>0</v>
      </c>
      <c r="S49" s="36">
        <f>[1]Правозащита!M35</f>
        <v>0</v>
      </c>
      <c r="T49" s="37">
        <f>[1]Правозащита!N35</f>
        <v>0</v>
      </c>
      <c r="U49" s="38">
        <f>[1]Правозащита!O35</f>
        <v>0</v>
      </c>
      <c r="V49" s="39">
        <f>[1]Правозащита!P35</f>
        <v>0</v>
      </c>
      <c r="W49" s="40">
        <f>[1]Правозащита!Q35</f>
        <v>0</v>
      </c>
      <c r="X49" s="40">
        <f>[1]Правозащита!R35</f>
        <v>0</v>
      </c>
      <c r="Y49" s="41">
        <f>[1]Правозащита!S35</f>
        <v>0</v>
      </c>
    </row>
    <row r="50" spans="1:25" ht="15.95" customHeight="1">
      <c r="A50" s="26">
        <v>46</v>
      </c>
      <c r="B50" s="26"/>
      <c r="C50" s="43"/>
      <c r="D50" s="43"/>
      <c r="E50" s="43"/>
      <c r="F50" s="45"/>
      <c r="G50" s="42" t="s">
        <v>73</v>
      </c>
      <c r="H50" s="31">
        <f>'[1]РРБ-Банк'!B35</f>
        <v>0</v>
      </c>
      <c r="I50" s="31">
        <f>'[1]РРБ-Банк'!C35</f>
        <v>0</v>
      </c>
      <c r="J50" s="32">
        <f>'[1]РРБ-Банк'!D35</f>
        <v>0</v>
      </c>
      <c r="K50" s="32">
        <f>'[1]РРБ-Банк'!E35</f>
        <v>0</v>
      </c>
      <c r="L50" s="33">
        <f>'[1]РРБ-Банк'!F35</f>
        <v>0</v>
      </c>
      <c r="M50" s="33">
        <f>'[1]РРБ-Банк'!G35</f>
        <v>0</v>
      </c>
      <c r="N50" s="34">
        <f>'[1]РРБ-Банк'!H35</f>
        <v>0</v>
      </c>
      <c r="O50" s="34">
        <f>'[1]РРБ-Банк'!I35</f>
        <v>0</v>
      </c>
      <c r="P50" s="35">
        <f>'[1]РРБ-Банк'!J35</f>
        <v>0</v>
      </c>
      <c r="Q50" s="35">
        <f>'[1]РРБ-Банк'!K35</f>
        <v>0</v>
      </c>
      <c r="R50" s="36">
        <f>'[1]РРБ-Банк'!L35</f>
        <v>0</v>
      </c>
      <c r="S50" s="36">
        <f>'[1]РРБ-Банк'!M35</f>
        <v>0</v>
      </c>
      <c r="T50" s="37">
        <f>'[1]РРБ-Банк'!N35</f>
        <v>0</v>
      </c>
      <c r="U50" s="38">
        <f>'[1]РРБ-Банк'!O35</f>
        <v>0</v>
      </c>
      <c r="V50" s="39">
        <f>'[1]РРБ-Банк'!P35</f>
        <v>0</v>
      </c>
      <c r="W50" s="40">
        <f>'[1]РРБ-Банк'!Q35</f>
        <v>0</v>
      </c>
      <c r="X50" s="40">
        <f>'[1]РРБ-Банк'!R35</f>
        <v>0</v>
      </c>
      <c r="Y50" s="41">
        <f>'[1]РРБ-Банк'!S35</f>
        <v>0</v>
      </c>
    </row>
    <row r="51" spans="1:25" ht="15.95" customHeight="1">
      <c r="A51" s="26">
        <v>47</v>
      </c>
      <c r="B51" s="26"/>
      <c r="C51" s="43"/>
      <c r="D51" s="43"/>
      <c r="E51" s="43"/>
      <c r="F51" s="45"/>
      <c r="G51" s="42" t="s">
        <v>74</v>
      </c>
      <c r="H51" s="31">
        <f>'[1]Синкевич ЧТСУП'!B35</f>
        <v>0</v>
      </c>
      <c r="I51" s="31">
        <f>'[1]Синкевич ЧТСУП'!C35</f>
        <v>0</v>
      </c>
      <c r="J51" s="32">
        <f>'[1]Синкевич ЧТСУП'!D35</f>
        <v>0</v>
      </c>
      <c r="K51" s="32">
        <f>'[1]Синкевич ЧТСУП'!E35</f>
        <v>0</v>
      </c>
      <c r="L51" s="33">
        <f>'[1]Синкевич ЧТСУП'!F35</f>
        <v>0</v>
      </c>
      <c r="M51" s="33">
        <f>'[1]Синкевич ЧТСУП'!G35</f>
        <v>0</v>
      </c>
      <c r="N51" s="34">
        <f>'[1]Синкевич ЧТСУП'!H35</f>
        <v>0</v>
      </c>
      <c r="O51" s="34">
        <f>'[1]Синкевич ЧТСУП'!I35</f>
        <v>0</v>
      </c>
      <c r="P51" s="35">
        <f>'[1]Синкевич ЧТСУП'!J35</f>
        <v>0</v>
      </c>
      <c r="Q51" s="35">
        <f>'[1]Синкевич ЧТСУП'!K35</f>
        <v>0</v>
      </c>
      <c r="R51" s="36">
        <f>'[1]Синкевич ЧТСУП'!L35</f>
        <v>0</v>
      </c>
      <c r="S51" s="36">
        <f>'[1]Синкевич ЧТСУП'!M35</f>
        <v>0</v>
      </c>
      <c r="T51" s="37">
        <f>'[1]Синкевич ЧТСУП'!N35</f>
        <v>0</v>
      </c>
      <c r="U51" s="38">
        <f>'[1]Синкевич ЧТСУП'!O35</f>
        <v>0</v>
      </c>
      <c r="V51" s="39">
        <f>'[1]Синкевич ЧТСУП'!P35</f>
        <v>0</v>
      </c>
      <c r="W51" s="40">
        <f>'[1]Синкевич ЧТСУП'!Q35</f>
        <v>0</v>
      </c>
      <c r="X51" s="40">
        <f>'[1]Синкевич ЧТСУП'!R35</f>
        <v>0</v>
      </c>
      <c r="Y51" s="41">
        <f>'[1]Синкевич ЧТСУП'!S35</f>
        <v>0</v>
      </c>
    </row>
    <row r="52" spans="1:25" ht="15.95" customHeight="1">
      <c r="A52" s="26">
        <v>48</v>
      </c>
      <c r="B52" s="26"/>
      <c r="C52" s="43"/>
      <c r="D52" s="43"/>
      <c r="E52" s="43"/>
      <c r="F52" s="45"/>
      <c r="G52" s="42" t="s">
        <v>75</v>
      </c>
      <c r="H52" s="31">
        <f>'[1]Строительный континент'!B35</f>
        <v>0</v>
      </c>
      <c r="I52" s="31">
        <f>'[1]Строительный континент'!C35</f>
        <v>0</v>
      </c>
      <c r="J52" s="32">
        <f>'[1]Строительный континент'!D35</f>
        <v>0</v>
      </c>
      <c r="K52" s="32">
        <f>'[1]Строительный континент'!E35</f>
        <v>0</v>
      </c>
      <c r="L52" s="33">
        <f>'[1]Строительный континент'!F35</f>
        <v>0</v>
      </c>
      <c r="M52" s="33">
        <f>'[1]Строительный континент'!G35</f>
        <v>0</v>
      </c>
      <c r="N52" s="34">
        <f>'[1]Строительный континент'!H35</f>
        <v>0</v>
      </c>
      <c r="O52" s="34">
        <f>'[1]Строительный континент'!I35</f>
        <v>0</v>
      </c>
      <c r="P52" s="35">
        <f>'[1]Строительный континент'!J35</f>
        <v>0</v>
      </c>
      <c r="Q52" s="35">
        <f>'[1]Строительный континент'!K35</f>
        <v>0</v>
      </c>
      <c r="R52" s="36">
        <f>'[1]Строительный континент'!L35</f>
        <v>0</v>
      </c>
      <c r="S52" s="36">
        <f>'[1]Строительный континент'!M35</f>
        <v>0</v>
      </c>
      <c r="T52" s="37">
        <f>'[1]Строительный континент'!N35</f>
        <v>0</v>
      </c>
      <c r="U52" s="38">
        <f>'[1]Строительный континент'!O35</f>
        <v>0</v>
      </c>
      <c r="V52" s="39">
        <f>'[1]Строительный континент'!P35</f>
        <v>0</v>
      </c>
      <c r="W52" s="40">
        <f>'[1]Строительный континент'!Q35</f>
        <v>0</v>
      </c>
      <c r="X52" s="40">
        <f>'[1]Строительный континент'!R35</f>
        <v>0</v>
      </c>
      <c r="Y52" s="41">
        <f>'[1]Строительный континент'!S35</f>
        <v>0</v>
      </c>
    </row>
    <row r="53" spans="1:25" ht="15.95" customHeight="1">
      <c r="A53" s="26">
        <v>49</v>
      </c>
      <c r="B53" s="26"/>
      <c r="C53" s="43"/>
      <c r="D53" s="43"/>
      <c r="E53" s="43"/>
      <c r="F53" s="45"/>
      <c r="G53" s="42" t="s">
        <v>76</v>
      </c>
      <c r="H53" s="31">
        <f>'[1]Стройтрест 7'!B35</f>
        <v>0</v>
      </c>
      <c r="I53" s="31">
        <f>'[1]Стройтрест 7'!C35</f>
        <v>0</v>
      </c>
      <c r="J53" s="32">
        <f>'[1]Стройтрест 7'!D35</f>
        <v>0</v>
      </c>
      <c r="K53" s="32">
        <f>'[1]Стройтрест 7'!E35</f>
        <v>0</v>
      </c>
      <c r="L53" s="33">
        <f>'[1]Стройтрест 7'!F35</f>
        <v>0</v>
      </c>
      <c r="M53" s="33">
        <f>'[1]Стройтрест 7'!G35</f>
        <v>0</v>
      </c>
      <c r="N53" s="34">
        <f>'[1]Стройтрест 7'!H35</f>
        <v>0</v>
      </c>
      <c r="O53" s="34">
        <f>'[1]Стройтрест 7'!I35</f>
        <v>0</v>
      </c>
      <c r="P53" s="35">
        <f>'[1]Стройтрест 7'!J35</f>
        <v>0</v>
      </c>
      <c r="Q53" s="35">
        <f>'[1]Стройтрест 7'!K35</f>
        <v>0</v>
      </c>
      <c r="R53" s="36">
        <f>'[1]Стройтрест 7'!L35</f>
        <v>0</v>
      </c>
      <c r="S53" s="36">
        <f>'[1]Стройтрест 7'!M35</f>
        <v>0</v>
      </c>
      <c r="T53" s="37">
        <f>'[1]Стройтрест 7'!N35</f>
        <v>0</v>
      </c>
      <c r="U53" s="38">
        <f>'[1]Стройтрест 7'!O35</f>
        <v>0</v>
      </c>
      <c r="V53" s="39">
        <f>'[1]Стройтрест 7'!P35</f>
        <v>0</v>
      </c>
      <c r="W53" s="40">
        <f>'[1]Стройтрест 7'!Q35</f>
        <v>0</v>
      </c>
      <c r="X53" s="40">
        <f>'[1]Стройтрест 7'!R35</f>
        <v>0</v>
      </c>
      <c r="Y53" s="41">
        <f>'[1]Стройтрест 7'!S35</f>
        <v>0</v>
      </c>
    </row>
    <row r="54" spans="1:25" ht="15.95" customHeight="1">
      <c r="A54" s="26">
        <v>50</v>
      </c>
      <c r="B54" s="26"/>
      <c r="C54" s="43"/>
      <c r="D54" s="43"/>
      <c r="E54" s="43"/>
      <c r="F54" s="45"/>
      <c r="G54" s="42" t="s">
        <v>77</v>
      </c>
      <c r="H54" s="31">
        <f>'[1]СУ-2'!B35</f>
        <v>0</v>
      </c>
      <c r="I54" s="31">
        <f>'[1]СУ-2'!C35</f>
        <v>0</v>
      </c>
      <c r="J54" s="32">
        <f>'[1]СУ-2'!D35</f>
        <v>0</v>
      </c>
      <c r="K54" s="32">
        <f>'[1]СУ-2'!E35</f>
        <v>0</v>
      </c>
      <c r="L54" s="33">
        <f>'[1]СУ-2'!F35</f>
        <v>0</v>
      </c>
      <c r="M54" s="33">
        <f>'[1]СУ-2'!G35</f>
        <v>0</v>
      </c>
      <c r="N54" s="34">
        <f>'[1]СУ-2'!H35</f>
        <v>0</v>
      </c>
      <c r="O54" s="34">
        <f>'[1]СУ-2'!I35</f>
        <v>0</v>
      </c>
      <c r="P54" s="35">
        <f>'[1]СУ-2'!J35</f>
        <v>0</v>
      </c>
      <c r="Q54" s="35">
        <f>'[1]СУ-2'!K35</f>
        <v>0</v>
      </c>
      <c r="R54" s="36">
        <f>'[1]СУ-2'!L35</f>
        <v>0</v>
      </c>
      <c r="S54" s="36">
        <f>'[1]СУ-2'!M35</f>
        <v>0</v>
      </c>
      <c r="T54" s="37">
        <f>'[1]СУ-2'!N35</f>
        <v>0</v>
      </c>
      <c r="U54" s="38">
        <f>'[1]СУ-2'!O35</f>
        <v>0</v>
      </c>
      <c r="V54" s="39">
        <f>'[1]СУ-2'!P35</f>
        <v>0</v>
      </c>
      <c r="W54" s="40">
        <f>'[1]СУ-2'!Q35</f>
        <v>0</v>
      </c>
      <c r="X54" s="40">
        <f>'[1]СУ-2'!R35</f>
        <v>0</v>
      </c>
      <c r="Y54" s="41">
        <f>'[1]СУ-2'!S35</f>
        <v>0</v>
      </c>
    </row>
    <row r="55" spans="1:25" ht="15.95" customHeight="1">
      <c r="A55" s="26">
        <v>51</v>
      </c>
      <c r="B55" s="26"/>
      <c r="C55" s="43"/>
      <c r="D55" s="43"/>
      <c r="E55" s="43"/>
      <c r="F55" s="45"/>
      <c r="G55" s="42" t="s">
        <v>78</v>
      </c>
      <c r="H55" s="31">
        <f>'[1]СУ-3'!B35</f>
        <v>0</v>
      </c>
      <c r="I55" s="31">
        <f>'[1]СУ-3'!C35</f>
        <v>0</v>
      </c>
      <c r="J55" s="32">
        <f>'[1]СУ-3'!D35</f>
        <v>0</v>
      </c>
      <c r="K55" s="32">
        <f>'[1]СУ-3'!E35</f>
        <v>0</v>
      </c>
      <c r="L55" s="33">
        <f>'[1]СУ-3'!F35</f>
        <v>0</v>
      </c>
      <c r="M55" s="33">
        <f>'[1]СУ-3'!G35</f>
        <v>0</v>
      </c>
      <c r="N55" s="34">
        <f>'[1]СУ-3'!H35</f>
        <v>0</v>
      </c>
      <c r="O55" s="34">
        <f>'[1]СУ-3'!I35</f>
        <v>0</v>
      </c>
      <c r="P55" s="35">
        <f>'[1]СУ-3'!J35</f>
        <v>0</v>
      </c>
      <c r="Q55" s="35">
        <f>'[1]СУ-3'!K35</f>
        <v>0</v>
      </c>
      <c r="R55" s="36">
        <f>'[1]СУ-3'!L35</f>
        <v>0</v>
      </c>
      <c r="S55" s="36">
        <f>'[1]СУ-3'!M35</f>
        <v>0</v>
      </c>
      <c r="T55" s="37">
        <f>'[1]СУ-3'!N35</f>
        <v>0</v>
      </c>
      <c r="U55" s="38">
        <f>'[1]СУ-3'!O35</f>
        <v>0</v>
      </c>
      <c r="V55" s="39">
        <f>'[1]СУ-3'!P35</f>
        <v>0</v>
      </c>
      <c r="W55" s="40">
        <f>'[1]СУ-3'!Q35</f>
        <v>0</v>
      </c>
      <c r="X55" s="40">
        <f>'[1]СУ-3'!R35</f>
        <v>0</v>
      </c>
      <c r="Y55" s="41">
        <f>'[1]СУ-3'!S35</f>
        <v>0</v>
      </c>
    </row>
    <row r="56" spans="1:25" ht="15.95" customHeight="1">
      <c r="A56" s="26">
        <v>52</v>
      </c>
      <c r="B56" s="26" t="s">
        <v>23</v>
      </c>
      <c r="C56" s="27">
        <v>3</v>
      </c>
      <c r="D56" s="28">
        <v>41642</v>
      </c>
      <c r="E56" s="27">
        <v>2003</v>
      </c>
      <c r="F56" s="29"/>
      <c r="G56" s="42" t="s">
        <v>79</v>
      </c>
      <c r="H56" s="31">
        <f>[1]ТАСК!B35</f>
        <v>0</v>
      </c>
      <c r="I56" s="31">
        <f>[1]ТАСК!C35</f>
        <v>0</v>
      </c>
      <c r="J56" s="32">
        <f>[1]ТАСК!D35</f>
        <v>0</v>
      </c>
      <c r="K56" s="32">
        <f>[1]ТАСК!E35</f>
        <v>0</v>
      </c>
      <c r="L56" s="33">
        <f>[1]ТАСК!F35</f>
        <v>0</v>
      </c>
      <c r="M56" s="33">
        <f>[1]ТАСК!G35</f>
        <v>0</v>
      </c>
      <c r="N56" s="34">
        <f>[1]ТАСК!H35</f>
        <v>0</v>
      </c>
      <c r="O56" s="34">
        <f>[1]ТАСК!I35</f>
        <v>0</v>
      </c>
      <c r="P56" s="35">
        <f>[1]ТАСК!J35</f>
        <v>0</v>
      </c>
      <c r="Q56" s="35">
        <f>[1]ТАСК!K35</f>
        <v>0</v>
      </c>
      <c r="R56" s="36">
        <f>[1]ТАСК!L35</f>
        <v>0</v>
      </c>
      <c r="S56" s="36">
        <f>[1]ТАСК!M35</f>
        <v>0</v>
      </c>
      <c r="T56" s="37">
        <f>[1]ТАСК!N35</f>
        <v>0</v>
      </c>
      <c r="U56" s="38">
        <f>[1]ТАСК!O35</f>
        <v>0</v>
      </c>
      <c r="V56" s="39">
        <f>[1]ТАСК!P35</f>
        <v>0</v>
      </c>
      <c r="W56" s="40">
        <f>[1]ТАСК!Q35</f>
        <v>0</v>
      </c>
      <c r="X56" s="40">
        <f>[1]ТАСК!R35</f>
        <v>0</v>
      </c>
      <c r="Y56" s="41">
        <f>[1]ТАСК!S35</f>
        <v>0</v>
      </c>
    </row>
    <row r="57" spans="1:25" ht="15.95" customHeight="1">
      <c r="A57" s="26">
        <v>53</v>
      </c>
      <c r="B57" s="26"/>
      <c r="C57" s="43"/>
      <c r="D57" s="43"/>
      <c r="E57" s="43"/>
      <c r="F57" s="45"/>
      <c r="G57" s="42" t="s">
        <v>80</v>
      </c>
      <c r="H57" s="31">
        <f>'[1]Тенд.центр Мингорисполкома'!B35</f>
        <v>0</v>
      </c>
      <c r="I57" s="31">
        <f>'[1]Тенд.центр Мингорисполкома'!C35</f>
        <v>0</v>
      </c>
      <c r="J57" s="32">
        <f>'[1]Тенд.центр Мингорисполкома'!D35</f>
        <v>0</v>
      </c>
      <c r="K57" s="32">
        <f>'[1]Тенд.центр Мингорисполкома'!E35</f>
        <v>0</v>
      </c>
      <c r="L57" s="33">
        <f>'[1]Тенд.центр Мингорисполкома'!F35</f>
        <v>0</v>
      </c>
      <c r="M57" s="33">
        <f>'[1]Тенд.центр Мингорисполкома'!G35</f>
        <v>0</v>
      </c>
      <c r="N57" s="34">
        <f>'[1]Тенд.центр Мингорисполкома'!H35</f>
        <v>0</v>
      </c>
      <c r="O57" s="34">
        <f>'[1]Тенд.центр Мингорисполкома'!I35</f>
        <v>0</v>
      </c>
      <c r="P57" s="35">
        <f>'[1]Тенд.центр Мингорисполкома'!J35</f>
        <v>0</v>
      </c>
      <c r="Q57" s="35">
        <f>'[1]Тенд.центр Мингорисполкома'!K35</f>
        <v>0</v>
      </c>
      <c r="R57" s="36">
        <f>'[1]Тенд.центр Мингорисполкома'!L35</f>
        <v>0</v>
      </c>
      <c r="S57" s="36">
        <f>'[1]Тенд.центр Мингорисполкома'!M35</f>
        <v>0</v>
      </c>
      <c r="T57" s="37">
        <f>'[1]Тенд.центр Мингорисполкома'!N35</f>
        <v>0</v>
      </c>
      <c r="U57" s="38">
        <f>'[1]Тенд.центр Мингорисполкома'!O35</f>
        <v>0</v>
      </c>
      <c r="V57" s="39">
        <f>'[1]Тенд.центр Мингорисполкома'!P35</f>
        <v>0</v>
      </c>
      <c r="W57" s="40">
        <f>'[1]Тенд.центр Мингорисполкома'!Q35</f>
        <v>0</v>
      </c>
      <c r="X57" s="40">
        <f>'[1]Тенд.центр Мингорисполкома'!R35</f>
        <v>0</v>
      </c>
      <c r="Y57" s="41">
        <f>'[1]Тенд.центр Мингорисполкома'!S35</f>
        <v>0</v>
      </c>
    </row>
    <row r="58" spans="1:25" ht="15.95" customHeight="1">
      <c r="A58" s="26">
        <v>54</v>
      </c>
      <c r="B58" s="26"/>
      <c r="C58" s="43"/>
      <c r="D58" s="43"/>
      <c r="E58" s="43"/>
      <c r="F58" s="45"/>
      <c r="G58" s="42" t="s">
        <v>81</v>
      </c>
      <c r="H58" s="31">
        <f>[1]TUT.BY!B35</f>
        <v>0</v>
      </c>
      <c r="I58" s="31">
        <f>[1]TUT.BY!C35</f>
        <v>0</v>
      </c>
      <c r="J58" s="32">
        <f>[1]TUT.BY!D35</f>
        <v>0</v>
      </c>
      <c r="K58" s="32">
        <f>[1]TUT.BY!E35</f>
        <v>0</v>
      </c>
      <c r="L58" s="33">
        <f>[1]TUT.BY!F35</f>
        <v>0</v>
      </c>
      <c r="M58" s="33">
        <f>[1]TUT.BY!G35</f>
        <v>0</v>
      </c>
      <c r="N58" s="34">
        <f>[1]TUT.BY!H35</f>
        <v>0</v>
      </c>
      <c r="O58" s="34">
        <f>[1]TUT.BY!I35</f>
        <v>0</v>
      </c>
      <c r="P58" s="35">
        <f>[1]TUT.BY!J35</f>
        <v>0</v>
      </c>
      <c r="Q58" s="35">
        <f>[1]TUT.BY!K35</f>
        <v>0</v>
      </c>
      <c r="R58" s="36">
        <f>[1]TUT.BY!L35</f>
        <v>0</v>
      </c>
      <c r="S58" s="36">
        <f>[1]TUT.BY!M35</f>
        <v>0</v>
      </c>
      <c r="T58" s="37">
        <f>[1]TUT.BY!N35</f>
        <v>0</v>
      </c>
      <c r="U58" s="38">
        <f>[1]TUT.BY!O35</f>
        <v>0</v>
      </c>
      <c r="V58" s="39">
        <f>[1]TUT.BY!P35</f>
        <v>0</v>
      </c>
      <c r="W58" s="40">
        <f>[1]TUT.BY!Q35</f>
        <v>0</v>
      </c>
      <c r="X58" s="40">
        <f>[1]TUT.BY!R35</f>
        <v>0</v>
      </c>
      <c r="Y58" s="41">
        <f>[1]TUT.BY!S35</f>
        <v>0</v>
      </c>
    </row>
    <row r="59" spans="1:25" ht="15.95" customHeight="1">
      <c r="A59" s="26">
        <v>55</v>
      </c>
      <c r="B59" s="26" t="s">
        <v>23</v>
      </c>
      <c r="C59" s="27">
        <v>322</v>
      </c>
      <c r="D59" s="28">
        <v>39764</v>
      </c>
      <c r="E59" s="27">
        <v>5246</v>
      </c>
      <c r="F59" s="29"/>
      <c r="G59" s="52" t="s">
        <v>82</v>
      </c>
      <c r="H59" s="31">
        <f>[1]ФедКон!B35</f>
        <v>0</v>
      </c>
      <c r="I59" s="31">
        <f>[1]ФедКон!C35</f>
        <v>0</v>
      </c>
      <c r="J59" s="32">
        <f>[1]ФедКон!D35</f>
        <v>0</v>
      </c>
      <c r="K59" s="32">
        <f>[1]ФедКон!E35</f>
        <v>0</v>
      </c>
      <c r="L59" s="33">
        <f>[1]ФедКон!F35</f>
        <v>0</v>
      </c>
      <c r="M59" s="33">
        <f>[1]ФедКон!G35</f>
        <v>0</v>
      </c>
      <c r="N59" s="34">
        <f>[1]ФедКон!H35</f>
        <v>0</v>
      </c>
      <c r="O59" s="34">
        <f>[1]ФедКон!I35</f>
        <v>0</v>
      </c>
      <c r="P59" s="35">
        <f>[1]ФедКон!J35</f>
        <v>0</v>
      </c>
      <c r="Q59" s="35">
        <f>[1]ФедКон!K35</f>
        <v>0</v>
      </c>
      <c r="R59" s="36">
        <f>[1]ФедКон!L35</f>
        <v>0</v>
      </c>
      <c r="S59" s="36">
        <f>[1]ФедКон!M35</f>
        <v>0</v>
      </c>
      <c r="T59" s="37">
        <f>[1]ФедКон!N35</f>
        <v>0</v>
      </c>
      <c r="U59" s="38">
        <f>[1]ФедКон!O35</f>
        <v>0</v>
      </c>
      <c r="V59" s="39">
        <f>[1]ФедКон!P35</f>
        <v>0</v>
      </c>
      <c r="W59" s="40">
        <f>[1]ФедКон!Q35</f>
        <v>0</v>
      </c>
      <c r="X59" s="40">
        <f>[1]ФедКон!R35</f>
        <v>0</v>
      </c>
      <c r="Y59" s="41">
        <f>[1]ФедКон!S35</f>
        <v>0</v>
      </c>
    </row>
    <row r="60" spans="1:25" ht="15.95" customHeight="1">
      <c r="A60" s="26">
        <v>56</v>
      </c>
      <c r="B60" s="26"/>
      <c r="C60" s="43"/>
      <c r="D60" s="43"/>
      <c r="E60" s="43"/>
      <c r="F60" s="45"/>
      <c r="G60" s="42" t="s">
        <v>83</v>
      </c>
      <c r="H60" s="31">
        <f>[1]Химремонт!B35</f>
        <v>0</v>
      </c>
      <c r="I60" s="31">
        <f>[1]Химремонт!C35</f>
        <v>0</v>
      </c>
      <c r="J60" s="32">
        <f>[1]Химремонт!D35</f>
        <v>0</v>
      </c>
      <c r="K60" s="32">
        <f>[1]Химремонт!E35</f>
        <v>0</v>
      </c>
      <c r="L60" s="33">
        <f>[1]Химремонт!F35</f>
        <v>0</v>
      </c>
      <c r="M60" s="33">
        <f>[1]Химремонт!G35</f>
        <v>0</v>
      </c>
      <c r="N60" s="34">
        <f>[1]Химремонт!H35</f>
        <v>0</v>
      </c>
      <c r="O60" s="34">
        <f>[1]Химремонт!I35</f>
        <v>0</v>
      </c>
      <c r="P60" s="35">
        <f>[1]Химремонт!J35</f>
        <v>0</v>
      </c>
      <c r="Q60" s="35">
        <f>[1]Химремонт!K35</f>
        <v>0</v>
      </c>
      <c r="R60" s="36">
        <f>[1]Химремонт!L35</f>
        <v>0</v>
      </c>
      <c r="S60" s="36">
        <f>[1]Химремонт!M35</f>
        <v>0</v>
      </c>
      <c r="T60" s="37">
        <f>[1]Химремонт!N35</f>
        <v>0</v>
      </c>
      <c r="U60" s="38">
        <f>[1]Химремонт!O35</f>
        <v>0</v>
      </c>
      <c r="V60" s="39">
        <f>[1]Химремонт!P35</f>
        <v>0</v>
      </c>
      <c r="W60" s="40">
        <f>[1]Химремонт!Q35</f>
        <v>0</v>
      </c>
      <c r="X60" s="40">
        <f>[1]Химремонт!R35</f>
        <v>0</v>
      </c>
      <c r="Y60" s="41">
        <f>[1]Химремонт!S35</f>
        <v>0</v>
      </c>
    </row>
    <row r="61" spans="1:25" ht="15.95" customHeight="1">
      <c r="A61" s="26">
        <v>57</v>
      </c>
      <c r="B61" s="26"/>
      <c r="C61" s="43"/>
      <c r="D61" s="43"/>
      <c r="E61" s="43"/>
      <c r="F61" s="45"/>
      <c r="G61" s="42" t="s">
        <v>84</v>
      </c>
      <c r="H61" s="31">
        <f>'[1]Центр ОТ и ПБ'!B35</f>
        <v>0</v>
      </c>
      <c r="I61" s="31">
        <f>'[1]Центр ОТ и ПБ'!C35</f>
        <v>0</v>
      </c>
      <c r="J61" s="32">
        <f>'[1]Центр ОТ и ПБ'!D35</f>
        <v>0</v>
      </c>
      <c r="K61" s="32">
        <f>'[1]Центр ОТ и ПБ'!E35</f>
        <v>0</v>
      </c>
      <c r="L61" s="33">
        <f>'[1]Центр ОТ и ПБ'!F35</f>
        <v>0</v>
      </c>
      <c r="M61" s="33">
        <f>'[1]Центр ОТ и ПБ'!G35</f>
        <v>0</v>
      </c>
      <c r="N61" s="34">
        <f>'[1]Центр ОТ и ПБ'!H35</f>
        <v>0</v>
      </c>
      <c r="O61" s="34">
        <f>'[1]Центр ОТ и ПБ'!I35</f>
        <v>0</v>
      </c>
      <c r="P61" s="35">
        <f>'[1]Центр ОТ и ПБ'!J35</f>
        <v>0</v>
      </c>
      <c r="Q61" s="35">
        <f>'[1]Центр ОТ и ПБ'!K35</f>
        <v>0</v>
      </c>
      <c r="R61" s="36">
        <f>'[1]Центр ОТ и ПБ'!L35</f>
        <v>0</v>
      </c>
      <c r="S61" s="36">
        <f>'[1]Центр ОТ и ПБ'!M35</f>
        <v>0</v>
      </c>
      <c r="T61" s="37">
        <f>'[1]Центр ОТ и ПБ'!N35</f>
        <v>0</v>
      </c>
      <c r="U61" s="38">
        <f>'[1]Центр ОТ и ПБ'!O35</f>
        <v>0</v>
      </c>
      <c r="V61" s="39">
        <f>'[1]Центр ОТ и ПБ'!P35</f>
        <v>0</v>
      </c>
      <c r="W61" s="40">
        <f>'[1]Центр ОТ и ПБ'!Q35</f>
        <v>0</v>
      </c>
      <c r="X61" s="40">
        <f>'[1]Центр ОТ и ПБ'!R35</f>
        <v>0</v>
      </c>
      <c r="Y61" s="41">
        <f>'[1]Центр ОТ и ПБ'!S35</f>
        <v>0</v>
      </c>
    </row>
    <row r="62" spans="1:25" ht="15.95" customHeight="1">
      <c r="A62" s="26">
        <v>58</v>
      </c>
      <c r="B62" s="26"/>
      <c r="C62" s="43"/>
      <c r="D62" s="43"/>
      <c r="E62" s="43"/>
      <c r="F62" s="45"/>
      <c r="G62" s="42" t="s">
        <v>85</v>
      </c>
      <c r="H62" s="31">
        <f>'[1]Центр повыш.квалиф.'!B35</f>
        <v>0</v>
      </c>
      <c r="I62" s="31">
        <f>'[1]Центр повыш.квалиф.'!C35</f>
        <v>0</v>
      </c>
      <c r="J62" s="32">
        <f>'[1]Центр повыш.квалиф.'!D35</f>
        <v>0</v>
      </c>
      <c r="K62" s="32">
        <f>'[1]Центр повыш.квалиф.'!E35</f>
        <v>0</v>
      </c>
      <c r="L62" s="33">
        <f>'[1]Центр повыш.квалиф.'!F35</f>
        <v>0</v>
      </c>
      <c r="M62" s="33">
        <f>'[1]Центр повыш.квалиф.'!G35</f>
        <v>0</v>
      </c>
      <c r="N62" s="34">
        <f>'[1]Центр повыш.квалиф.'!H35</f>
        <v>0</v>
      </c>
      <c r="O62" s="34">
        <f>'[1]Центр повыш.квалиф.'!I35</f>
        <v>0</v>
      </c>
      <c r="P62" s="35">
        <f>'[1]Центр повыш.квалиф.'!J35</f>
        <v>0</v>
      </c>
      <c r="Q62" s="35">
        <f>'[1]Центр повыш.квалиф.'!K35</f>
        <v>0</v>
      </c>
      <c r="R62" s="36">
        <f>'[1]Центр повыш.квалиф.'!L35</f>
        <v>0</v>
      </c>
      <c r="S62" s="36">
        <f>'[1]Центр повыш.квалиф.'!M35</f>
        <v>0</v>
      </c>
      <c r="T62" s="37">
        <f>'[1]Центр повыш.квалиф.'!N35</f>
        <v>0</v>
      </c>
      <c r="U62" s="38">
        <f>'[1]Центр повыш.квалиф.'!O35</f>
        <v>0</v>
      </c>
      <c r="V62" s="39">
        <f>'[1]Центр повыш.квалиф.'!P35</f>
        <v>0</v>
      </c>
      <c r="W62" s="40">
        <f>'[1]Центр повыш.квалиф.'!Q35</f>
        <v>0</v>
      </c>
      <c r="X62" s="40">
        <f>'[1]Центр повыш.квалиф.'!R35</f>
        <v>0</v>
      </c>
      <c r="Y62" s="41">
        <f>'[1]Центр повыш.квалиф.'!S35</f>
        <v>0</v>
      </c>
    </row>
    <row r="63" spans="1:25" ht="15.95" customHeight="1">
      <c r="A63" s="26">
        <v>59</v>
      </c>
      <c r="B63" s="26" t="s">
        <v>40</v>
      </c>
      <c r="C63" s="46"/>
      <c r="D63" s="46"/>
      <c r="E63" s="46"/>
      <c r="F63" s="47"/>
      <c r="G63" s="42" t="s">
        <v>86</v>
      </c>
      <c r="H63" s="31">
        <f>'[1]ЦУМ Минск'!B35</f>
        <v>0</v>
      </c>
      <c r="I63" s="31">
        <f>'[1]ЦУМ Минск'!C35</f>
        <v>0</v>
      </c>
      <c r="J63" s="32">
        <f>'[1]ЦУМ Минск'!D35</f>
        <v>0</v>
      </c>
      <c r="K63" s="32">
        <f>'[1]ЦУМ Минск'!E35</f>
        <v>0</v>
      </c>
      <c r="L63" s="33">
        <f>'[1]ЦУМ Минск'!F35</f>
        <v>0</v>
      </c>
      <c r="M63" s="33">
        <f>'[1]ЦУМ Минск'!G35</f>
        <v>0</v>
      </c>
      <c r="N63" s="34">
        <f>'[1]ЦУМ Минск'!H35</f>
        <v>0</v>
      </c>
      <c r="O63" s="34">
        <f>'[1]ЦУМ Минск'!I35</f>
        <v>0</v>
      </c>
      <c r="P63" s="35">
        <f>'[1]ЦУМ Минск'!J35</f>
        <v>0</v>
      </c>
      <c r="Q63" s="35">
        <f>'[1]ЦУМ Минск'!K35</f>
        <v>0</v>
      </c>
      <c r="R63" s="36">
        <f>'[1]ЦУМ Минск'!L35</f>
        <v>0</v>
      </c>
      <c r="S63" s="36">
        <f>'[1]ЦУМ Минск'!M35</f>
        <v>0</v>
      </c>
      <c r="T63" s="37">
        <f>'[1]ЦУМ Минск'!N35</f>
        <v>0</v>
      </c>
      <c r="U63" s="38">
        <f>'[1]ЦУМ Минск'!O35</f>
        <v>0</v>
      </c>
      <c r="V63" s="39">
        <f>'[1]ЦУМ Минск'!P35</f>
        <v>0</v>
      </c>
      <c r="W63" s="40">
        <f>'[1]ЦУМ Минск'!Q35</f>
        <v>0</v>
      </c>
      <c r="X63" s="40">
        <f>'[1]ЦУМ Минск'!R35</f>
        <v>0</v>
      </c>
      <c r="Y63" s="41">
        <f>'[1]ЦУМ Минск'!S35</f>
        <v>0</v>
      </c>
    </row>
    <row r="64" spans="1:25" ht="15.95" customHeight="1">
      <c r="A64" s="26">
        <v>60</v>
      </c>
      <c r="B64" s="26"/>
      <c r="C64" s="43"/>
      <c r="D64" s="43"/>
      <c r="E64" s="43"/>
      <c r="F64" s="45"/>
      <c r="G64" s="42" t="s">
        <v>87</v>
      </c>
      <c r="H64" s="31">
        <f>'[1]Чистые родники'!B35</f>
        <v>0</v>
      </c>
      <c r="I64" s="31">
        <f>'[1]Чистые родники'!C35</f>
        <v>0</v>
      </c>
      <c r="J64" s="32">
        <f>'[1]Чистые родники'!D35</f>
        <v>0</v>
      </c>
      <c r="K64" s="32">
        <f>'[1]Чистые родники'!E35</f>
        <v>0</v>
      </c>
      <c r="L64" s="33">
        <f>'[1]Чистые родники'!F35</f>
        <v>0</v>
      </c>
      <c r="M64" s="33">
        <f>'[1]Чистые родники'!G35</f>
        <v>0</v>
      </c>
      <c r="N64" s="34">
        <f>'[1]Чистые родники'!H35</f>
        <v>0</v>
      </c>
      <c r="O64" s="34">
        <f>'[1]Чистые родники'!I35</f>
        <v>0</v>
      </c>
      <c r="P64" s="35">
        <f>'[1]Чистые родники'!J35</f>
        <v>0</v>
      </c>
      <c r="Q64" s="35">
        <f>'[1]Чистые родники'!K35</f>
        <v>0</v>
      </c>
      <c r="R64" s="36">
        <f>'[1]Чистые родники'!L35</f>
        <v>0</v>
      </c>
      <c r="S64" s="36">
        <f>'[1]Чистые родники'!M35</f>
        <v>0</v>
      </c>
      <c r="T64" s="37">
        <f>'[1]Чистые родники'!N35</f>
        <v>0</v>
      </c>
      <c r="U64" s="38">
        <f>'[1]Чистые родники'!O35</f>
        <v>0</v>
      </c>
      <c r="V64" s="39">
        <f>'[1]Чистые родники'!P35</f>
        <v>0</v>
      </c>
      <c r="W64" s="40">
        <f>'[1]Чистые родники'!Q35</f>
        <v>0</v>
      </c>
      <c r="X64" s="40">
        <f>'[1]Чистые родники'!R35</f>
        <v>0</v>
      </c>
      <c r="Y64" s="41">
        <f>'[1]Чистые родники'!S35</f>
        <v>0</v>
      </c>
    </row>
    <row r="65" spans="1:25" ht="15.95" customHeight="1">
      <c r="A65" s="26">
        <v>61</v>
      </c>
      <c r="B65" s="26"/>
      <c r="C65" s="43"/>
      <c r="D65" s="43"/>
      <c r="E65" s="43"/>
      <c r="F65" s="45"/>
      <c r="G65" s="42" t="s">
        <v>88</v>
      </c>
      <c r="H65" s="31">
        <f>[1]Электросила!B35</f>
        <v>0</v>
      </c>
      <c r="I65" s="31">
        <f>[1]Электросила!C35</f>
        <v>0</v>
      </c>
      <c r="J65" s="32">
        <f>[1]Электросила!D35</f>
        <v>0</v>
      </c>
      <c r="K65" s="32">
        <f>[1]Электросила!E35</f>
        <v>0</v>
      </c>
      <c r="L65" s="33">
        <f>[1]Электросила!F35</f>
        <v>0</v>
      </c>
      <c r="M65" s="33">
        <f>[1]Электросила!G35</f>
        <v>0</v>
      </c>
      <c r="N65" s="34">
        <f>[1]Электросила!H35</f>
        <v>0</v>
      </c>
      <c r="O65" s="34">
        <f>[1]Электросила!I35</f>
        <v>0</v>
      </c>
      <c r="P65" s="35">
        <f>[1]Электросила!J35</f>
        <v>0</v>
      </c>
      <c r="Q65" s="35">
        <f>[1]Электросила!K35</f>
        <v>0</v>
      </c>
      <c r="R65" s="36">
        <f>[1]Электросила!L35</f>
        <v>0</v>
      </c>
      <c r="S65" s="36">
        <f>[1]Электросила!M35</f>
        <v>0</v>
      </c>
      <c r="T65" s="37">
        <f>[1]Электросила!N35</f>
        <v>0</v>
      </c>
      <c r="U65" s="38">
        <f>[1]Электросила!O35</f>
        <v>0</v>
      </c>
      <c r="V65" s="39">
        <f>[1]Электросила!P35</f>
        <v>0</v>
      </c>
      <c r="W65" s="40">
        <f>[1]Электросила!Q35</f>
        <v>0</v>
      </c>
      <c r="X65" s="40">
        <f>[1]Электросила!R35</f>
        <v>0</v>
      </c>
      <c r="Y65" s="41">
        <f>[1]Электросила!S35</f>
        <v>0</v>
      </c>
    </row>
    <row r="66" spans="1:25" ht="15.95" customHeight="1">
      <c r="A66" s="26">
        <v>62</v>
      </c>
      <c r="B66" s="26" t="s">
        <v>23</v>
      </c>
      <c r="C66" s="27" t="s">
        <v>89</v>
      </c>
      <c r="D66" s="28">
        <v>41169</v>
      </c>
      <c r="E66" s="27">
        <v>918</v>
      </c>
      <c r="F66" s="29"/>
      <c r="G66" s="42" t="s">
        <v>90</v>
      </c>
      <c r="H66" s="31">
        <f>[1]Этонир!B35</f>
        <v>0</v>
      </c>
      <c r="I66" s="31">
        <f>[1]Этонир!C35</f>
        <v>0</v>
      </c>
      <c r="J66" s="32">
        <f>[1]Этонир!D35</f>
        <v>0</v>
      </c>
      <c r="K66" s="32">
        <f>[1]Этонир!E35</f>
        <v>0</v>
      </c>
      <c r="L66" s="33">
        <f>[1]Этонир!F35</f>
        <v>0</v>
      </c>
      <c r="M66" s="33">
        <f>[1]Этонир!G35</f>
        <v>0</v>
      </c>
      <c r="N66" s="34">
        <f>[1]Этонир!H35</f>
        <v>0</v>
      </c>
      <c r="O66" s="34">
        <f>[1]Этонир!I35</f>
        <v>0</v>
      </c>
      <c r="P66" s="35">
        <f>[1]Этонир!J35</f>
        <v>0</v>
      </c>
      <c r="Q66" s="35">
        <f>[1]Этонир!K35</f>
        <v>0</v>
      </c>
      <c r="R66" s="36">
        <f>[1]Этонир!L35</f>
        <v>0</v>
      </c>
      <c r="S66" s="36">
        <f>[1]Этонир!M35</f>
        <v>0</v>
      </c>
      <c r="T66" s="37">
        <f>[1]Этонир!N35</f>
        <v>0</v>
      </c>
      <c r="U66" s="38">
        <f>[1]Этонир!O35</f>
        <v>0</v>
      </c>
      <c r="V66" s="39">
        <f>[1]Этонир!P35</f>
        <v>0</v>
      </c>
      <c r="W66" s="40">
        <f>[1]Этонир!Q35</f>
        <v>0</v>
      </c>
      <c r="X66" s="40">
        <f>[1]Этонир!R35</f>
        <v>0</v>
      </c>
      <c r="Y66" s="41">
        <f>[1]Этонир!S35</f>
        <v>0</v>
      </c>
    </row>
    <row r="67" spans="1:25" ht="15.95" customHeight="1">
      <c r="A67" s="26">
        <v>63</v>
      </c>
      <c r="B67" s="26"/>
      <c r="C67" s="43"/>
      <c r="D67" s="43"/>
      <c r="E67" s="43"/>
      <c r="F67" s="45"/>
      <c r="G67" s="42" t="s">
        <v>91</v>
      </c>
      <c r="H67" s="31">
        <f>'[1]Пролайт групп'!B35</f>
        <v>0</v>
      </c>
      <c r="I67" s="31">
        <f>'[1]Пролайт групп'!C35</f>
        <v>0</v>
      </c>
      <c r="J67" s="32">
        <f>'[1]Пролайт групп'!D35</f>
        <v>0</v>
      </c>
      <c r="K67" s="32">
        <f>'[1]Пролайт групп'!E35</f>
        <v>0</v>
      </c>
      <c r="L67" s="33">
        <f>'[1]Пролайт групп'!F35</f>
        <v>0</v>
      </c>
      <c r="M67" s="33">
        <f>'[1]Пролайт групп'!G35</f>
        <v>0</v>
      </c>
      <c r="N67" s="34">
        <f>'[1]Пролайт групп'!H35</f>
        <v>0</v>
      </c>
      <c r="O67" s="34">
        <f>'[1]Пролайт групп'!I35</f>
        <v>0</v>
      </c>
      <c r="P67" s="35">
        <f>'[1]Пролайт групп'!J35</f>
        <v>0</v>
      </c>
      <c r="Q67" s="35">
        <f>'[1]Пролайт групп'!K35</f>
        <v>0</v>
      </c>
      <c r="R67" s="36">
        <f>'[1]Пролайт групп'!L35</f>
        <v>0</v>
      </c>
      <c r="S67" s="36">
        <f>'[1]Пролайт групп'!M35</f>
        <v>0</v>
      </c>
      <c r="T67" s="37">
        <f>'[1]Пролайт групп'!N35</f>
        <v>0</v>
      </c>
      <c r="U67" s="38">
        <f>'[1]Пролайт групп'!O35</f>
        <v>0</v>
      </c>
      <c r="V67" s="39">
        <f>'[1]Пролайт групп'!P35</f>
        <v>0</v>
      </c>
      <c r="W67" s="40">
        <f>'[1]Пролайт групп'!Q35</f>
        <v>0</v>
      </c>
      <c r="X67" s="40">
        <f>'[1]Пролайт групп'!R35</f>
        <v>0</v>
      </c>
      <c r="Y67" s="41">
        <f>'[1]Пролайт групп'!S35</f>
        <v>0</v>
      </c>
    </row>
    <row r="68" spans="1:25" ht="15.95" customHeight="1">
      <c r="A68" s="26">
        <v>64</v>
      </c>
      <c r="B68" s="26" t="s">
        <v>23</v>
      </c>
      <c r="C68" s="27">
        <v>527</v>
      </c>
      <c r="D68" s="28">
        <v>40310</v>
      </c>
      <c r="E68" s="27">
        <v>449</v>
      </c>
      <c r="F68" s="29">
        <v>71</v>
      </c>
      <c r="G68" s="42" t="s">
        <v>92</v>
      </c>
      <c r="H68" s="31">
        <f>[1]Артронас!B35</f>
        <v>0</v>
      </c>
      <c r="I68" s="31">
        <f>[1]Артронас!C35</f>
        <v>0</v>
      </c>
      <c r="J68" s="32">
        <f>[1]Артронас!D35</f>
        <v>0</v>
      </c>
      <c r="K68" s="32">
        <f>[1]Артронас!E35</f>
        <v>0</v>
      </c>
      <c r="L68" s="33">
        <f>[1]Артронас!F35</f>
        <v>0</v>
      </c>
      <c r="M68" s="33">
        <f>[1]Артронас!G35</f>
        <v>0</v>
      </c>
      <c r="N68" s="34">
        <f>[1]Артронас!H35</f>
        <v>0</v>
      </c>
      <c r="O68" s="34">
        <f>[1]Артронас!I35</f>
        <v>0</v>
      </c>
      <c r="P68" s="35">
        <f>[1]Артронас!J35</f>
        <v>0</v>
      </c>
      <c r="Q68" s="35">
        <f>[1]Артронас!K35</f>
        <v>0</v>
      </c>
      <c r="R68" s="36">
        <f>[1]Артронас!L35</f>
        <v>0</v>
      </c>
      <c r="S68" s="36">
        <f>[1]Артронас!M35</f>
        <v>0</v>
      </c>
      <c r="T68" s="37">
        <f>[1]Артронас!N35</f>
        <v>0</v>
      </c>
      <c r="U68" s="38">
        <f>[1]Артронас!O35</f>
        <v>0</v>
      </c>
      <c r="V68" s="39">
        <f>[1]Артронас!P35</f>
        <v>0</v>
      </c>
      <c r="W68" s="40">
        <f>[1]Артронас!Q35</f>
        <v>0</v>
      </c>
      <c r="X68" s="40">
        <f>[1]Артронас!R35</f>
        <v>0</v>
      </c>
      <c r="Y68" s="41">
        <f>[1]Артронас!S35</f>
        <v>0</v>
      </c>
    </row>
    <row r="69" spans="1:25" ht="15.95" customHeight="1">
      <c r="A69" s="26">
        <v>65</v>
      </c>
      <c r="B69" s="26"/>
      <c r="C69" s="43"/>
      <c r="D69" s="43"/>
      <c r="E69" s="43"/>
      <c r="F69" s="45"/>
      <c r="G69" s="42" t="s">
        <v>93</v>
      </c>
      <c r="H69" s="31">
        <f>[1]Хозторг!B35</f>
        <v>0</v>
      </c>
      <c r="I69" s="31">
        <f>[1]Хозторг!C35</f>
        <v>0</v>
      </c>
      <c r="J69" s="32">
        <f>[1]Хозторг!D35</f>
        <v>0</v>
      </c>
      <c r="K69" s="32">
        <f>[1]Хозторг!E35</f>
        <v>0</v>
      </c>
      <c r="L69" s="33">
        <f>[1]Хозторг!F35</f>
        <v>0</v>
      </c>
      <c r="M69" s="33">
        <f>[1]Хозторг!G35</f>
        <v>0</v>
      </c>
      <c r="N69" s="34">
        <f>[1]Хозторг!H35</f>
        <v>0</v>
      </c>
      <c r="O69" s="34">
        <f>[1]Хозторг!I35</f>
        <v>0</v>
      </c>
      <c r="P69" s="35">
        <f>[1]Хозторг!J35</f>
        <v>0</v>
      </c>
      <c r="Q69" s="35">
        <f>[1]Хозторг!K35</f>
        <v>0</v>
      </c>
      <c r="R69" s="36">
        <f>[1]Хозторг!L35</f>
        <v>0</v>
      </c>
      <c r="S69" s="36">
        <f>[1]Хозторг!M35</f>
        <v>0</v>
      </c>
      <c r="T69" s="37">
        <f>[1]Хозторг!N35</f>
        <v>0</v>
      </c>
      <c r="U69" s="38">
        <f>[1]Хозторг!O35</f>
        <v>0</v>
      </c>
      <c r="V69" s="39">
        <f>[1]Хозторг!P35</f>
        <v>0</v>
      </c>
      <c r="W69" s="40">
        <f>[1]Хозторг!Q35</f>
        <v>0</v>
      </c>
      <c r="X69" s="40">
        <f>[1]Хозторг!R35</f>
        <v>0</v>
      </c>
      <c r="Y69" s="41">
        <f>[1]Хозторг!S35</f>
        <v>0</v>
      </c>
    </row>
    <row r="70" spans="1:25" ht="15.95" customHeight="1">
      <c r="A70" s="26">
        <v>66</v>
      </c>
      <c r="B70" s="26"/>
      <c r="C70" s="43"/>
      <c r="D70" s="43"/>
      <c r="E70" s="43"/>
      <c r="F70" s="45"/>
      <c r="G70" s="42" t="s">
        <v>94</v>
      </c>
      <c r="H70" s="31">
        <f>'[1]Инспекция труда'!B35</f>
        <v>0</v>
      </c>
      <c r="I70" s="31">
        <f>'[1]Инспекция труда'!C35</f>
        <v>0</v>
      </c>
      <c r="J70" s="32">
        <f>'[1]Инспекция труда'!D35</f>
        <v>0</v>
      </c>
      <c r="K70" s="32">
        <f>'[1]Инспекция труда'!E35</f>
        <v>0</v>
      </c>
      <c r="L70" s="33">
        <f>'[1]Инспекция труда'!F35</f>
        <v>0</v>
      </c>
      <c r="M70" s="33">
        <f>'[1]Инспекция труда'!G35</f>
        <v>0</v>
      </c>
      <c r="N70" s="34">
        <f>'[1]Инспекция труда'!H35</f>
        <v>0</v>
      </c>
      <c r="O70" s="34">
        <f>'[1]Инспекция труда'!I35</f>
        <v>0</v>
      </c>
      <c r="P70" s="35">
        <f>'[1]Инспекция труда'!J35</f>
        <v>0</v>
      </c>
      <c r="Q70" s="35">
        <f>'[1]Инспекция труда'!K35</f>
        <v>0</v>
      </c>
      <c r="R70" s="36">
        <f>'[1]Инспекция труда'!L35</f>
        <v>0</v>
      </c>
      <c r="S70" s="36">
        <f>'[1]Инспекция труда'!M35</f>
        <v>0</v>
      </c>
      <c r="T70" s="37">
        <f>'[1]Инспекция труда'!N35</f>
        <v>0</v>
      </c>
      <c r="U70" s="38">
        <f>'[1]Инспекция труда'!O35</f>
        <v>0</v>
      </c>
      <c r="V70" s="39">
        <f>'[1]Инспекция труда'!P35</f>
        <v>0</v>
      </c>
      <c r="W70" s="40">
        <f>'[1]Инспекция труда'!Q35</f>
        <v>0</v>
      </c>
      <c r="X70" s="40">
        <f>'[1]Инспекция труда'!R35</f>
        <v>0</v>
      </c>
      <c r="Y70" s="41">
        <f>'[1]Инспекция труда'!S35</f>
        <v>0</v>
      </c>
    </row>
    <row r="71" spans="1:25" ht="15.95" customHeight="1">
      <c r="A71" s="26">
        <v>67</v>
      </c>
      <c r="B71" s="26"/>
      <c r="C71" s="43"/>
      <c r="D71" s="43"/>
      <c r="E71" s="43"/>
      <c r="F71" s="45"/>
      <c r="G71" s="42" t="s">
        <v>95</v>
      </c>
      <c r="H71" s="31">
        <f>'[1]Минск-новости'!B35</f>
        <v>0</v>
      </c>
      <c r="I71" s="31">
        <f>'[1]Минск-новости'!C35</f>
        <v>0</v>
      </c>
      <c r="J71" s="32">
        <f>'[1]Минск-новости'!D35</f>
        <v>0</v>
      </c>
      <c r="K71" s="32">
        <f>'[1]Минск-новости'!E35</f>
        <v>0</v>
      </c>
      <c r="L71" s="33">
        <f>'[1]Минск-новости'!F35</f>
        <v>0</v>
      </c>
      <c r="M71" s="33">
        <f>'[1]Минск-новости'!G35</f>
        <v>0</v>
      </c>
      <c r="N71" s="34">
        <f>'[1]Минск-новости'!H35</f>
        <v>0</v>
      </c>
      <c r="O71" s="34">
        <f>'[1]Минск-новости'!I35</f>
        <v>0</v>
      </c>
      <c r="P71" s="35">
        <f>'[1]Минск-новости'!J35</f>
        <v>0</v>
      </c>
      <c r="Q71" s="35">
        <f>'[1]Минск-новости'!K35</f>
        <v>0</v>
      </c>
      <c r="R71" s="36">
        <f>'[1]Минск-новости'!L35</f>
        <v>0</v>
      </c>
      <c r="S71" s="36">
        <f>'[1]Минск-новости'!M35</f>
        <v>0</v>
      </c>
      <c r="T71" s="37">
        <f>'[1]Минск-новости'!N35</f>
        <v>0</v>
      </c>
      <c r="U71" s="38">
        <f>'[1]Минск-новости'!O35</f>
        <v>0</v>
      </c>
      <c r="V71" s="39">
        <f>'[1]Минск-новости'!P35</f>
        <v>0</v>
      </c>
      <c r="W71" s="40">
        <f>'[1]Минск-новости'!Q35</f>
        <v>0</v>
      </c>
      <c r="X71" s="40">
        <f>'[1]Минск-новости'!R35</f>
        <v>0</v>
      </c>
      <c r="Y71" s="41">
        <f>'[1]Минск-новости'!S35</f>
        <v>0</v>
      </c>
    </row>
    <row r="72" spans="1:25" ht="15.95" customHeight="1">
      <c r="A72" s="26">
        <v>68</v>
      </c>
      <c r="B72" s="26"/>
      <c r="C72" s="43"/>
      <c r="D72" s="43"/>
      <c r="E72" s="43"/>
      <c r="F72" s="45"/>
      <c r="G72" s="51" t="s">
        <v>96</v>
      </c>
      <c r="H72" s="31">
        <f>'[1]МГПТК полиграфии'!B35</f>
        <v>0</v>
      </c>
      <c r="I72" s="31">
        <f>'[1]МГПТК полиграфии'!C35</f>
        <v>0</v>
      </c>
      <c r="J72" s="32">
        <f>'[1]МГПТК полиграфии'!D35</f>
        <v>0</v>
      </c>
      <c r="K72" s="32">
        <f>'[1]МГПТК полиграфии'!E35</f>
        <v>0</v>
      </c>
      <c r="L72" s="33">
        <f>'[1]МГПТК полиграфии'!F35</f>
        <v>0</v>
      </c>
      <c r="M72" s="33">
        <f>'[1]МГПТК полиграфии'!G35</f>
        <v>0</v>
      </c>
      <c r="N72" s="34">
        <f>'[1]МГПТК полиграфии'!H35</f>
        <v>0</v>
      </c>
      <c r="O72" s="34">
        <f>'[1]МГПТК полиграфии'!I35</f>
        <v>0</v>
      </c>
      <c r="P72" s="35">
        <f>'[1]МГПТК полиграфии'!J35</f>
        <v>0</v>
      </c>
      <c r="Q72" s="35">
        <f>'[1]МГПТК полиграфии'!K35</f>
        <v>0</v>
      </c>
      <c r="R72" s="36">
        <f>'[1]МГПТК полиграфии'!L35</f>
        <v>0</v>
      </c>
      <c r="S72" s="36">
        <f>'[1]МГПТК полиграфии'!M35</f>
        <v>0</v>
      </c>
      <c r="T72" s="37">
        <f>'[1]МГПТК полиграфии'!N35</f>
        <v>0</v>
      </c>
      <c r="U72" s="38">
        <f>'[1]МГПТК полиграфии'!O35</f>
        <v>0</v>
      </c>
      <c r="V72" s="39">
        <f>'[1]МГПТК полиграфии'!P35</f>
        <v>0</v>
      </c>
      <c r="W72" s="40">
        <f>'[1]МГПТК полиграфии'!Q35</f>
        <v>0</v>
      </c>
      <c r="X72" s="40">
        <f>'[1]МГПТК полиграфии'!R35</f>
        <v>0</v>
      </c>
      <c r="Y72" s="41">
        <f>'[1]МГПТК полиграфии'!S35</f>
        <v>0</v>
      </c>
    </row>
    <row r="73" spans="1:25" ht="15.95" customHeight="1">
      <c r="A73" s="26">
        <v>69</v>
      </c>
      <c r="B73" s="26"/>
      <c r="C73" s="43"/>
      <c r="D73" s="43"/>
      <c r="E73" s="43"/>
      <c r="F73" s="45"/>
      <c r="G73" s="51" t="s">
        <v>97</v>
      </c>
      <c r="H73" s="31">
        <f>[1]Рекомбис!B35</f>
        <v>0</v>
      </c>
      <c r="I73" s="31">
        <f>[1]Рекомбис!C35</f>
        <v>0</v>
      </c>
      <c r="J73" s="32">
        <f>[1]Рекомбис!D35</f>
        <v>0</v>
      </c>
      <c r="K73" s="32">
        <f>[1]Рекомбис!E35</f>
        <v>0</v>
      </c>
      <c r="L73" s="33">
        <f>[1]Рекомбис!F35</f>
        <v>0</v>
      </c>
      <c r="M73" s="33">
        <f>[1]Рекомбис!G35</f>
        <v>0</v>
      </c>
      <c r="N73" s="34">
        <f>[1]Рекомбис!H35</f>
        <v>0</v>
      </c>
      <c r="O73" s="34">
        <f>[1]Рекомбис!I35</f>
        <v>0</v>
      </c>
      <c r="P73" s="35">
        <f>[1]Рекомбис!J35</f>
        <v>0</v>
      </c>
      <c r="Q73" s="35">
        <f>[1]Рекомбис!K35</f>
        <v>0</v>
      </c>
      <c r="R73" s="36">
        <f>[1]Рекомбис!L35</f>
        <v>0</v>
      </c>
      <c r="S73" s="36">
        <f>[1]Рекомбис!M35</f>
        <v>0</v>
      </c>
      <c r="T73" s="37">
        <f>[1]Рекомбис!N35</f>
        <v>0</v>
      </c>
      <c r="U73" s="38">
        <f>[1]Рекомбис!O35</f>
        <v>0</v>
      </c>
      <c r="V73" s="39">
        <f>[1]Рекомбис!P35</f>
        <v>0</v>
      </c>
      <c r="W73" s="40">
        <f>[1]Рекомбис!Q35</f>
        <v>0</v>
      </c>
      <c r="X73" s="40">
        <f>[1]Рекомбис!R35</f>
        <v>0</v>
      </c>
      <c r="Y73" s="41">
        <f>[1]Рекомбис!S35</f>
        <v>0</v>
      </c>
    </row>
    <row r="74" spans="1:25" ht="15.95" customHeight="1">
      <c r="A74" s="26">
        <v>70</v>
      </c>
      <c r="B74" s="26"/>
      <c r="C74" s="43"/>
      <c r="D74" s="43"/>
      <c r="E74" s="43"/>
      <c r="F74" s="45"/>
      <c r="G74" s="51" t="s">
        <v>98</v>
      </c>
      <c r="H74" s="31">
        <f>[1]ОргСтрой!B35</f>
        <v>0</v>
      </c>
      <c r="I74" s="31">
        <f>[1]ОргСтрой!C35</f>
        <v>0</v>
      </c>
      <c r="J74" s="32">
        <f>[1]ОргСтрой!D35</f>
        <v>0</v>
      </c>
      <c r="K74" s="32">
        <f>[1]ОргСтрой!E35</f>
        <v>0</v>
      </c>
      <c r="L74" s="33">
        <f>[1]ОргСтрой!F35</f>
        <v>0</v>
      </c>
      <c r="M74" s="33">
        <f>[1]ОргСтрой!G35</f>
        <v>0</v>
      </c>
      <c r="N74" s="34">
        <f>[1]ОргСтрой!H35</f>
        <v>0</v>
      </c>
      <c r="O74" s="34">
        <f>[1]ОргСтрой!I35</f>
        <v>0</v>
      </c>
      <c r="P74" s="35">
        <f>[1]ОргСтрой!J35</f>
        <v>0</v>
      </c>
      <c r="Q74" s="35">
        <f>[1]ОргСтрой!K35</f>
        <v>0</v>
      </c>
      <c r="R74" s="36">
        <f>[1]ОргСтрой!L35</f>
        <v>0</v>
      </c>
      <c r="S74" s="36">
        <f>[1]ОргСтрой!M35</f>
        <v>0</v>
      </c>
      <c r="T74" s="37">
        <f>[1]ОргСтрой!N35</f>
        <v>0</v>
      </c>
      <c r="U74" s="38">
        <f>[1]ОргСтрой!O35</f>
        <v>0</v>
      </c>
      <c r="V74" s="39">
        <f>[1]ОргСтрой!P35</f>
        <v>0</v>
      </c>
      <c r="W74" s="40">
        <f>[1]ОргСтрой!Q35</f>
        <v>0</v>
      </c>
      <c r="X74" s="40">
        <f>[1]ОргСтрой!R35</f>
        <v>0</v>
      </c>
      <c r="Y74" s="41">
        <f>[1]ОргСтрой!S35</f>
        <v>0</v>
      </c>
    </row>
    <row r="75" spans="1:25" ht="15.95" customHeight="1">
      <c r="A75" s="26">
        <v>71</v>
      </c>
      <c r="B75" s="26"/>
      <c r="C75" s="43"/>
      <c r="D75" s="43"/>
      <c r="E75" s="43"/>
      <c r="F75" s="45"/>
      <c r="G75" s="42" t="s">
        <v>99</v>
      </c>
      <c r="H75" s="31">
        <f>'[1]Лекс-патент'!B35</f>
        <v>0</v>
      </c>
      <c r="I75" s="31">
        <f>'[1]Лекс-патент'!C35</f>
        <v>0</v>
      </c>
      <c r="J75" s="32">
        <f>'[1]Лекс-патент'!D35</f>
        <v>0</v>
      </c>
      <c r="K75" s="32">
        <f>'[1]Лекс-патент'!E35</f>
        <v>0</v>
      </c>
      <c r="L75" s="33">
        <f>'[1]Лекс-патент'!F35</f>
        <v>0</v>
      </c>
      <c r="M75" s="33">
        <f>'[1]Лекс-патент'!G35</f>
        <v>0</v>
      </c>
      <c r="N75" s="34">
        <f>'[1]Лекс-патент'!H35</f>
        <v>0</v>
      </c>
      <c r="O75" s="34">
        <f>'[1]Лекс-патент'!I35</f>
        <v>0</v>
      </c>
      <c r="P75" s="35">
        <f>'[1]Лекс-патент'!J35</f>
        <v>0</v>
      </c>
      <c r="Q75" s="35">
        <f>'[1]Лекс-патент'!K35</f>
        <v>0</v>
      </c>
      <c r="R75" s="36">
        <f>'[1]Лекс-патент'!L35</f>
        <v>0</v>
      </c>
      <c r="S75" s="36">
        <f>'[1]Лекс-патент'!M35</f>
        <v>0</v>
      </c>
      <c r="T75" s="37">
        <f>'[1]Лекс-патент'!N35</f>
        <v>0</v>
      </c>
      <c r="U75" s="38">
        <f>'[1]Лекс-патент'!O35</f>
        <v>0</v>
      </c>
      <c r="V75" s="39">
        <f>'[1]Лекс-патент'!P35</f>
        <v>0</v>
      </c>
      <c r="W75" s="40">
        <f>'[1]Лекс-патент'!Q35</f>
        <v>0</v>
      </c>
      <c r="X75" s="40">
        <f>'[1]Лекс-патент'!R35</f>
        <v>0</v>
      </c>
      <c r="Y75" s="41">
        <f>'[1]Лекс-патент'!S35</f>
        <v>0</v>
      </c>
    </row>
    <row r="76" spans="1:25" ht="15.95" customHeight="1">
      <c r="A76" s="26">
        <v>72</v>
      </c>
      <c r="B76" s="26"/>
      <c r="C76" s="43"/>
      <c r="D76" s="43"/>
      <c r="E76" s="43"/>
      <c r="F76" s="45"/>
      <c r="G76" s="42" t="s">
        <v>100</v>
      </c>
      <c r="H76" s="31">
        <f>[1]БелЕвросеть!B35</f>
        <v>0</v>
      </c>
      <c r="I76" s="31">
        <f>[1]БелЕвросеть!C35</f>
        <v>0</v>
      </c>
      <c r="J76" s="32">
        <f>[1]БелЕвросеть!D35</f>
        <v>0</v>
      </c>
      <c r="K76" s="32">
        <f>[1]БелЕвросеть!E35</f>
        <v>0</v>
      </c>
      <c r="L76" s="33">
        <f>[1]БелЕвросеть!F35</f>
        <v>0</v>
      </c>
      <c r="M76" s="33">
        <f>[1]БелЕвросеть!G35</f>
        <v>0</v>
      </c>
      <c r="N76" s="34">
        <f>[1]БелЕвросеть!H35</f>
        <v>0</v>
      </c>
      <c r="O76" s="34">
        <f>[1]БелЕвросеть!I35</f>
        <v>0</v>
      </c>
      <c r="P76" s="35">
        <f>[1]БелЕвросеть!J35</f>
        <v>0</v>
      </c>
      <c r="Q76" s="35">
        <f>[1]БелЕвросеть!K35</f>
        <v>0</v>
      </c>
      <c r="R76" s="36">
        <f>[1]БелЕвросеть!L35</f>
        <v>0</v>
      </c>
      <c r="S76" s="36">
        <f>[1]БелЕвросеть!M35</f>
        <v>0</v>
      </c>
      <c r="T76" s="37">
        <f>[1]БелЕвросеть!N35</f>
        <v>0</v>
      </c>
      <c r="U76" s="38">
        <f>[1]БелЕвросеть!O35</f>
        <v>0</v>
      </c>
      <c r="V76" s="39">
        <f>[1]БелЕвросеть!P35</f>
        <v>0</v>
      </c>
      <c r="W76" s="40">
        <f>[1]БелЕвросеть!Q35</f>
        <v>0</v>
      </c>
      <c r="X76" s="40">
        <f>[1]БелЕвросеть!R35</f>
        <v>0</v>
      </c>
      <c r="Y76" s="41">
        <f>[1]БелЕвросеть!S35</f>
        <v>0</v>
      </c>
    </row>
    <row r="77" spans="1:25" ht="15.95" customHeight="1">
      <c r="A77" s="26">
        <v>73</v>
      </c>
      <c r="B77" s="26"/>
      <c r="C77" s="43"/>
      <c r="D77" s="43"/>
      <c r="E77" s="43"/>
      <c r="F77" s="45"/>
      <c r="G77" s="42" t="s">
        <v>101</v>
      </c>
      <c r="H77" s="31">
        <f>[1]Белнифоком!B35</f>
        <v>0</v>
      </c>
      <c r="I77" s="31">
        <f>[1]Белнифоком!C35</f>
        <v>0</v>
      </c>
      <c r="J77" s="32">
        <f>[1]Белнифоком!D35</f>
        <v>0</v>
      </c>
      <c r="K77" s="32">
        <f>[1]Белнифоком!E35</f>
        <v>0</v>
      </c>
      <c r="L77" s="33">
        <f>[1]Белнифоком!F35</f>
        <v>0</v>
      </c>
      <c r="M77" s="33">
        <f>[1]Белнифоком!G35</f>
        <v>0</v>
      </c>
      <c r="N77" s="34">
        <f>[1]Белнифоком!H35</f>
        <v>0</v>
      </c>
      <c r="O77" s="34">
        <f>[1]Белнифоком!I35</f>
        <v>0</v>
      </c>
      <c r="P77" s="35">
        <f>[1]Белнифоком!J35</f>
        <v>0</v>
      </c>
      <c r="Q77" s="35">
        <f>[1]Белнифоком!K35</f>
        <v>0</v>
      </c>
      <c r="R77" s="36">
        <f>[1]Белнифоком!L35</f>
        <v>0</v>
      </c>
      <c r="S77" s="36">
        <f>[1]Белнифоком!M35</f>
        <v>0</v>
      </c>
      <c r="T77" s="37">
        <f>[1]Белнифоком!N35</f>
        <v>0</v>
      </c>
      <c r="U77" s="38">
        <f>[1]Белнифоком!O35</f>
        <v>0</v>
      </c>
      <c r="V77" s="39">
        <f>[1]Белнифоком!P35</f>
        <v>0</v>
      </c>
      <c r="W77" s="40">
        <f>[1]Белнифоком!Q35</f>
        <v>0</v>
      </c>
      <c r="X77" s="40">
        <f>[1]Белнифоком!R35</f>
        <v>0</v>
      </c>
      <c r="Y77" s="41">
        <f>[1]Белнифоком!S35</f>
        <v>0</v>
      </c>
    </row>
    <row r="78" spans="1:25" ht="15.95" customHeight="1">
      <c r="A78" s="26">
        <v>74</v>
      </c>
      <c r="B78" s="26"/>
      <c r="C78" s="43"/>
      <c r="D78" s="43"/>
      <c r="E78" s="43"/>
      <c r="F78" s="45"/>
      <c r="G78" s="42" t="s">
        <v>102</v>
      </c>
      <c r="H78" s="31">
        <f>'[1]IT-Эксперт'!B35</f>
        <v>0</v>
      </c>
      <c r="I78" s="31">
        <f>'[1]IT-Эксперт'!C35</f>
        <v>0</v>
      </c>
      <c r="J78" s="32">
        <f>'[1]IT-Эксперт'!D35</f>
        <v>0</v>
      </c>
      <c r="K78" s="32">
        <f>'[1]IT-Эксперт'!E35</f>
        <v>0</v>
      </c>
      <c r="L78" s="33">
        <f>'[1]IT-Эксперт'!F35</f>
        <v>0</v>
      </c>
      <c r="M78" s="33">
        <f>'[1]IT-Эксперт'!G35</f>
        <v>0</v>
      </c>
      <c r="N78" s="34">
        <f>'[1]IT-Эксперт'!H35</f>
        <v>0</v>
      </c>
      <c r="O78" s="34">
        <f>'[1]IT-Эксперт'!I35</f>
        <v>0</v>
      </c>
      <c r="P78" s="35">
        <f>'[1]IT-Эксперт'!J35</f>
        <v>0</v>
      </c>
      <c r="Q78" s="35">
        <f>'[1]IT-Эксперт'!K35</f>
        <v>0</v>
      </c>
      <c r="R78" s="36">
        <f>'[1]IT-Эксперт'!L35</f>
        <v>0</v>
      </c>
      <c r="S78" s="36">
        <f>'[1]IT-Эксперт'!M35</f>
        <v>0</v>
      </c>
      <c r="T78" s="37">
        <f>'[1]IT-Эксперт'!N35</f>
        <v>0</v>
      </c>
      <c r="U78" s="38">
        <f>'[1]IT-Эксперт'!O35</f>
        <v>0</v>
      </c>
      <c r="V78" s="39">
        <f>'[1]IT-Эксперт'!P35</f>
        <v>0</v>
      </c>
      <c r="W78" s="40">
        <f>'[1]IT-Эксперт'!Q35</f>
        <v>0</v>
      </c>
      <c r="X78" s="40">
        <f>'[1]IT-Эксперт'!R35</f>
        <v>0</v>
      </c>
      <c r="Y78" s="41">
        <f>'[1]IT-Эксперт'!S35</f>
        <v>0</v>
      </c>
    </row>
    <row r="79" spans="1:25" ht="15.95" customHeight="1">
      <c r="A79" s="26">
        <v>75</v>
      </c>
      <c r="B79" s="26"/>
      <c r="C79" s="43"/>
      <c r="D79" s="43"/>
      <c r="E79" s="43"/>
      <c r="F79" s="45"/>
      <c r="G79" s="42" t="s">
        <v>103</v>
      </c>
      <c r="H79" s="31">
        <f>'[1]Облачный хостинг'!B35</f>
        <v>0</v>
      </c>
      <c r="I79" s="31">
        <f>'[1]Облачный хостинг'!C35</f>
        <v>0</v>
      </c>
      <c r="J79" s="32">
        <f>'[1]Облачный хостинг'!D35</f>
        <v>0</v>
      </c>
      <c r="K79" s="32">
        <f>'[1]Облачный хостинг'!E35</f>
        <v>0</v>
      </c>
      <c r="L79" s="33">
        <f>'[1]Облачный хостинг'!F35</f>
        <v>0</v>
      </c>
      <c r="M79" s="33">
        <f>'[1]Облачный хостинг'!G35</f>
        <v>0</v>
      </c>
      <c r="N79" s="34">
        <f>'[1]Облачный хостинг'!H35</f>
        <v>0</v>
      </c>
      <c r="O79" s="34">
        <f>'[1]Облачный хостинг'!I35</f>
        <v>0</v>
      </c>
      <c r="P79" s="35">
        <f>'[1]Облачный хостинг'!J35</f>
        <v>0</v>
      </c>
      <c r="Q79" s="35">
        <f>'[1]Облачный хостинг'!K35</f>
        <v>0</v>
      </c>
      <c r="R79" s="36">
        <f>'[1]Облачный хостинг'!L35</f>
        <v>0</v>
      </c>
      <c r="S79" s="36">
        <f>'[1]Облачный хостинг'!M35</f>
        <v>0</v>
      </c>
      <c r="T79" s="37">
        <f>'[1]Облачный хостинг'!N35</f>
        <v>0</v>
      </c>
      <c r="U79" s="38">
        <f>'[1]Облачный хостинг'!O35</f>
        <v>0</v>
      </c>
      <c r="V79" s="39">
        <f>'[1]Облачный хостинг'!P35</f>
        <v>0</v>
      </c>
      <c r="W79" s="40">
        <f>'[1]Облачный хостинг'!Q35</f>
        <v>0</v>
      </c>
      <c r="X79" s="40">
        <f>'[1]Облачный хостинг'!R35</f>
        <v>0</v>
      </c>
      <c r="Y79" s="41">
        <f>'[1]Облачный хостинг'!S35</f>
        <v>0</v>
      </c>
    </row>
    <row r="80" spans="1:25" ht="15.95" customHeight="1">
      <c r="A80" s="26">
        <v>76</v>
      </c>
      <c r="B80" s="26"/>
      <c r="C80" s="43"/>
      <c r="D80" s="43"/>
      <c r="E80" s="43"/>
      <c r="F80" s="45"/>
      <c r="G80" s="42" t="s">
        <v>104</v>
      </c>
      <c r="H80" s="31">
        <f>'[1]Банковское дело'!B35</f>
        <v>0</v>
      </c>
      <c r="I80" s="31">
        <f>'[1]Банковское дело'!C35</f>
        <v>0</v>
      </c>
      <c r="J80" s="32">
        <f>'[1]Банковское дело'!D35</f>
        <v>0</v>
      </c>
      <c r="K80" s="32">
        <f>'[1]Банковское дело'!E35</f>
        <v>0</v>
      </c>
      <c r="L80" s="33">
        <f>'[1]Банковское дело'!F35</f>
        <v>0</v>
      </c>
      <c r="M80" s="33">
        <f>'[1]Банковское дело'!G35</f>
        <v>0</v>
      </c>
      <c r="N80" s="34">
        <f>'[1]Банковское дело'!H35</f>
        <v>0</v>
      </c>
      <c r="O80" s="34">
        <f>'[1]Банковское дело'!I35</f>
        <v>0</v>
      </c>
      <c r="P80" s="35">
        <f>'[1]Банковское дело'!J35</f>
        <v>0</v>
      </c>
      <c r="Q80" s="35">
        <f>'[1]Банковское дело'!K35</f>
        <v>0</v>
      </c>
      <c r="R80" s="36">
        <f>'[1]Банковское дело'!L35</f>
        <v>0</v>
      </c>
      <c r="S80" s="36">
        <f>'[1]Банковское дело'!M35</f>
        <v>0</v>
      </c>
      <c r="T80" s="37">
        <f>'[1]Банковское дело'!N35</f>
        <v>0</v>
      </c>
      <c r="U80" s="38">
        <f>'[1]Банковское дело'!O35</f>
        <v>0</v>
      </c>
      <c r="V80" s="39">
        <f>'[1]Банковское дело'!P35</f>
        <v>0</v>
      </c>
      <c r="W80" s="40">
        <f>'[1]Банковское дело'!Q35</f>
        <v>0</v>
      </c>
      <c r="X80" s="40">
        <f>'[1]Банковское дело'!R35</f>
        <v>0</v>
      </c>
      <c r="Y80" s="41">
        <f>'[1]Банковское дело'!S35</f>
        <v>0</v>
      </c>
    </row>
    <row r="81" spans="1:25" ht="15.95" customHeight="1">
      <c r="A81" s="26">
        <v>77</v>
      </c>
      <c r="B81" s="26"/>
      <c r="C81" s="43"/>
      <c r="D81" s="43"/>
      <c r="E81" s="43"/>
      <c r="F81" s="45"/>
      <c r="G81" s="42" t="s">
        <v>105</v>
      </c>
      <c r="H81" s="31">
        <f>[1]Люфтганза!B35</f>
        <v>0</v>
      </c>
      <c r="I81" s="31">
        <f>[1]Люфтганза!C35</f>
        <v>0</v>
      </c>
      <c r="J81" s="32">
        <f>[1]Люфтганза!D35</f>
        <v>0</v>
      </c>
      <c r="K81" s="32">
        <f>[1]Люфтганза!E35</f>
        <v>0</v>
      </c>
      <c r="L81" s="33">
        <f>[1]Люфтганза!F35</f>
        <v>0</v>
      </c>
      <c r="M81" s="33">
        <f>[1]Люфтганза!G35</f>
        <v>0</v>
      </c>
      <c r="N81" s="34">
        <f>[1]Люфтганза!H35</f>
        <v>0</v>
      </c>
      <c r="O81" s="34">
        <f>[1]Люфтганза!I35</f>
        <v>0</v>
      </c>
      <c r="P81" s="35">
        <f>[1]Люфтганза!J35</f>
        <v>0</v>
      </c>
      <c r="Q81" s="35">
        <f>[1]Люфтганза!K35</f>
        <v>0</v>
      </c>
      <c r="R81" s="36">
        <f>[1]Люфтганза!L35</f>
        <v>0</v>
      </c>
      <c r="S81" s="36">
        <f>[1]Люфтганза!M35</f>
        <v>0</v>
      </c>
      <c r="T81" s="37">
        <f>[1]Люфтганза!N35</f>
        <v>0</v>
      </c>
      <c r="U81" s="38">
        <f>[1]Люфтганза!O35</f>
        <v>0</v>
      </c>
      <c r="V81" s="39">
        <f>[1]Люфтганза!P35</f>
        <v>0</v>
      </c>
      <c r="W81" s="40">
        <f>[1]Люфтганза!Q35</f>
        <v>0</v>
      </c>
      <c r="X81" s="40">
        <f>[1]Люфтганза!R35</f>
        <v>0</v>
      </c>
      <c r="Y81" s="41">
        <f>[1]Люфтганза!S35</f>
        <v>0</v>
      </c>
    </row>
    <row r="82" spans="1:25" ht="15.95" customHeight="1">
      <c r="A82" s="26">
        <v>78</v>
      </c>
      <c r="B82" s="26"/>
      <c r="C82" s="43"/>
      <c r="D82" s="43"/>
      <c r="E82" s="43"/>
      <c r="F82" s="45"/>
      <c r="G82" s="42" t="s">
        <v>106</v>
      </c>
      <c r="H82" s="31">
        <f>'[1]Упр.гражд.и миграции'!B35</f>
        <v>0</v>
      </c>
      <c r="I82" s="31">
        <f>'[1]Упр.гражд.и миграции'!C35</f>
        <v>0</v>
      </c>
      <c r="J82" s="32">
        <f>'[1]Упр.гражд.и миграции'!D35</f>
        <v>0</v>
      </c>
      <c r="K82" s="32">
        <f>'[1]Упр.гражд.и миграции'!E35</f>
        <v>0</v>
      </c>
      <c r="L82" s="33">
        <f>'[1]Упр.гражд.и миграции'!F35</f>
        <v>0</v>
      </c>
      <c r="M82" s="33">
        <f>'[1]Упр.гражд.и миграции'!G35</f>
        <v>0</v>
      </c>
      <c r="N82" s="34">
        <f>'[1]Упр.гражд.и миграции'!H35</f>
        <v>0</v>
      </c>
      <c r="O82" s="34">
        <f>'[1]Упр.гражд.и миграции'!I35</f>
        <v>0</v>
      </c>
      <c r="P82" s="35">
        <f>'[1]Упр.гражд.и миграции'!J35</f>
        <v>0</v>
      </c>
      <c r="Q82" s="35">
        <f>'[1]Упр.гражд.и миграции'!K35</f>
        <v>0</v>
      </c>
      <c r="R82" s="36">
        <f>'[1]Упр.гражд.и миграции'!L35</f>
        <v>0</v>
      </c>
      <c r="S82" s="36">
        <f>'[1]Упр.гражд.и миграции'!M35</f>
        <v>0</v>
      </c>
      <c r="T82" s="37">
        <f>'[1]Упр.гражд.и миграции'!N35</f>
        <v>0</v>
      </c>
      <c r="U82" s="38">
        <f>'[1]Упр.гражд.и миграции'!O35</f>
        <v>0</v>
      </c>
      <c r="V82" s="39">
        <f>'[1]Упр.гражд.и миграции'!P35</f>
        <v>0</v>
      </c>
      <c r="W82" s="40">
        <f>'[1]Упр.гражд.и миграции'!Q35</f>
        <v>0</v>
      </c>
      <c r="X82" s="40">
        <f>'[1]Упр.гражд.и миграции'!R35</f>
        <v>0</v>
      </c>
      <c r="Y82" s="41">
        <f>'[1]Упр.гражд.и миграции'!S35</f>
        <v>0</v>
      </c>
    </row>
    <row r="83" spans="1:25" ht="15.95" customHeight="1">
      <c r="A83" s="26">
        <v>79</v>
      </c>
      <c r="B83" s="26"/>
      <c r="C83" s="43"/>
      <c r="D83" s="43"/>
      <c r="E83" s="43"/>
      <c r="F83" s="45"/>
      <c r="G83" s="42" t="s">
        <v>107</v>
      </c>
      <c r="H83" s="31">
        <f>[1]Грандмоторс!B35</f>
        <v>0</v>
      </c>
      <c r="I83" s="31">
        <f>[1]Грандмоторс!C35</f>
        <v>0</v>
      </c>
      <c r="J83" s="32">
        <f>[1]Грандмоторс!D35</f>
        <v>0</v>
      </c>
      <c r="K83" s="32">
        <f>[1]Грандмоторс!E35</f>
        <v>0</v>
      </c>
      <c r="L83" s="33">
        <f>[1]Грандмоторс!F35</f>
        <v>0</v>
      </c>
      <c r="M83" s="33">
        <f>[1]Грандмоторс!G35</f>
        <v>0</v>
      </c>
      <c r="N83" s="34">
        <f>[1]Грандмоторс!H35</f>
        <v>0</v>
      </c>
      <c r="O83" s="34">
        <f>[1]Грандмоторс!I35</f>
        <v>0</v>
      </c>
      <c r="P83" s="35">
        <f>[1]Грандмоторс!J35</f>
        <v>0</v>
      </c>
      <c r="Q83" s="35">
        <f>[1]Грандмоторс!K35</f>
        <v>0</v>
      </c>
      <c r="R83" s="36">
        <f>[1]Грандмоторс!L35</f>
        <v>0</v>
      </c>
      <c r="S83" s="36">
        <f>[1]Грандмоторс!M35</f>
        <v>0</v>
      </c>
      <c r="T83" s="37">
        <f>[1]Грандмоторс!N35</f>
        <v>0</v>
      </c>
      <c r="U83" s="38">
        <f>[1]Грандмоторс!O35</f>
        <v>0</v>
      </c>
      <c r="V83" s="39">
        <f>[1]Грандмоторс!P35</f>
        <v>0</v>
      </c>
      <c r="W83" s="40">
        <f>[1]Грандмоторс!Q35</f>
        <v>0</v>
      </c>
      <c r="X83" s="40">
        <f>[1]Грандмоторс!R35</f>
        <v>0</v>
      </c>
      <c r="Y83" s="41">
        <f>[1]Грандмоторс!S35</f>
        <v>0</v>
      </c>
    </row>
    <row r="84" spans="1:25" ht="15.95" customHeight="1">
      <c r="A84" s="26">
        <v>80</v>
      </c>
      <c r="B84" s="26"/>
      <c r="C84" s="43"/>
      <c r="D84" s="43"/>
      <c r="E84" s="43"/>
      <c r="F84" s="45"/>
      <c r="G84" s="42" t="s">
        <v>108</v>
      </c>
      <c r="H84" s="31">
        <f>'[1]Бизнес-системы'!B35</f>
        <v>0</v>
      </c>
      <c r="I84" s="31">
        <f>'[1]Бизнес-системы'!C35</f>
        <v>0</v>
      </c>
      <c r="J84" s="32">
        <f>'[1]Бизнес-системы'!D35</f>
        <v>0</v>
      </c>
      <c r="K84" s="32">
        <f>'[1]Бизнес-системы'!E35</f>
        <v>0</v>
      </c>
      <c r="L84" s="33">
        <f>'[1]Бизнес-системы'!F35</f>
        <v>0</v>
      </c>
      <c r="M84" s="33">
        <f>'[1]Бизнес-системы'!G35</f>
        <v>0</v>
      </c>
      <c r="N84" s="34">
        <f>'[1]Бизнес-системы'!H35</f>
        <v>0</v>
      </c>
      <c r="O84" s="34">
        <f>'[1]Бизнес-системы'!I35</f>
        <v>0</v>
      </c>
      <c r="P84" s="35">
        <f>'[1]Бизнес-системы'!J35</f>
        <v>0</v>
      </c>
      <c r="Q84" s="35">
        <f>'[1]Бизнес-системы'!K35</f>
        <v>0</v>
      </c>
      <c r="R84" s="36">
        <f>'[1]Бизнес-системы'!L35</f>
        <v>0</v>
      </c>
      <c r="S84" s="36">
        <f>'[1]Бизнес-системы'!M35</f>
        <v>0</v>
      </c>
      <c r="T84" s="37">
        <f>'[1]Бизнес-системы'!N35</f>
        <v>0</v>
      </c>
      <c r="U84" s="38">
        <f>'[1]Бизнес-системы'!O35</f>
        <v>0</v>
      </c>
      <c r="V84" s="39">
        <f>'[1]Бизнес-системы'!P35</f>
        <v>0</v>
      </c>
      <c r="W84" s="40">
        <f>'[1]Бизнес-системы'!Q35</f>
        <v>0</v>
      </c>
      <c r="X84" s="40">
        <f>'[1]Бизнес-системы'!R35</f>
        <v>0</v>
      </c>
      <c r="Y84" s="41">
        <f>'[1]Бизнес-системы'!S35</f>
        <v>0</v>
      </c>
    </row>
    <row r="85" spans="1:25" ht="15.95" customHeight="1">
      <c r="A85" s="26">
        <v>81</v>
      </c>
      <c r="B85" s="26"/>
      <c r="C85" s="43"/>
      <c r="D85" s="43"/>
      <c r="E85" s="43"/>
      <c r="F85" s="45"/>
      <c r="G85" s="42" t="s">
        <v>109</v>
      </c>
      <c r="H85" s="31">
        <f>'[1]Профит-ВК'!B35</f>
        <v>0</v>
      </c>
      <c r="I85" s="31">
        <f>'[1]Профит-ВК'!C35</f>
        <v>0</v>
      </c>
      <c r="J85" s="32">
        <f>'[1]Профит-ВК'!D35</f>
        <v>0</v>
      </c>
      <c r="K85" s="32">
        <f>'[1]Профит-ВК'!E35</f>
        <v>0</v>
      </c>
      <c r="L85" s="33">
        <f>'[1]Профит-ВК'!F35</f>
        <v>0</v>
      </c>
      <c r="M85" s="33">
        <f>'[1]Профит-ВК'!G35</f>
        <v>0</v>
      </c>
      <c r="N85" s="34">
        <f>'[1]Профит-ВК'!H35</f>
        <v>0</v>
      </c>
      <c r="O85" s="34">
        <f>'[1]Профит-ВК'!I35</f>
        <v>0</v>
      </c>
      <c r="P85" s="35">
        <f>'[1]Профит-ВК'!J35</f>
        <v>0</v>
      </c>
      <c r="Q85" s="35">
        <f>'[1]Профит-ВК'!K35</f>
        <v>0</v>
      </c>
      <c r="R85" s="36">
        <f>'[1]Профит-ВК'!L35</f>
        <v>0</v>
      </c>
      <c r="S85" s="36">
        <f>'[1]Профит-ВК'!M35</f>
        <v>0</v>
      </c>
      <c r="T85" s="37">
        <f>'[1]Профит-ВК'!N35</f>
        <v>0</v>
      </c>
      <c r="U85" s="38">
        <f>'[1]Профит-ВК'!O35</f>
        <v>0</v>
      </c>
      <c r="V85" s="39">
        <f>'[1]Профит-ВК'!P35</f>
        <v>0</v>
      </c>
      <c r="W85" s="40">
        <f>'[1]Профит-ВК'!Q35</f>
        <v>0</v>
      </c>
      <c r="X85" s="40">
        <f>'[1]Профит-ВК'!R35</f>
        <v>0</v>
      </c>
      <c r="Y85" s="41">
        <f>'[1]Профит-ВК'!S35</f>
        <v>0</v>
      </c>
    </row>
    <row r="86" spans="1:25" ht="15.95" customHeight="1">
      <c r="A86" s="26">
        <v>82</v>
      </c>
      <c r="B86" s="26"/>
      <c r="C86" s="43"/>
      <c r="D86" s="43"/>
      <c r="E86" s="43"/>
      <c r="F86" s="45"/>
      <c r="G86" s="42" t="s">
        <v>110</v>
      </c>
      <c r="H86" s="31">
        <f>'[1]Академия МВД'!B35</f>
        <v>0</v>
      </c>
      <c r="I86" s="31">
        <f>'[1]Академия МВД'!C35</f>
        <v>0</v>
      </c>
      <c r="J86" s="32">
        <f>'[1]Академия МВД'!D35</f>
        <v>0</v>
      </c>
      <c r="K86" s="32">
        <f>'[1]Академия МВД'!E35</f>
        <v>0</v>
      </c>
      <c r="L86" s="33">
        <f>'[1]Академия МВД'!F35</f>
        <v>0</v>
      </c>
      <c r="M86" s="33">
        <f>'[1]Академия МВД'!G35</f>
        <v>0</v>
      </c>
      <c r="N86" s="34">
        <f>'[1]Академия МВД'!H35</f>
        <v>0</v>
      </c>
      <c r="O86" s="34">
        <f>'[1]Академия МВД'!I35</f>
        <v>0</v>
      </c>
      <c r="P86" s="35">
        <f>'[1]Академия МВД'!J35</f>
        <v>0</v>
      </c>
      <c r="Q86" s="35">
        <f>'[1]Академия МВД'!K35</f>
        <v>0</v>
      </c>
      <c r="R86" s="36">
        <f>'[1]Академия МВД'!L35</f>
        <v>0</v>
      </c>
      <c r="S86" s="36">
        <f>'[1]Академия МВД'!M35</f>
        <v>0</v>
      </c>
      <c r="T86" s="37">
        <f>'[1]Академия МВД'!N35</f>
        <v>0</v>
      </c>
      <c r="U86" s="38">
        <f>'[1]Академия МВД'!O35</f>
        <v>0</v>
      </c>
      <c r="V86" s="39">
        <f>'[1]Академия МВД'!P35</f>
        <v>0</v>
      </c>
      <c r="W86" s="40">
        <f>'[1]Академия МВД'!Q35</f>
        <v>0</v>
      </c>
      <c r="X86" s="40">
        <f>'[1]Академия МВД'!R35</f>
        <v>0</v>
      </c>
      <c r="Y86" s="41">
        <f>'[1]Академия МВД'!S35</f>
        <v>0</v>
      </c>
    </row>
    <row r="87" spans="1:25" ht="15.95" customHeight="1">
      <c r="A87" s="26">
        <v>83</v>
      </c>
      <c r="B87" s="26"/>
      <c r="C87" s="43"/>
      <c r="D87" s="43"/>
      <c r="E87" s="43"/>
      <c r="F87" s="45"/>
      <c r="G87" s="42" t="s">
        <v>111</v>
      </c>
      <c r="H87" s="31">
        <f>'[1]Белтопгаз-Комплект'!B35</f>
        <v>0</v>
      </c>
      <c r="I87" s="31">
        <f>'[1]Белтопгаз-Комплект'!C35</f>
        <v>0</v>
      </c>
      <c r="J87" s="32">
        <f>'[1]Белтопгаз-Комплект'!D35</f>
        <v>0</v>
      </c>
      <c r="K87" s="32">
        <f>'[1]Белтопгаз-Комплект'!E35</f>
        <v>0</v>
      </c>
      <c r="L87" s="33">
        <f>'[1]Белтопгаз-Комплект'!F35</f>
        <v>0</v>
      </c>
      <c r="M87" s="33">
        <f>'[1]Белтопгаз-Комплект'!G35</f>
        <v>0</v>
      </c>
      <c r="N87" s="34">
        <f>'[1]Белтопгаз-Комплект'!H35</f>
        <v>0</v>
      </c>
      <c r="O87" s="34">
        <f>'[1]Белтопгаз-Комплект'!I35</f>
        <v>0</v>
      </c>
      <c r="P87" s="35">
        <f>'[1]Белтопгаз-Комплект'!J35</f>
        <v>0</v>
      </c>
      <c r="Q87" s="35">
        <f>'[1]Белтопгаз-Комплект'!K35</f>
        <v>0</v>
      </c>
      <c r="R87" s="36">
        <f>'[1]Белтопгаз-Комплект'!L35</f>
        <v>0</v>
      </c>
      <c r="S87" s="36">
        <f>'[1]Белтопгаз-Комплект'!M35</f>
        <v>0</v>
      </c>
      <c r="T87" s="37">
        <f>'[1]Белтопгаз-Комплект'!N35</f>
        <v>0</v>
      </c>
      <c r="U87" s="38">
        <f>'[1]Белтопгаз-Комплект'!O35</f>
        <v>0</v>
      </c>
      <c r="V87" s="39">
        <f>'[1]Белтопгаз-Комплект'!P35</f>
        <v>0</v>
      </c>
      <c r="W87" s="40">
        <f>'[1]Белтопгаз-Комплект'!Q35</f>
        <v>0</v>
      </c>
      <c r="X87" s="40">
        <f>'[1]Белтопгаз-Комплект'!R35</f>
        <v>0</v>
      </c>
      <c r="Y87" s="41">
        <f>'[1]Белтопгаз-Комплект'!S35</f>
        <v>0</v>
      </c>
    </row>
    <row r="88" spans="1:25" ht="15.95" customHeight="1">
      <c r="A88" s="26">
        <v>84</v>
      </c>
      <c r="B88" s="26"/>
      <c r="C88" s="43"/>
      <c r="D88" s="43"/>
      <c r="E88" s="43"/>
      <c r="F88" s="45"/>
      <c r="G88" s="42" t="s">
        <v>112</v>
      </c>
      <c r="H88" s="31">
        <f>[1]Дансис!B35</f>
        <v>0</v>
      </c>
      <c r="I88" s="31">
        <f>[1]Дансис!C35</f>
        <v>0</v>
      </c>
      <c r="J88" s="32">
        <f>[1]Дансис!D35</f>
        <v>0</v>
      </c>
      <c r="K88" s="32">
        <f>[1]Дансис!E35</f>
        <v>0</v>
      </c>
      <c r="L88" s="33">
        <f>[1]Дансис!F35</f>
        <v>0</v>
      </c>
      <c r="M88" s="33">
        <f>[1]Дансис!G35</f>
        <v>0</v>
      </c>
      <c r="N88" s="34">
        <f>[1]Дансис!H35</f>
        <v>0</v>
      </c>
      <c r="O88" s="34">
        <f>[1]Дансис!I35</f>
        <v>0</v>
      </c>
      <c r="P88" s="35">
        <f>[1]Дансис!J35</f>
        <v>0</v>
      </c>
      <c r="Q88" s="35">
        <f>[1]Дансис!K35</f>
        <v>0</v>
      </c>
      <c r="R88" s="36">
        <f>[1]Дансис!L35</f>
        <v>0</v>
      </c>
      <c r="S88" s="36">
        <f>[1]Дансис!M35</f>
        <v>0</v>
      </c>
      <c r="T88" s="37">
        <f>[1]Дансис!N35</f>
        <v>0</v>
      </c>
      <c r="U88" s="38">
        <f>[1]Дансис!O35</f>
        <v>0</v>
      </c>
      <c r="V88" s="39">
        <f>[1]Дансис!P35</f>
        <v>0</v>
      </c>
      <c r="W88" s="40">
        <f>[1]Дансис!Q35</f>
        <v>0</v>
      </c>
      <c r="X88" s="40">
        <f>[1]Дансис!R35</f>
        <v>0</v>
      </c>
      <c r="Y88" s="41">
        <f>[1]Дансис!S35</f>
        <v>0</v>
      </c>
    </row>
    <row r="89" spans="1:25" ht="15.95" customHeight="1">
      <c r="A89" s="26">
        <v>85</v>
      </c>
      <c r="B89" s="26" t="s">
        <v>60</v>
      </c>
      <c r="C89" s="49"/>
      <c r="D89" s="49"/>
      <c r="E89" s="49"/>
      <c r="F89" s="50"/>
      <c r="G89" s="42" t="s">
        <v>113</v>
      </c>
      <c r="H89" s="31">
        <f>'[1]ИД Звязда'!B35</f>
        <v>0</v>
      </c>
      <c r="I89" s="31">
        <f>'[1]ИД Звязда'!C35</f>
        <v>0</v>
      </c>
      <c r="J89" s="32">
        <f>'[1]ИД Звязда'!D35</f>
        <v>0</v>
      </c>
      <c r="K89" s="32">
        <f>'[1]ИД Звязда'!E35</f>
        <v>0</v>
      </c>
      <c r="L89" s="33">
        <f>'[1]ИД Звязда'!F35</f>
        <v>0</v>
      </c>
      <c r="M89" s="33">
        <f>'[1]ИД Звязда'!G35</f>
        <v>0</v>
      </c>
      <c r="N89" s="34">
        <f>'[1]ИД Звязда'!H35</f>
        <v>0</v>
      </c>
      <c r="O89" s="34">
        <f>'[1]ИД Звязда'!I35</f>
        <v>0</v>
      </c>
      <c r="P89" s="35">
        <f>'[1]ИД Звязда'!J35</f>
        <v>0</v>
      </c>
      <c r="Q89" s="35">
        <f>'[1]ИД Звязда'!K35</f>
        <v>0</v>
      </c>
      <c r="R89" s="36">
        <f>'[1]ИД Звязда'!L35</f>
        <v>0</v>
      </c>
      <c r="S89" s="36">
        <f>'[1]ИД Звязда'!M35</f>
        <v>0</v>
      </c>
      <c r="T89" s="37">
        <f>'[1]ИД Звязда'!N35</f>
        <v>0</v>
      </c>
      <c r="U89" s="38">
        <f>'[1]ИД Звязда'!O35</f>
        <v>0</v>
      </c>
      <c r="V89" s="39">
        <f>'[1]ИД Звязда'!P35</f>
        <v>0</v>
      </c>
      <c r="W89" s="40">
        <f>'[1]ИД Звязда'!Q35</f>
        <v>0</v>
      </c>
      <c r="X89" s="40">
        <f>'[1]ИД Звязда'!R35</f>
        <v>0</v>
      </c>
      <c r="Y89" s="41">
        <f>'[1]ИД Звязда'!S35</f>
        <v>0</v>
      </c>
    </row>
    <row r="90" spans="1:25" ht="15.95" customHeight="1">
      <c r="A90" s="26">
        <v>86</v>
      </c>
      <c r="B90" s="26"/>
      <c r="C90" s="43"/>
      <c r="D90" s="43"/>
      <c r="E90" s="43"/>
      <c r="F90" s="45"/>
      <c r="G90" s="42" t="s">
        <v>114</v>
      </c>
      <c r="H90" s="31">
        <f>'[1]Институт порошк.металлург.'!B35</f>
        <v>0</v>
      </c>
      <c r="I90" s="31">
        <f>'[1]Институт порошк.металлург.'!C35</f>
        <v>0</v>
      </c>
      <c r="J90" s="32">
        <f>'[1]Институт порошк.металлург.'!D35</f>
        <v>0</v>
      </c>
      <c r="K90" s="32">
        <f>'[1]Институт порошк.металлург.'!E35</f>
        <v>0</v>
      </c>
      <c r="L90" s="33">
        <f>'[1]Институт порошк.металлург.'!F35</f>
        <v>0</v>
      </c>
      <c r="M90" s="33">
        <f>'[1]Институт порошк.металлург.'!G35</f>
        <v>0</v>
      </c>
      <c r="N90" s="34">
        <f>'[1]Институт порошк.металлург.'!H35</f>
        <v>0</v>
      </c>
      <c r="O90" s="34">
        <f>'[1]Институт порошк.металлург.'!I35</f>
        <v>0</v>
      </c>
      <c r="P90" s="35">
        <f>'[1]Институт порошк.металлург.'!J35</f>
        <v>0</v>
      </c>
      <c r="Q90" s="35">
        <f>'[1]Институт порошк.металлург.'!K35</f>
        <v>0</v>
      </c>
      <c r="R90" s="36">
        <f>'[1]Институт порошк.металлург.'!L35</f>
        <v>0</v>
      </c>
      <c r="S90" s="36">
        <f>'[1]Институт порошк.металлург.'!M35</f>
        <v>0</v>
      </c>
      <c r="T90" s="37">
        <f>'[1]Институт порошк.металлург.'!N35</f>
        <v>0</v>
      </c>
      <c r="U90" s="38">
        <f>'[1]Институт порошк.металлург.'!O35</f>
        <v>0</v>
      </c>
      <c r="V90" s="39">
        <f>'[1]Институт порошк.металлург.'!P35</f>
        <v>0</v>
      </c>
      <c r="W90" s="40">
        <f>'[1]Институт порошк.металлург.'!Q35</f>
        <v>0</v>
      </c>
      <c r="X90" s="40">
        <f>'[1]Институт порошк.металлург.'!R35</f>
        <v>0</v>
      </c>
      <c r="Y90" s="41">
        <f>'[1]Институт порошк.металлург.'!S35</f>
        <v>0</v>
      </c>
    </row>
    <row r="91" spans="1:25" ht="15.95" customHeight="1">
      <c r="A91" s="26">
        <v>87</v>
      </c>
      <c r="B91" s="53"/>
      <c r="C91" s="54"/>
      <c r="D91" s="54"/>
      <c r="E91" s="55"/>
      <c r="F91" s="56"/>
      <c r="G91" s="52" t="s">
        <v>115</v>
      </c>
      <c r="H91" s="57">
        <f>[1]МГТС!B35</f>
        <v>0</v>
      </c>
      <c r="I91" s="57">
        <f>[1]МГТС!C35</f>
        <v>0</v>
      </c>
      <c r="J91" s="32">
        <f>[1]МГТС!D35</f>
        <v>0</v>
      </c>
      <c r="K91" s="32">
        <f>[1]МГТС!E35</f>
        <v>0</v>
      </c>
      <c r="L91" s="33">
        <f>[1]МГТС!F35</f>
        <v>0</v>
      </c>
      <c r="M91" s="33">
        <f>[1]МГТС!G35</f>
        <v>0</v>
      </c>
      <c r="N91" s="34">
        <f>[1]МГТС!H35</f>
        <v>0</v>
      </c>
      <c r="O91" s="34">
        <f>[1]МГТС!I35</f>
        <v>0</v>
      </c>
      <c r="P91" s="35">
        <f>[1]МГТС!J35</f>
        <v>0</v>
      </c>
      <c r="Q91" s="35">
        <f>[1]МГТС!K35</f>
        <v>0</v>
      </c>
      <c r="R91" s="36">
        <f>[1]МГТС!L35</f>
        <v>0</v>
      </c>
      <c r="S91" s="36">
        <f>[1]МГТС!M35</f>
        <v>0</v>
      </c>
      <c r="T91" s="37">
        <f>[1]МГТС!N35</f>
        <v>0</v>
      </c>
      <c r="U91" s="38">
        <f>[1]МГТС!O35</f>
        <v>0</v>
      </c>
      <c r="V91" s="39">
        <f>[1]МГТС!P35</f>
        <v>0</v>
      </c>
      <c r="W91" s="40">
        <f>[1]МГТС!Q35</f>
        <v>0</v>
      </c>
      <c r="X91" s="40">
        <f>[1]МГТС!R35</f>
        <v>0</v>
      </c>
      <c r="Y91" s="41">
        <f>[1]МГТС!S35</f>
        <v>0</v>
      </c>
    </row>
    <row r="92" spans="1:25" ht="15.95" customHeight="1">
      <c r="A92" s="26">
        <v>88</v>
      </c>
      <c r="B92" s="53"/>
      <c r="C92" s="43"/>
      <c r="D92" s="43"/>
      <c r="E92" s="43"/>
      <c r="F92" s="45"/>
      <c r="G92" s="52" t="s">
        <v>116</v>
      </c>
      <c r="H92" s="57">
        <f>[1]МинскОблсельстрой!B35</f>
        <v>0</v>
      </c>
      <c r="I92" s="57">
        <f>[1]МинскОблсельстрой!C35</f>
        <v>0</v>
      </c>
      <c r="J92" s="32">
        <f>[1]МинскОблсельстрой!D35</f>
        <v>0</v>
      </c>
      <c r="K92" s="32">
        <f>[1]МинскОблсельстрой!E35</f>
        <v>0</v>
      </c>
      <c r="L92" s="33">
        <f>[1]МинскОблсельстрой!F35</f>
        <v>0</v>
      </c>
      <c r="M92" s="33">
        <f>[1]МинскОблсельстрой!G35</f>
        <v>0</v>
      </c>
      <c r="N92" s="34">
        <f>[1]МинскОблсельстрой!H35</f>
        <v>0</v>
      </c>
      <c r="O92" s="34">
        <f>[1]МинскОблсельстрой!I35</f>
        <v>0</v>
      </c>
      <c r="P92" s="35">
        <f>[1]МинскОблсельстрой!J35</f>
        <v>0</v>
      </c>
      <c r="Q92" s="35">
        <f>[1]МинскОблсельстрой!K35</f>
        <v>0</v>
      </c>
      <c r="R92" s="36">
        <f>[1]МинскОблсельстрой!L35</f>
        <v>0</v>
      </c>
      <c r="S92" s="36">
        <f>[1]МинскОблсельстрой!M35</f>
        <v>0</v>
      </c>
      <c r="T92" s="37">
        <f>[1]МинскОблсельстрой!N35</f>
        <v>0</v>
      </c>
      <c r="U92" s="38">
        <f>[1]МинскОблсельстрой!O35</f>
        <v>0</v>
      </c>
      <c r="V92" s="39">
        <f>[1]МинскОблсельстрой!P35</f>
        <v>0</v>
      </c>
      <c r="W92" s="40">
        <f>[1]МинскОблсельстрой!Q35</f>
        <v>0</v>
      </c>
      <c r="X92" s="40">
        <f>[1]МинскОблсельстрой!R35</f>
        <v>0</v>
      </c>
      <c r="Y92" s="41">
        <f>[1]МинскОблсельстрой!S35</f>
        <v>0</v>
      </c>
    </row>
    <row r="93" spans="1:25" ht="15.95" customHeight="1">
      <c r="A93" s="26">
        <v>89</v>
      </c>
      <c r="B93" s="53" t="s">
        <v>60</v>
      </c>
      <c r="C93" s="49"/>
      <c r="D93" s="49"/>
      <c r="E93" s="49"/>
      <c r="F93" s="50"/>
      <c r="G93" s="52" t="s">
        <v>117</v>
      </c>
      <c r="H93" s="31">
        <f>[1]СмартВэй!B35</f>
        <v>0</v>
      </c>
      <c r="I93" s="31">
        <f>[1]СмартВэй!C35</f>
        <v>0</v>
      </c>
      <c r="J93" s="32">
        <f>[1]СмартВэй!D35</f>
        <v>0</v>
      </c>
      <c r="K93" s="32">
        <f>[1]СмартВэй!E35</f>
        <v>0</v>
      </c>
      <c r="L93" s="33">
        <f>[1]СмартВэй!F35</f>
        <v>0</v>
      </c>
      <c r="M93" s="33">
        <f>[1]СмартВэй!G35</f>
        <v>0</v>
      </c>
      <c r="N93" s="34">
        <f>[1]СмартВэй!H35</f>
        <v>0</v>
      </c>
      <c r="O93" s="34">
        <f>[1]СмартВэй!I35</f>
        <v>0</v>
      </c>
      <c r="P93" s="35">
        <f>[1]СмартВэй!J35</f>
        <v>0</v>
      </c>
      <c r="Q93" s="35">
        <f>[1]СмартВэй!K35</f>
        <v>0</v>
      </c>
      <c r="R93" s="36">
        <f>[1]СмартВэй!L35</f>
        <v>0</v>
      </c>
      <c r="S93" s="36">
        <f>[1]СмартВэй!M35</f>
        <v>0</v>
      </c>
      <c r="T93" s="37">
        <f>[1]СмартВэй!N35</f>
        <v>0</v>
      </c>
      <c r="U93" s="38">
        <f>[1]СмартВэй!O35</f>
        <v>0</v>
      </c>
      <c r="V93" s="39">
        <f>[1]СмартВэй!P35</f>
        <v>0</v>
      </c>
      <c r="W93" s="40">
        <f>[1]СмартВэй!Q35</f>
        <v>0</v>
      </c>
      <c r="X93" s="40">
        <f>[1]СмартВэй!R35</f>
        <v>0</v>
      </c>
      <c r="Y93" s="41">
        <f>[1]СмартВэй!S35</f>
        <v>0</v>
      </c>
    </row>
    <row r="94" spans="1:25" ht="15.95" customHeight="1">
      <c r="A94" s="26">
        <v>90</v>
      </c>
      <c r="B94" s="53"/>
      <c r="C94" s="43"/>
      <c r="D94" s="43"/>
      <c r="E94" s="43"/>
      <c r="F94" s="45"/>
      <c r="G94" s="52" t="s">
        <v>118</v>
      </c>
      <c r="H94" s="31">
        <f>'[1]Столичное телевидение'!B35</f>
        <v>0</v>
      </c>
      <c r="I94" s="31">
        <f>'[1]Столичное телевидение'!C35</f>
        <v>0</v>
      </c>
      <c r="J94" s="32">
        <f>'[1]Столичное телевидение'!D35</f>
        <v>0</v>
      </c>
      <c r="K94" s="32">
        <f>'[1]Столичное телевидение'!E35</f>
        <v>0</v>
      </c>
      <c r="L94" s="33">
        <f>'[1]Столичное телевидение'!F35</f>
        <v>0</v>
      </c>
      <c r="M94" s="33">
        <f>'[1]Столичное телевидение'!G35</f>
        <v>0</v>
      </c>
      <c r="N94" s="34">
        <f>'[1]Столичное телевидение'!H35</f>
        <v>0</v>
      </c>
      <c r="O94" s="34">
        <f>'[1]Столичное телевидение'!I35</f>
        <v>0</v>
      </c>
      <c r="P94" s="35">
        <f>'[1]Столичное телевидение'!J35</f>
        <v>0</v>
      </c>
      <c r="Q94" s="35">
        <f>'[1]Столичное телевидение'!K35</f>
        <v>0</v>
      </c>
      <c r="R94" s="36">
        <f>'[1]Столичное телевидение'!L35</f>
        <v>0</v>
      </c>
      <c r="S94" s="36">
        <f>'[1]Столичное телевидение'!M35</f>
        <v>0</v>
      </c>
      <c r="T94" s="37">
        <f>'[1]Столичное телевидение'!N35</f>
        <v>0</v>
      </c>
      <c r="U94" s="38">
        <f>'[1]Столичное телевидение'!O35</f>
        <v>0</v>
      </c>
      <c r="V94" s="39">
        <f>'[1]Столичное телевидение'!P35</f>
        <v>0</v>
      </c>
      <c r="W94" s="40">
        <f>'[1]Столичное телевидение'!Q35</f>
        <v>0</v>
      </c>
      <c r="X94" s="40">
        <f>'[1]Столичное телевидение'!R35</f>
        <v>0</v>
      </c>
      <c r="Y94" s="41">
        <f>'[1]Столичное телевидение'!S35</f>
        <v>0</v>
      </c>
    </row>
    <row r="95" spans="1:25" ht="15.95" customHeight="1">
      <c r="A95" s="26">
        <v>91</v>
      </c>
      <c r="B95" s="53"/>
      <c r="C95" s="43"/>
      <c r="D95" s="43"/>
      <c r="E95" s="43"/>
      <c r="F95" s="45"/>
      <c r="G95" s="52" t="s">
        <v>119</v>
      </c>
      <c r="H95" s="57">
        <f>'[1]Сырьевые ресурсы'!B35</f>
        <v>0</v>
      </c>
      <c r="I95" s="57">
        <f>'[1]Сырьевые ресурсы'!C35</f>
        <v>0</v>
      </c>
      <c r="J95" s="32">
        <f>'[1]Сырьевые ресурсы'!D35</f>
        <v>0</v>
      </c>
      <c r="K95" s="32">
        <f>'[1]Сырьевые ресурсы'!E35</f>
        <v>0</v>
      </c>
      <c r="L95" s="33">
        <f>'[1]Сырьевые ресурсы'!F35</f>
        <v>0</v>
      </c>
      <c r="M95" s="33">
        <f>'[1]Сырьевые ресурсы'!G35</f>
        <v>0</v>
      </c>
      <c r="N95" s="34">
        <f>'[1]Сырьевые ресурсы'!H35</f>
        <v>0</v>
      </c>
      <c r="O95" s="34">
        <f>'[1]Сырьевые ресурсы'!I35</f>
        <v>0</v>
      </c>
      <c r="P95" s="35">
        <f>'[1]Сырьевые ресурсы'!J35</f>
        <v>0</v>
      </c>
      <c r="Q95" s="35">
        <f>'[1]Сырьевые ресурсы'!K35</f>
        <v>0</v>
      </c>
      <c r="R95" s="36">
        <f>'[1]Сырьевые ресурсы'!L35</f>
        <v>0</v>
      </c>
      <c r="S95" s="36">
        <f>'[1]Сырьевые ресурсы'!M35</f>
        <v>0</v>
      </c>
      <c r="T95" s="37">
        <f>'[1]Сырьевые ресурсы'!N35</f>
        <v>0</v>
      </c>
      <c r="U95" s="38">
        <f>'[1]Сырьевые ресурсы'!O35</f>
        <v>0</v>
      </c>
      <c r="V95" s="39">
        <f>'[1]Сырьевые ресурсы'!P35</f>
        <v>0</v>
      </c>
      <c r="W95" s="40">
        <f>'[1]Сырьевые ресурсы'!Q35</f>
        <v>0</v>
      </c>
      <c r="X95" s="40">
        <f>'[1]Сырьевые ресурсы'!R35</f>
        <v>0</v>
      </c>
      <c r="Y95" s="41">
        <f>'[1]Сырьевые ресурсы'!S35</f>
        <v>0</v>
      </c>
    </row>
    <row r="96" spans="1:25" ht="15.95" customHeight="1">
      <c r="A96" s="26">
        <v>92</v>
      </c>
      <c r="B96" s="53" t="s">
        <v>23</v>
      </c>
      <c r="C96" s="27">
        <v>391</v>
      </c>
      <c r="D96" s="28">
        <v>41386</v>
      </c>
      <c r="E96" s="27">
        <v>1361</v>
      </c>
      <c r="F96" s="29"/>
      <c r="G96" s="52" t="s">
        <v>120</v>
      </c>
      <c r="H96" s="31">
        <f>[1]Фэмистиль!B35</f>
        <v>0</v>
      </c>
      <c r="I96" s="31">
        <f>[1]Фэмистиль!C35</f>
        <v>0</v>
      </c>
      <c r="J96" s="32">
        <f>[1]Фэмистиль!D35</f>
        <v>0</v>
      </c>
      <c r="K96" s="32">
        <f>[1]Фэмистиль!E35</f>
        <v>0</v>
      </c>
      <c r="L96" s="33">
        <f>[1]Фэмистиль!F35</f>
        <v>0</v>
      </c>
      <c r="M96" s="33">
        <f>[1]Фэмистиль!G35</f>
        <v>0</v>
      </c>
      <c r="N96" s="34">
        <f>[1]Фэмистиль!H35</f>
        <v>0</v>
      </c>
      <c r="O96" s="34">
        <f>[1]Фэмистиль!I35</f>
        <v>0</v>
      </c>
      <c r="P96" s="35">
        <f>[1]Фэмистиль!J35</f>
        <v>0</v>
      </c>
      <c r="Q96" s="35">
        <f>[1]Фэмистиль!K35</f>
        <v>0</v>
      </c>
      <c r="R96" s="36">
        <f>[1]Фэмистиль!L35</f>
        <v>0</v>
      </c>
      <c r="S96" s="36">
        <f>[1]Фэмистиль!M35</f>
        <v>0</v>
      </c>
      <c r="T96" s="37">
        <f>[1]Фэмистиль!N35</f>
        <v>0</v>
      </c>
      <c r="U96" s="38">
        <f>[1]Фэмистиль!O35</f>
        <v>0</v>
      </c>
      <c r="V96" s="39">
        <f>[1]Фэмистиль!P35</f>
        <v>0</v>
      </c>
      <c r="W96" s="40">
        <f>[1]Фэмистиль!Q35</f>
        <v>0</v>
      </c>
      <c r="X96" s="40">
        <f>[1]Фэмистиль!R35</f>
        <v>0</v>
      </c>
      <c r="Y96" s="41">
        <f>[1]Фэмистиль!S35</f>
        <v>0</v>
      </c>
    </row>
    <row r="97" spans="1:25" ht="15.95" customHeight="1">
      <c r="A97" s="26">
        <v>93</v>
      </c>
      <c r="B97" s="53" t="s">
        <v>23</v>
      </c>
      <c r="C97" s="27">
        <v>301</v>
      </c>
      <c r="D97" s="28">
        <v>41372</v>
      </c>
      <c r="E97" s="27">
        <v>1364</v>
      </c>
      <c r="F97" s="29"/>
      <c r="G97" s="52" t="s">
        <v>121</v>
      </c>
      <c r="H97" s="31">
        <f>[1]ГлобалФризБел!B35</f>
        <v>0</v>
      </c>
      <c r="I97" s="31">
        <f>[1]ГлобалФризБел!C35</f>
        <v>0</v>
      </c>
      <c r="J97" s="32">
        <f>[1]ГлобалФризБел!D35</f>
        <v>0</v>
      </c>
      <c r="K97" s="32">
        <f>[1]ГлобалФризБел!E35</f>
        <v>0</v>
      </c>
      <c r="L97" s="33">
        <f>[1]ГлобалФризБел!F35</f>
        <v>0</v>
      </c>
      <c r="M97" s="33">
        <f>[1]ГлобалФризБел!G35</f>
        <v>0</v>
      </c>
      <c r="N97" s="34">
        <f>[1]ГлобалФризБел!H35</f>
        <v>0</v>
      </c>
      <c r="O97" s="34">
        <f>[1]ГлобалФризБел!I35</f>
        <v>0</v>
      </c>
      <c r="P97" s="35">
        <f>[1]ГлобалФризБел!J35</f>
        <v>0</v>
      </c>
      <c r="Q97" s="35">
        <f>[1]ГлобалФризБел!K35</f>
        <v>0</v>
      </c>
      <c r="R97" s="36">
        <f>[1]ГлобалФризБел!L35</f>
        <v>0</v>
      </c>
      <c r="S97" s="36">
        <f>[1]ГлобалФризБел!M35</f>
        <v>0</v>
      </c>
      <c r="T97" s="37">
        <f>[1]ГлобалФризБел!N35</f>
        <v>0</v>
      </c>
      <c r="U97" s="38">
        <f>[1]ГлобалФризБел!O35</f>
        <v>0</v>
      </c>
      <c r="V97" s="39">
        <f>[1]ГлобалФризБел!P35</f>
        <v>0</v>
      </c>
      <c r="W97" s="40">
        <f>[1]ГлобалФризБел!Q35</f>
        <v>0</v>
      </c>
      <c r="X97" s="40">
        <f>[1]ГлобалФризБел!R35</f>
        <v>0</v>
      </c>
      <c r="Y97" s="41">
        <f>[1]ГлобалФризБел!S35</f>
        <v>0</v>
      </c>
    </row>
    <row r="98" spans="1:25" ht="15.95" customHeight="1">
      <c r="A98" s="26">
        <v>94</v>
      </c>
      <c r="B98" s="53"/>
      <c r="C98" s="43"/>
      <c r="D98" s="43"/>
      <c r="E98" s="43"/>
      <c r="F98" s="45"/>
      <c r="G98" s="52" t="s">
        <v>122</v>
      </c>
      <c r="H98" s="57">
        <f>'[1]ЖРЭО Советского р-на'!B35</f>
        <v>0</v>
      </c>
      <c r="I98" s="57">
        <f>'[1]ЖРЭО Советского р-на'!C35</f>
        <v>0</v>
      </c>
      <c r="J98" s="32">
        <f>'[1]ЖРЭО Советского р-на'!D35</f>
        <v>0</v>
      </c>
      <c r="K98" s="32">
        <f>'[1]ЖРЭО Советского р-на'!E35</f>
        <v>0</v>
      </c>
      <c r="L98" s="33">
        <f>'[1]ЖРЭО Советского р-на'!F35</f>
        <v>0</v>
      </c>
      <c r="M98" s="33">
        <f>'[1]ЖРЭО Советского р-на'!G35</f>
        <v>0</v>
      </c>
      <c r="N98" s="34">
        <f>'[1]ЖРЭО Советского р-на'!H35</f>
        <v>0</v>
      </c>
      <c r="O98" s="34">
        <f>'[1]ЖРЭО Советского р-на'!I35</f>
        <v>0</v>
      </c>
      <c r="P98" s="35">
        <f>'[1]ЖРЭО Советского р-на'!J35</f>
        <v>0</v>
      </c>
      <c r="Q98" s="35">
        <f>'[1]ЖРЭО Советского р-на'!K35</f>
        <v>0</v>
      </c>
      <c r="R98" s="36">
        <f>'[1]ЖРЭО Советского р-на'!L35</f>
        <v>0</v>
      </c>
      <c r="S98" s="36">
        <f>'[1]ЖРЭО Советского р-на'!M35</f>
        <v>0</v>
      </c>
      <c r="T98" s="37">
        <f>'[1]ЖРЭО Советского р-на'!N35</f>
        <v>0</v>
      </c>
      <c r="U98" s="38">
        <f>'[1]ЖРЭО Советского р-на'!O35</f>
        <v>0</v>
      </c>
      <c r="V98" s="39">
        <f>'[1]ЖРЭО Советского р-на'!P35</f>
        <v>0</v>
      </c>
      <c r="W98" s="40">
        <f>'[1]ЖРЭО Советского р-на'!Q35</f>
        <v>0</v>
      </c>
      <c r="X98" s="40">
        <f>'[1]ЖРЭО Советского р-на'!R35</f>
        <v>0</v>
      </c>
      <c r="Y98" s="41">
        <f>'[1]ЖРЭО Советского р-на'!S35</f>
        <v>0</v>
      </c>
    </row>
    <row r="99" spans="1:25" ht="15.95" customHeight="1">
      <c r="A99" s="26">
        <v>95</v>
      </c>
      <c r="B99" s="53"/>
      <c r="C99" s="43"/>
      <c r="D99" s="43"/>
      <c r="E99" s="43"/>
      <c r="F99" s="45"/>
      <c r="G99" s="52" t="s">
        <v>123</v>
      </c>
      <c r="H99" s="31">
        <f>'[1]Комаровский рынок'!B35</f>
        <v>0</v>
      </c>
      <c r="I99" s="31">
        <f>'[1]Комаровский рынок'!C35</f>
        <v>0</v>
      </c>
      <c r="J99" s="32">
        <f>'[1]Комаровский рынок'!D35</f>
        <v>0</v>
      </c>
      <c r="K99" s="32">
        <f>'[1]Комаровский рынок'!E35</f>
        <v>0</v>
      </c>
      <c r="L99" s="33">
        <f>'[1]Комаровский рынок'!F35</f>
        <v>0</v>
      </c>
      <c r="M99" s="33">
        <f>'[1]Комаровский рынок'!G35</f>
        <v>0</v>
      </c>
      <c r="N99" s="34">
        <f>'[1]Комаровский рынок'!H35</f>
        <v>0</v>
      </c>
      <c r="O99" s="34">
        <f>'[1]Комаровский рынок'!I35</f>
        <v>0</v>
      </c>
      <c r="P99" s="35">
        <f>'[1]Комаровский рынок'!J35</f>
        <v>0</v>
      </c>
      <c r="Q99" s="35">
        <f>'[1]Комаровский рынок'!K35</f>
        <v>0</v>
      </c>
      <c r="R99" s="36">
        <f>'[1]Комаровский рынок'!L35</f>
        <v>0</v>
      </c>
      <c r="S99" s="36">
        <f>'[1]Комаровский рынок'!M35</f>
        <v>0</v>
      </c>
      <c r="T99" s="37">
        <f>'[1]Комаровский рынок'!N35</f>
        <v>0</v>
      </c>
      <c r="U99" s="38">
        <f>'[1]Комаровский рынок'!O35</f>
        <v>0</v>
      </c>
      <c r="V99" s="39">
        <f>'[1]Комаровский рынок'!P35</f>
        <v>0</v>
      </c>
      <c r="W99" s="40">
        <f>'[1]Комаровский рынок'!Q35</f>
        <v>0</v>
      </c>
      <c r="X99" s="40">
        <f>'[1]Комаровский рынок'!R35</f>
        <v>0</v>
      </c>
      <c r="Y99" s="41">
        <f>'[1]Комаровский рынок'!S35</f>
        <v>0</v>
      </c>
    </row>
    <row r="100" spans="1:25" ht="15.95" customHeight="1">
      <c r="A100" s="26">
        <v>96</v>
      </c>
      <c r="B100" s="53"/>
      <c r="C100" s="43"/>
      <c r="D100" s="43"/>
      <c r="E100" s="43"/>
      <c r="F100" s="45"/>
      <c r="G100" s="52" t="s">
        <v>124</v>
      </c>
      <c r="H100" s="57">
        <f>[1]Промагролизинг!B35</f>
        <v>0</v>
      </c>
      <c r="I100" s="57">
        <f>[1]Промагролизинг!C35</f>
        <v>0</v>
      </c>
      <c r="J100" s="32">
        <f>[1]Промагролизинг!D35</f>
        <v>0</v>
      </c>
      <c r="K100" s="32">
        <f>[1]Промагролизинг!E35</f>
        <v>0</v>
      </c>
      <c r="L100" s="33">
        <f>[1]Промагролизинг!F35</f>
        <v>0</v>
      </c>
      <c r="M100" s="33">
        <f>[1]Промагролизинг!G35</f>
        <v>0</v>
      </c>
      <c r="N100" s="34">
        <f>[1]Промагролизинг!H35</f>
        <v>0</v>
      </c>
      <c r="O100" s="34">
        <f>[1]Промагролизинг!I35</f>
        <v>0</v>
      </c>
      <c r="P100" s="35">
        <f>[1]Промагролизинг!J35</f>
        <v>0</v>
      </c>
      <c r="Q100" s="35">
        <f>[1]Промагролизинг!K35</f>
        <v>0</v>
      </c>
      <c r="R100" s="36">
        <f>[1]Промагролизинг!L35</f>
        <v>0</v>
      </c>
      <c r="S100" s="36">
        <f>[1]Промагролизинг!M35</f>
        <v>0</v>
      </c>
      <c r="T100" s="37">
        <f>[1]Промагролизинг!N35</f>
        <v>0</v>
      </c>
      <c r="U100" s="38">
        <f>[1]Промагролизинг!O35</f>
        <v>0</v>
      </c>
      <c r="V100" s="39">
        <f>[1]Промагролизинг!P35</f>
        <v>0</v>
      </c>
      <c r="W100" s="40">
        <f>[1]Промагролизинг!Q35</f>
        <v>0</v>
      </c>
      <c r="X100" s="40">
        <f>[1]Промагролизинг!R35</f>
        <v>0</v>
      </c>
      <c r="Y100" s="41">
        <f>[1]Промагролизинг!S35</f>
        <v>0</v>
      </c>
    </row>
    <row r="101" spans="1:25" ht="15.95" customHeight="1">
      <c r="A101" s="26">
        <v>97</v>
      </c>
      <c r="B101" s="53"/>
      <c r="C101" s="43"/>
      <c r="D101" s="44"/>
      <c r="E101" s="43"/>
      <c r="F101" s="45"/>
      <c r="G101" s="52" t="s">
        <v>125</v>
      </c>
      <c r="H101" s="57">
        <f>[1]Дормаш!B35</f>
        <v>0</v>
      </c>
      <c r="I101" s="57">
        <f>[1]Дормаш!C35</f>
        <v>0</v>
      </c>
      <c r="J101" s="32">
        <f>[1]Дормаш!D35</f>
        <v>0</v>
      </c>
      <c r="K101" s="32">
        <f>[1]Дормаш!E35</f>
        <v>0</v>
      </c>
      <c r="L101" s="33">
        <f>[1]Дормаш!F35</f>
        <v>0</v>
      </c>
      <c r="M101" s="33">
        <f>[1]Дормаш!G35</f>
        <v>0</v>
      </c>
      <c r="N101" s="34">
        <f>[1]Дормаш!H35</f>
        <v>0</v>
      </c>
      <c r="O101" s="34">
        <f>[1]Дормаш!I35</f>
        <v>0</v>
      </c>
      <c r="P101" s="35">
        <f>[1]Дормаш!J35</f>
        <v>0</v>
      </c>
      <c r="Q101" s="35">
        <f>[1]Дормаш!K35</f>
        <v>0</v>
      </c>
      <c r="R101" s="36">
        <f>[1]Дормаш!L35</f>
        <v>0</v>
      </c>
      <c r="S101" s="36">
        <f>[1]Дормаш!M35</f>
        <v>0</v>
      </c>
      <c r="T101" s="37">
        <f>[1]Дормаш!N35</f>
        <v>0</v>
      </c>
      <c r="U101" s="38">
        <f>[1]Дормаш!O35</f>
        <v>0</v>
      </c>
      <c r="V101" s="39">
        <f>[1]Дормаш!P35</f>
        <v>0</v>
      </c>
      <c r="W101" s="40">
        <f>[1]Дормаш!Q35</f>
        <v>0</v>
      </c>
      <c r="X101" s="40">
        <f>[1]Дормаш!R35</f>
        <v>0</v>
      </c>
      <c r="Y101" s="41">
        <f>[1]Дормаш!S35</f>
        <v>0</v>
      </c>
    </row>
    <row r="102" spans="1:25" ht="15.95" customHeight="1">
      <c r="A102" s="26">
        <v>98</v>
      </c>
      <c r="B102" s="53"/>
      <c r="C102" s="43"/>
      <c r="D102" s="43"/>
      <c r="E102" s="43"/>
      <c r="F102" s="45"/>
      <c r="G102" s="52" t="s">
        <v>126</v>
      </c>
      <c r="H102" s="57">
        <f>[1]Белэлектроспецкомплект!B35</f>
        <v>0</v>
      </c>
      <c r="I102" s="57">
        <f>[1]Белэлектроспецкомплект!C35</f>
        <v>0</v>
      </c>
      <c r="J102" s="32">
        <f>[1]Белэлектроспецкомплект!D35</f>
        <v>0</v>
      </c>
      <c r="K102" s="32">
        <f>[1]Белэлектроспецкомплект!E35</f>
        <v>0</v>
      </c>
      <c r="L102" s="33">
        <f>[1]Белэлектроспецкомплект!F35</f>
        <v>0</v>
      </c>
      <c r="M102" s="33">
        <f>[1]Белэлектроспецкомплект!G35</f>
        <v>0</v>
      </c>
      <c r="N102" s="34">
        <f>[1]Белэлектроспецкомплект!H35</f>
        <v>0</v>
      </c>
      <c r="O102" s="34">
        <f>[1]Белэлектроспецкомплект!I35</f>
        <v>0</v>
      </c>
      <c r="P102" s="35">
        <f>[1]Белэлектроспецкомплект!J35</f>
        <v>0</v>
      </c>
      <c r="Q102" s="35">
        <f>[1]Белэлектроспецкомплект!K35</f>
        <v>0</v>
      </c>
      <c r="R102" s="36">
        <f>[1]Белэлектроспецкомплект!L35</f>
        <v>0</v>
      </c>
      <c r="S102" s="36">
        <f>[1]Белэлектроспецкомплект!M35</f>
        <v>0</v>
      </c>
      <c r="T102" s="37">
        <f>[1]Белэлектроспецкомплект!N35</f>
        <v>0</v>
      </c>
      <c r="U102" s="38">
        <f>[1]Белэлектроспецкомплект!O35</f>
        <v>0</v>
      </c>
      <c r="V102" s="39">
        <f>[1]Белэлектроспецкомплект!P35</f>
        <v>0</v>
      </c>
      <c r="W102" s="40">
        <f>[1]Белэлектроспецкомплект!Q35</f>
        <v>0</v>
      </c>
      <c r="X102" s="40">
        <f>[1]Белэлектроспецкомплект!R35</f>
        <v>0</v>
      </c>
      <c r="Y102" s="41">
        <f>[1]Белэлектроспецкомплект!S35</f>
        <v>0</v>
      </c>
    </row>
    <row r="103" spans="1:25" ht="15.95" customHeight="1">
      <c r="A103" s="26">
        <v>99</v>
      </c>
      <c r="B103" s="53"/>
      <c r="C103" s="43"/>
      <c r="D103" s="44"/>
      <c r="E103" s="43"/>
      <c r="F103" s="45"/>
      <c r="G103" s="52" t="s">
        <v>127</v>
      </c>
      <c r="H103" s="57">
        <f>[1]Белпатентсервис!B35</f>
        <v>0</v>
      </c>
      <c r="I103" s="57">
        <f>[1]Белпатентсервис!C35</f>
        <v>0</v>
      </c>
      <c r="J103" s="32">
        <f>[1]Белпатентсервис!D35</f>
        <v>0</v>
      </c>
      <c r="K103" s="32">
        <f>[1]Белпатентсервис!E35</f>
        <v>0</v>
      </c>
      <c r="L103" s="33">
        <f>[1]Белпатентсервис!F35</f>
        <v>0</v>
      </c>
      <c r="M103" s="33">
        <f>[1]Белпатентсервис!G35</f>
        <v>0</v>
      </c>
      <c r="N103" s="34">
        <f>[1]Белпатентсервис!H35</f>
        <v>0</v>
      </c>
      <c r="O103" s="34">
        <f>[1]Белпатентсервис!I35</f>
        <v>0</v>
      </c>
      <c r="P103" s="35">
        <f>[1]Белпатентсервис!J35</f>
        <v>0</v>
      </c>
      <c r="Q103" s="35">
        <f>[1]Белпатентсервис!K35</f>
        <v>0</v>
      </c>
      <c r="R103" s="36">
        <f>[1]Белпатентсервис!L35</f>
        <v>0</v>
      </c>
      <c r="S103" s="36">
        <f>[1]Белпатентсервис!M35</f>
        <v>0</v>
      </c>
      <c r="T103" s="37">
        <f>[1]Белпатентсервис!N35</f>
        <v>0</v>
      </c>
      <c r="U103" s="38">
        <f>[1]Белпатентсервис!O35</f>
        <v>0</v>
      </c>
      <c r="V103" s="39">
        <f>[1]Белпатентсервис!P35</f>
        <v>0</v>
      </c>
      <c r="W103" s="40">
        <f>[1]Белпатентсервис!Q35</f>
        <v>0</v>
      </c>
      <c r="X103" s="40">
        <f>[1]Белпатентсервис!R35</f>
        <v>0</v>
      </c>
      <c r="Y103" s="41">
        <f>[1]Белпатентсервис!S35</f>
        <v>0</v>
      </c>
    </row>
    <row r="104" spans="1:25" ht="15.95" customHeight="1">
      <c r="A104" s="26">
        <v>100</v>
      </c>
      <c r="B104" s="53"/>
      <c r="C104" s="43"/>
      <c r="D104" s="43"/>
      <c r="E104" s="43"/>
      <c r="F104" s="45"/>
      <c r="G104" s="52" t="s">
        <v>128</v>
      </c>
      <c r="H104" s="57">
        <f>'[1]Инспекция по семеноводству'!B35</f>
        <v>0</v>
      </c>
      <c r="I104" s="57">
        <f>'[1]Инспекция по семеноводству'!C35</f>
        <v>0</v>
      </c>
      <c r="J104" s="32">
        <f>'[1]Инспекция по семеноводству'!D35</f>
        <v>0</v>
      </c>
      <c r="K104" s="32">
        <f>'[1]Инспекция по семеноводству'!E35</f>
        <v>0</v>
      </c>
      <c r="L104" s="33">
        <f>'[1]Инспекция по семеноводству'!F35</f>
        <v>0</v>
      </c>
      <c r="M104" s="33">
        <f>'[1]Инспекция по семеноводству'!G35</f>
        <v>0</v>
      </c>
      <c r="N104" s="34">
        <f>'[1]Инспекция по семеноводству'!H35</f>
        <v>0</v>
      </c>
      <c r="O104" s="34">
        <f>'[1]Инспекция по семеноводству'!I35</f>
        <v>0</v>
      </c>
      <c r="P104" s="35">
        <f>'[1]Инспекция по семеноводству'!J35</f>
        <v>0</v>
      </c>
      <c r="Q104" s="35">
        <f>'[1]Инспекция по семеноводству'!K35</f>
        <v>0</v>
      </c>
      <c r="R104" s="36">
        <f>'[1]Инспекция по семеноводству'!L35</f>
        <v>0</v>
      </c>
      <c r="S104" s="36">
        <f>'[1]Инспекция по семеноводству'!M35</f>
        <v>0</v>
      </c>
      <c r="T104" s="37">
        <f>'[1]Инспекция по семеноводству'!N35</f>
        <v>0</v>
      </c>
      <c r="U104" s="38">
        <f>'[1]Инспекция по семеноводству'!O35</f>
        <v>0</v>
      </c>
      <c r="V104" s="39">
        <f>'[1]Инспекция по семеноводству'!P35</f>
        <v>0</v>
      </c>
      <c r="W104" s="40">
        <f>'[1]Инспекция по семеноводству'!Q35</f>
        <v>0</v>
      </c>
      <c r="X104" s="40">
        <f>'[1]Инспекция по семеноводству'!R35</f>
        <v>0</v>
      </c>
      <c r="Y104" s="41">
        <f>'[1]Инспекция по семеноводству'!S35</f>
        <v>0</v>
      </c>
    </row>
    <row r="105" spans="1:25" ht="15.95" customHeight="1">
      <c r="A105" s="26">
        <v>101</v>
      </c>
      <c r="B105" s="53"/>
      <c r="C105" s="43"/>
      <c r="D105" s="43"/>
      <c r="E105" s="43"/>
      <c r="F105" s="45"/>
      <c r="G105" s="52" t="s">
        <v>129</v>
      </c>
      <c r="H105" s="57">
        <f>'[1]Административная комиссия'!B35</f>
        <v>0</v>
      </c>
      <c r="I105" s="57">
        <f>'[1]Административная комиссия'!C35</f>
        <v>0</v>
      </c>
      <c r="J105" s="32">
        <f>'[1]Административная комиссия'!D35</f>
        <v>0</v>
      </c>
      <c r="K105" s="32">
        <f>'[1]Административная комиссия'!E35</f>
        <v>0</v>
      </c>
      <c r="L105" s="33">
        <f>'[1]Административная комиссия'!F35</f>
        <v>0</v>
      </c>
      <c r="M105" s="33">
        <f>'[1]Административная комиссия'!G35</f>
        <v>0</v>
      </c>
      <c r="N105" s="34">
        <f>'[1]Административная комиссия'!H35</f>
        <v>0</v>
      </c>
      <c r="O105" s="34">
        <f>'[1]Административная комиссия'!I35</f>
        <v>0</v>
      </c>
      <c r="P105" s="35">
        <f>'[1]Административная комиссия'!J35</f>
        <v>0</v>
      </c>
      <c r="Q105" s="35">
        <f>'[1]Административная комиссия'!K35</f>
        <v>0</v>
      </c>
      <c r="R105" s="36">
        <f>'[1]Административная комиссия'!L35</f>
        <v>0</v>
      </c>
      <c r="S105" s="36">
        <f>'[1]Административная комиссия'!M35</f>
        <v>0</v>
      </c>
      <c r="T105" s="37">
        <f>'[1]Административная комиссия'!N35</f>
        <v>0</v>
      </c>
      <c r="U105" s="38">
        <f>'[1]Административная комиссия'!O35</f>
        <v>0</v>
      </c>
      <c r="V105" s="39">
        <f>'[1]Административная комиссия'!P35</f>
        <v>0</v>
      </c>
      <c r="W105" s="40">
        <f>'[1]Административная комиссия'!Q35</f>
        <v>0</v>
      </c>
      <c r="X105" s="40">
        <f>'[1]Административная комиссия'!R35</f>
        <v>0</v>
      </c>
      <c r="Y105" s="41">
        <f>'[1]Административная комиссия'!S35</f>
        <v>0</v>
      </c>
    </row>
    <row r="106" spans="1:25" ht="15.95" customHeight="1">
      <c r="A106" s="26">
        <v>102</v>
      </c>
      <c r="B106" s="53"/>
      <c r="C106" s="43"/>
      <c r="D106" s="43"/>
      <c r="E106" s="43"/>
      <c r="F106" s="45"/>
      <c r="G106" s="52" t="s">
        <v>130</v>
      </c>
      <c r="H106" s="57">
        <f>'[1]СПН-медиа'!B35</f>
        <v>0</v>
      </c>
      <c r="I106" s="57">
        <f>'[1]СПН-медиа'!C35</f>
        <v>0</v>
      </c>
      <c r="J106" s="32">
        <f>'[1]СПН-медиа'!D35</f>
        <v>0</v>
      </c>
      <c r="K106" s="32">
        <f>'[1]СПН-медиа'!E35</f>
        <v>0</v>
      </c>
      <c r="L106" s="33">
        <f>'[1]СПН-медиа'!F35</f>
        <v>0</v>
      </c>
      <c r="M106" s="33">
        <f>'[1]СПН-медиа'!G35</f>
        <v>0</v>
      </c>
      <c r="N106" s="34">
        <f>'[1]СПН-медиа'!H35</f>
        <v>0</v>
      </c>
      <c r="O106" s="34">
        <f>'[1]СПН-медиа'!I35</f>
        <v>0</v>
      </c>
      <c r="P106" s="35">
        <f>'[1]СПН-медиа'!J35</f>
        <v>0</v>
      </c>
      <c r="Q106" s="35">
        <f>'[1]СПН-медиа'!K35</f>
        <v>0</v>
      </c>
      <c r="R106" s="36">
        <f>'[1]СПН-медиа'!L35</f>
        <v>0</v>
      </c>
      <c r="S106" s="36">
        <f>'[1]СПН-медиа'!M35</f>
        <v>0</v>
      </c>
      <c r="T106" s="37">
        <f>'[1]СПН-медиа'!N35</f>
        <v>0</v>
      </c>
      <c r="U106" s="38">
        <f>'[1]СПН-медиа'!O35</f>
        <v>0</v>
      </c>
      <c r="V106" s="39">
        <f>'[1]СПН-медиа'!P35</f>
        <v>0</v>
      </c>
      <c r="W106" s="40">
        <f>'[1]СПН-медиа'!Q35</f>
        <v>0</v>
      </c>
      <c r="X106" s="40">
        <f>'[1]СПН-медиа'!R35</f>
        <v>0</v>
      </c>
      <c r="Y106" s="41">
        <f>'[1]СПН-медиа'!S35</f>
        <v>0</v>
      </c>
    </row>
    <row r="107" spans="1:25" ht="15.95" customHeight="1">
      <c r="A107" s="26">
        <v>103</v>
      </c>
      <c r="B107" s="53"/>
      <c r="C107" s="43"/>
      <c r="D107" s="43"/>
      <c r="E107" s="43"/>
      <c r="F107" s="45"/>
      <c r="G107" s="52" t="s">
        <v>131</v>
      </c>
      <c r="H107" s="57">
        <f>'[1]Эксист-Бел'!B35</f>
        <v>0</v>
      </c>
      <c r="I107" s="57">
        <f>'[1]Эксист-Бел'!C35</f>
        <v>0</v>
      </c>
      <c r="J107" s="32">
        <f>'[1]Эксист-Бел'!D35</f>
        <v>0</v>
      </c>
      <c r="K107" s="32">
        <f>'[1]Эксист-Бел'!E35</f>
        <v>0</v>
      </c>
      <c r="L107" s="33">
        <f>'[1]Эксист-Бел'!F35</f>
        <v>0</v>
      </c>
      <c r="M107" s="33">
        <f>'[1]Эксист-Бел'!G35</f>
        <v>0</v>
      </c>
      <c r="N107" s="34">
        <f>'[1]Эксист-Бел'!H35</f>
        <v>0</v>
      </c>
      <c r="O107" s="34">
        <f>'[1]Эксист-Бел'!I35</f>
        <v>0</v>
      </c>
      <c r="P107" s="35">
        <f>'[1]Эксист-Бел'!J35</f>
        <v>0</v>
      </c>
      <c r="Q107" s="35">
        <f>'[1]Эксист-Бел'!K35</f>
        <v>0</v>
      </c>
      <c r="R107" s="36">
        <f>'[1]Эксист-Бел'!L35</f>
        <v>0</v>
      </c>
      <c r="S107" s="36">
        <f>'[1]Эксист-Бел'!M35</f>
        <v>0</v>
      </c>
      <c r="T107" s="37">
        <f>'[1]Эксист-Бел'!N35</f>
        <v>0</v>
      </c>
      <c r="U107" s="38">
        <f>'[1]Эксист-Бел'!O35</f>
        <v>0</v>
      </c>
      <c r="V107" s="39">
        <f>'[1]Эксист-Бел'!P35</f>
        <v>0</v>
      </c>
      <c r="W107" s="40">
        <f>'[1]Эксист-Бел'!Q35</f>
        <v>0</v>
      </c>
      <c r="X107" s="40">
        <f>'[1]Эксист-Бел'!R35</f>
        <v>0</v>
      </c>
      <c r="Y107" s="41">
        <f>'[1]Эксист-Бел'!S35</f>
        <v>0</v>
      </c>
    </row>
    <row r="108" spans="1:25" ht="15.75">
      <c r="A108" s="26">
        <v>427</v>
      </c>
      <c r="B108" s="53" t="s">
        <v>23</v>
      </c>
      <c r="C108" s="58">
        <v>185</v>
      </c>
      <c r="D108" s="59">
        <v>41680</v>
      </c>
      <c r="E108" s="58">
        <v>2122</v>
      </c>
      <c r="F108" s="60"/>
      <c r="G108" s="52" t="s">
        <v>132</v>
      </c>
      <c r="H108" s="57">
        <f>'[1]СУ-2 Полесье'!B35</f>
        <v>0</v>
      </c>
      <c r="I108" s="57">
        <f>'[1]СУ-2 Полесье'!C35</f>
        <v>0</v>
      </c>
      <c r="J108" s="32">
        <f>'[1]СУ-2 Полесье'!D35</f>
        <v>0</v>
      </c>
      <c r="K108" s="32">
        <f>'[1]СУ-2 Полесье'!E35</f>
        <v>0</v>
      </c>
      <c r="L108" s="33">
        <f>'[1]СУ-2 Полесье'!F35</f>
        <v>0</v>
      </c>
      <c r="M108" s="33">
        <f>'[1]СУ-2 Полесье'!G35</f>
        <v>0</v>
      </c>
      <c r="N108" s="34">
        <f>'[1]СУ-2 Полесье'!H35</f>
        <v>0</v>
      </c>
      <c r="O108" s="34">
        <f>'[1]СУ-2 Полесье'!I35</f>
        <v>0</v>
      </c>
      <c r="P108" s="35">
        <f>'[1]СУ-2 Полесье'!J35</f>
        <v>0</v>
      </c>
      <c r="Q108" s="35">
        <f>'[1]СУ-2 Полесье'!K35</f>
        <v>0</v>
      </c>
      <c r="R108" s="36">
        <f>'[1]СУ-2 Полесье'!L35</f>
        <v>0</v>
      </c>
      <c r="S108" s="36">
        <f>'[1]СУ-2 Полесье'!M35</f>
        <v>0</v>
      </c>
      <c r="T108" s="37">
        <f>'[1]СУ-2 Полесье'!N35</f>
        <v>0</v>
      </c>
      <c r="U108" s="38">
        <f>'[1]СУ-2 Полесье'!O35</f>
        <v>0</v>
      </c>
      <c r="V108" s="39">
        <f>'[1]СУ-2 Полесье'!P35</f>
        <v>0</v>
      </c>
      <c r="W108" s="40">
        <f>'[1]СУ-2 Полесье'!Q35</f>
        <v>0</v>
      </c>
      <c r="X108" s="40">
        <f>'[1]СУ-2 Полесье'!R35</f>
        <v>0</v>
      </c>
      <c r="Y108" s="41">
        <f>'[1]СУ-2 Полесье'!S35</f>
        <v>0</v>
      </c>
    </row>
    <row r="109" spans="1:25" ht="15.75">
      <c r="A109" s="26">
        <v>428</v>
      </c>
      <c r="B109" s="53" t="s">
        <v>23</v>
      </c>
      <c r="C109" s="58">
        <v>187</v>
      </c>
      <c r="D109" s="59">
        <v>41675</v>
      </c>
      <c r="E109" s="58">
        <v>2124</v>
      </c>
      <c r="F109" s="60"/>
      <c r="G109" s="52" t="s">
        <v>133</v>
      </c>
      <c r="H109" s="57">
        <f>[1]КронаБелорашиа!B35</f>
        <v>0</v>
      </c>
      <c r="I109" s="57">
        <f>[1]КронаБелорашиа!C35</f>
        <v>0</v>
      </c>
      <c r="J109" s="32">
        <f>[1]КронаБелорашиа!D35</f>
        <v>0</v>
      </c>
      <c r="K109" s="32">
        <f>[1]КронаБелорашиа!E35</f>
        <v>0</v>
      </c>
      <c r="L109" s="33">
        <f>[1]КронаБелорашиа!F35</f>
        <v>0</v>
      </c>
      <c r="M109" s="33">
        <f>[1]КронаБелорашиа!G35</f>
        <v>0</v>
      </c>
      <c r="N109" s="34">
        <f>[1]КронаБелорашиа!H35</f>
        <v>0</v>
      </c>
      <c r="O109" s="34">
        <f>[1]КронаБелорашиа!I35</f>
        <v>0</v>
      </c>
      <c r="P109" s="35">
        <f>[1]КронаБелорашиа!J35</f>
        <v>0</v>
      </c>
      <c r="Q109" s="35">
        <f>[1]КронаБелорашиа!K35</f>
        <v>0</v>
      </c>
      <c r="R109" s="36">
        <f>[1]КронаБелорашиа!L35</f>
        <v>0</v>
      </c>
      <c r="S109" s="36">
        <f>[1]КронаБелорашиа!M35</f>
        <v>0</v>
      </c>
      <c r="T109" s="37">
        <f>[1]КронаБелорашиа!N35</f>
        <v>0</v>
      </c>
      <c r="U109" s="38">
        <f>[1]КронаБелорашиа!O35</f>
        <v>0</v>
      </c>
      <c r="V109" s="39">
        <f>[1]КронаБелорашиа!P35</f>
        <v>0</v>
      </c>
      <c r="W109" s="40">
        <f>[1]КронаБелорашиа!Q35</f>
        <v>0</v>
      </c>
      <c r="X109" s="40">
        <f>[1]КронаБелорашиа!R35</f>
        <v>0</v>
      </c>
      <c r="Y109" s="41">
        <f>[1]КронаБелорашиа!S35</f>
        <v>0</v>
      </c>
    </row>
    <row r="110" spans="1:25" ht="15.75" customHeight="1">
      <c r="A110" s="26">
        <v>429</v>
      </c>
      <c r="B110" s="53" t="s">
        <v>60</v>
      </c>
      <c r="C110" s="61"/>
      <c r="D110" s="61"/>
      <c r="E110" s="61"/>
      <c r="F110" s="61"/>
      <c r="G110" s="52" t="s">
        <v>134</v>
      </c>
      <c r="H110" s="57">
        <f>'[1]Саммит Т'!B35</f>
        <v>0</v>
      </c>
      <c r="I110" s="57">
        <f>'[1]Саммит Т'!C35</f>
        <v>0</v>
      </c>
      <c r="J110" s="32">
        <f>'[1]Саммит Т'!D35</f>
        <v>0</v>
      </c>
      <c r="K110" s="32">
        <f>'[1]Саммит Т'!E35</f>
        <v>0</v>
      </c>
      <c r="L110" s="33">
        <f>'[1]Саммит Т'!F35</f>
        <v>0</v>
      </c>
      <c r="M110" s="33">
        <f>'[1]Саммит Т'!G35</f>
        <v>0</v>
      </c>
      <c r="N110" s="34">
        <f>'[1]Саммит Т'!H35</f>
        <v>0</v>
      </c>
      <c r="O110" s="34">
        <f>'[1]Саммит Т'!I35</f>
        <v>0</v>
      </c>
      <c r="P110" s="35">
        <f>'[1]Саммит Т'!J35</f>
        <v>0</v>
      </c>
      <c r="Q110" s="35">
        <f>'[1]Саммит Т'!K35</f>
        <v>0</v>
      </c>
      <c r="R110" s="36">
        <f>'[1]Саммит Т'!L35</f>
        <v>0</v>
      </c>
      <c r="S110" s="36">
        <f>'[1]Саммит Т'!M35</f>
        <v>0</v>
      </c>
      <c r="T110" s="37">
        <f>'[1]Саммит Т'!N35</f>
        <v>0</v>
      </c>
      <c r="U110" s="38">
        <f>'[1]Саммит Т'!O35</f>
        <v>0</v>
      </c>
      <c r="V110" s="39">
        <f>'[1]Саммит Т'!P35</f>
        <v>0</v>
      </c>
      <c r="W110" s="40">
        <f>'[1]Саммит Т'!Q35</f>
        <v>0</v>
      </c>
      <c r="X110" s="40">
        <f>'[1]Саммит Т'!R35</f>
        <v>0</v>
      </c>
      <c r="Y110" s="41">
        <f>'[1]Саммит Т'!S35</f>
        <v>0</v>
      </c>
    </row>
    <row r="111" spans="1:25" ht="15.75" customHeight="1">
      <c r="A111" s="26">
        <v>430</v>
      </c>
      <c r="B111" s="53"/>
      <c r="C111" s="62"/>
      <c r="D111" s="63"/>
      <c r="E111" s="62"/>
      <c r="F111" s="60"/>
      <c r="G111" s="52" t="s">
        <v>135</v>
      </c>
      <c r="H111" s="57">
        <f>'[1]Матвеенко ИП'!B35</f>
        <v>0</v>
      </c>
      <c r="I111" s="57">
        <f>'[1]Матвеенко ИП'!C35</f>
        <v>0</v>
      </c>
      <c r="J111" s="32">
        <f>'[1]Матвеенко ИП'!D35</f>
        <v>0</v>
      </c>
      <c r="K111" s="32">
        <f>'[1]Матвеенко ИП'!E35</f>
        <v>0</v>
      </c>
      <c r="L111" s="33">
        <f>'[1]Матвеенко ИП'!F35</f>
        <v>0</v>
      </c>
      <c r="M111" s="33">
        <f>'[1]Матвеенко ИП'!G35</f>
        <v>0</v>
      </c>
      <c r="N111" s="34">
        <f>'[1]Матвеенко ИП'!H35</f>
        <v>0</v>
      </c>
      <c r="O111" s="34">
        <f>'[1]Матвеенко ИП'!I35</f>
        <v>0</v>
      </c>
      <c r="P111" s="35">
        <f>'[1]Матвеенко ИП'!J35</f>
        <v>0</v>
      </c>
      <c r="Q111" s="35">
        <f>'[1]Матвеенко ИП'!K35</f>
        <v>0</v>
      </c>
      <c r="R111" s="36">
        <f>'[1]Матвеенко ИП'!L35</f>
        <v>0</v>
      </c>
      <c r="S111" s="36">
        <f>'[1]Матвеенко ИП'!M35</f>
        <v>0</v>
      </c>
      <c r="T111" s="37">
        <f>'[1]Матвеенко ИП'!N35</f>
        <v>0</v>
      </c>
      <c r="U111" s="38">
        <f>'[1]Матвеенко ИП'!O35</f>
        <v>0</v>
      </c>
      <c r="V111" s="39">
        <f>'[1]Матвеенко ИП'!P35</f>
        <v>0</v>
      </c>
      <c r="W111" s="40">
        <f>'[1]Матвеенко ИП'!Q35</f>
        <v>0</v>
      </c>
      <c r="X111" s="40">
        <f>'[1]Матвеенко ИП'!R35</f>
        <v>0</v>
      </c>
      <c r="Y111" s="41">
        <f>'[1]Матвеенко ИП'!S35</f>
        <v>0</v>
      </c>
    </row>
    <row r="112" spans="1:25" ht="15.75" customHeight="1">
      <c r="A112" s="26">
        <v>431</v>
      </c>
      <c r="B112" s="53"/>
      <c r="C112" s="62"/>
      <c r="D112" s="63"/>
      <c r="E112" s="62"/>
      <c r="F112" s="60"/>
      <c r="G112" s="52" t="s">
        <v>136</v>
      </c>
      <c r="H112" s="57">
        <f>'[1]Всегда Вместе'!B35</f>
        <v>0</v>
      </c>
      <c r="I112" s="57">
        <f>'[1]Всегда Вместе'!C35</f>
        <v>0</v>
      </c>
      <c r="J112" s="32">
        <f>'[1]Всегда Вместе'!D35</f>
        <v>0</v>
      </c>
      <c r="K112" s="32">
        <f>'[1]Всегда Вместе'!E35</f>
        <v>0</v>
      </c>
      <c r="L112" s="33">
        <f>'[1]Всегда Вместе'!F35</f>
        <v>0</v>
      </c>
      <c r="M112" s="33">
        <f>'[1]Всегда Вместе'!G35</f>
        <v>0</v>
      </c>
      <c r="N112" s="34">
        <f>'[1]Всегда Вместе'!H35</f>
        <v>0</v>
      </c>
      <c r="O112" s="34">
        <f>'[1]Всегда Вместе'!I35</f>
        <v>0</v>
      </c>
      <c r="P112" s="35">
        <f>'[1]Всегда Вместе'!J35</f>
        <v>0</v>
      </c>
      <c r="Q112" s="35">
        <f>'[1]Всегда Вместе'!K35</f>
        <v>0</v>
      </c>
      <c r="R112" s="36">
        <f>'[1]Всегда Вместе'!L35</f>
        <v>0</v>
      </c>
      <c r="S112" s="36">
        <f>'[1]Всегда Вместе'!M35</f>
        <v>0</v>
      </c>
      <c r="T112" s="37">
        <f>'[1]Всегда Вместе'!N35</f>
        <v>0</v>
      </c>
      <c r="U112" s="38">
        <f>'[1]Всегда Вместе'!O35</f>
        <v>0</v>
      </c>
      <c r="V112" s="39">
        <f>'[1]Всегда Вместе'!P35</f>
        <v>0</v>
      </c>
      <c r="W112" s="40">
        <f>'[1]Всегда Вместе'!Q35</f>
        <v>0</v>
      </c>
      <c r="X112" s="40">
        <f>'[1]Всегда Вместе'!R35</f>
        <v>0</v>
      </c>
      <c r="Y112" s="41">
        <f>'[1]Всегда Вместе'!S35</f>
        <v>0</v>
      </c>
    </row>
    <row r="113" spans="1:25" ht="15.75">
      <c r="A113" s="26">
        <v>432</v>
      </c>
      <c r="B113" s="53" t="s">
        <v>23</v>
      </c>
      <c r="C113" s="58">
        <v>262</v>
      </c>
      <c r="D113" s="59">
        <v>41673</v>
      </c>
      <c r="E113" s="58">
        <v>2150</v>
      </c>
      <c r="F113" s="60"/>
      <c r="G113" s="52" t="s">
        <v>137</v>
      </c>
      <c r="H113" s="57">
        <f>[1]ВитВитстрой!B35</f>
        <v>0</v>
      </c>
      <c r="I113" s="57">
        <f>[1]ВитВитстрой!C35</f>
        <v>0</v>
      </c>
      <c r="J113" s="32">
        <f>[1]ВитВитстрой!D35</f>
        <v>0</v>
      </c>
      <c r="K113" s="32">
        <f>[1]ВитВитстрой!E35</f>
        <v>0</v>
      </c>
      <c r="L113" s="33">
        <f>[1]ВитВитстрой!F35</f>
        <v>0</v>
      </c>
      <c r="M113" s="33">
        <f>[1]ВитВитстрой!G35</f>
        <v>0</v>
      </c>
      <c r="N113" s="34">
        <f>[1]ВитВитстрой!H35</f>
        <v>0</v>
      </c>
      <c r="O113" s="34">
        <f>[1]ВитВитстрой!I35</f>
        <v>0</v>
      </c>
      <c r="P113" s="35">
        <f>[1]ВитВитстрой!J35</f>
        <v>0</v>
      </c>
      <c r="Q113" s="35">
        <f>[1]ВитВитстрой!K35</f>
        <v>0</v>
      </c>
      <c r="R113" s="36">
        <f>[1]ВитВитстрой!L35</f>
        <v>0</v>
      </c>
      <c r="S113" s="36">
        <f>[1]ВитВитстрой!M35</f>
        <v>0</v>
      </c>
      <c r="T113" s="37">
        <f>[1]ВитВитстрой!N35</f>
        <v>0</v>
      </c>
      <c r="U113" s="38">
        <f>[1]ВитВитстрой!O35</f>
        <v>0</v>
      </c>
      <c r="V113" s="39">
        <f>[1]ВитВитстрой!P35</f>
        <v>0</v>
      </c>
      <c r="W113" s="40">
        <f>[1]ВитВитстрой!Q35</f>
        <v>0</v>
      </c>
      <c r="X113" s="40">
        <f>[1]ВитВитстрой!R35</f>
        <v>0</v>
      </c>
      <c r="Y113" s="41">
        <f>[1]ВитВитстрой!S35</f>
        <v>0</v>
      </c>
    </row>
    <row r="114" spans="1:25" ht="15.75">
      <c r="A114" s="26">
        <v>433</v>
      </c>
      <c r="B114" s="53" t="s">
        <v>23</v>
      </c>
      <c r="C114" s="58" t="s">
        <v>138</v>
      </c>
      <c r="D114" s="59">
        <v>41697</v>
      </c>
      <c r="E114" s="58">
        <v>2157</v>
      </c>
      <c r="F114" s="60"/>
      <c r="G114" s="52" t="s">
        <v>139</v>
      </c>
      <c r="H114" s="57">
        <f>'[1]Центр инстПриватизации'!B35</f>
        <v>0</v>
      </c>
      <c r="I114" s="57">
        <f>'[1]Центр инстПриватизации'!C35</f>
        <v>0</v>
      </c>
      <c r="J114" s="32">
        <f>'[1]Центр инстПриватизации'!D35</f>
        <v>0</v>
      </c>
      <c r="K114" s="32">
        <f>'[1]Центр инстПриватизации'!E35</f>
        <v>0</v>
      </c>
      <c r="L114" s="33">
        <f>'[1]Центр инстПриватизации'!F35</f>
        <v>0</v>
      </c>
      <c r="M114" s="33">
        <f>'[1]Центр инстПриватизации'!G35</f>
        <v>0</v>
      </c>
      <c r="N114" s="34">
        <f>'[1]Центр инстПриватизации'!H35</f>
        <v>0</v>
      </c>
      <c r="O114" s="34">
        <f>'[1]Центр инстПриватизации'!I35</f>
        <v>0</v>
      </c>
      <c r="P114" s="35">
        <f>'[1]Центр инстПриватизации'!J35</f>
        <v>0</v>
      </c>
      <c r="Q114" s="35">
        <f>'[1]Центр инстПриватизации'!K35</f>
        <v>0</v>
      </c>
      <c r="R114" s="36">
        <f>'[1]Центр инстПриватизации'!L35</f>
        <v>0</v>
      </c>
      <c r="S114" s="36">
        <f>'[1]Центр инстПриватизации'!M35</f>
        <v>0</v>
      </c>
      <c r="T114" s="37">
        <f>'[1]Центр инстПриватизации'!N35</f>
        <v>0</v>
      </c>
      <c r="U114" s="38">
        <f>'[1]Центр инстПриватизации'!O35</f>
        <v>0</v>
      </c>
      <c r="V114" s="39">
        <f>'[1]Центр инстПриватизации'!P35</f>
        <v>0</v>
      </c>
      <c r="W114" s="40">
        <f>'[1]Центр инстПриватизации'!Q35</f>
        <v>0</v>
      </c>
      <c r="X114" s="40">
        <f>'[1]Центр инстПриватизации'!R35</f>
        <v>0</v>
      </c>
      <c r="Y114" s="41">
        <f>'[1]Центр инстПриватизации'!S35</f>
        <v>0</v>
      </c>
    </row>
    <row r="115" spans="1:25" ht="15.75">
      <c r="A115" s="26">
        <v>434</v>
      </c>
      <c r="B115" s="53" t="s">
        <v>23</v>
      </c>
      <c r="C115" s="58">
        <v>223</v>
      </c>
      <c r="D115" s="59">
        <v>41688</v>
      </c>
      <c r="E115" s="58">
        <v>2136</v>
      </c>
      <c r="F115" s="60"/>
      <c r="G115" s="52" t="s">
        <v>140</v>
      </c>
      <c r="H115" s="57">
        <f>[1]Мицкевич!B35</f>
        <v>0</v>
      </c>
      <c r="I115" s="57">
        <f>[1]Мицкевич!C35</f>
        <v>0</v>
      </c>
      <c r="J115" s="32">
        <f>[1]Мицкевич!D35</f>
        <v>0</v>
      </c>
      <c r="K115" s="32">
        <f>[1]Мицкевич!E35</f>
        <v>0</v>
      </c>
      <c r="L115" s="33">
        <f>[1]Мицкевич!F35</f>
        <v>0</v>
      </c>
      <c r="M115" s="33">
        <f>[1]Мицкевич!G35</f>
        <v>0</v>
      </c>
      <c r="N115" s="34">
        <f>[1]Мицкевич!H35</f>
        <v>0</v>
      </c>
      <c r="O115" s="34">
        <f>[1]Мицкевич!I35</f>
        <v>0</v>
      </c>
      <c r="P115" s="35">
        <f>[1]Мицкевич!J35</f>
        <v>0</v>
      </c>
      <c r="Q115" s="35">
        <f>[1]Мицкевич!K35</f>
        <v>0</v>
      </c>
      <c r="R115" s="36">
        <f>[1]Мицкевич!L35</f>
        <v>0</v>
      </c>
      <c r="S115" s="36">
        <f>[1]Мицкевич!M35</f>
        <v>0</v>
      </c>
      <c r="T115" s="37">
        <f>[1]Мицкевич!N35</f>
        <v>0</v>
      </c>
      <c r="U115" s="38">
        <f>[1]Мицкевич!O35</f>
        <v>0</v>
      </c>
      <c r="V115" s="39">
        <f>[1]Мицкевич!P35</f>
        <v>0</v>
      </c>
      <c r="W115" s="40">
        <f>[1]Мицкевич!Q35</f>
        <v>0</v>
      </c>
      <c r="X115" s="40">
        <f>[1]Мицкевич!R35</f>
        <v>0</v>
      </c>
      <c r="Y115" s="41">
        <f>[1]Мицкевич!S35</f>
        <v>0</v>
      </c>
    </row>
    <row r="116" spans="1:25" ht="15.75">
      <c r="A116" s="26">
        <v>435</v>
      </c>
      <c r="B116" s="53" t="s">
        <v>23</v>
      </c>
      <c r="C116" s="58" t="s">
        <v>141</v>
      </c>
      <c r="D116" s="59">
        <v>41687</v>
      </c>
      <c r="E116" s="58">
        <v>2069</v>
      </c>
      <c r="F116" s="60"/>
      <c r="G116" s="52" t="s">
        <v>142</v>
      </c>
      <c r="H116" s="57">
        <f>'[1]Любо Дело'!B35</f>
        <v>0</v>
      </c>
      <c r="I116" s="57">
        <f>'[1]Любо Дело'!C35</f>
        <v>0</v>
      </c>
      <c r="J116" s="32">
        <f>'[1]Любо Дело'!D35</f>
        <v>0</v>
      </c>
      <c r="K116" s="32">
        <f>'[1]Любо Дело'!E35</f>
        <v>0</v>
      </c>
      <c r="L116" s="33">
        <f>'[1]Любо Дело'!F35</f>
        <v>0</v>
      </c>
      <c r="M116" s="33">
        <f>'[1]Любо Дело'!G35</f>
        <v>0</v>
      </c>
      <c r="N116" s="34">
        <f>'[1]Любо Дело'!H35</f>
        <v>0</v>
      </c>
      <c r="O116" s="34">
        <f>'[1]Любо Дело'!I35</f>
        <v>0</v>
      </c>
      <c r="P116" s="35">
        <f>'[1]Любо Дело'!J35</f>
        <v>0</v>
      </c>
      <c r="Q116" s="35">
        <f>'[1]Любо Дело'!K35</f>
        <v>0</v>
      </c>
      <c r="R116" s="36">
        <f>'[1]Любо Дело'!L35</f>
        <v>0</v>
      </c>
      <c r="S116" s="36">
        <f>'[1]Любо Дело'!M35</f>
        <v>0</v>
      </c>
      <c r="T116" s="37">
        <f>'[1]Любо Дело'!N35</f>
        <v>0</v>
      </c>
      <c r="U116" s="38">
        <f>'[1]Любо Дело'!O35</f>
        <v>0</v>
      </c>
      <c r="V116" s="39">
        <f>'[1]Любо Дело'!P35</f>
        <v>0</v>
      </c>
      <c r="W116" s="40">
        <f>'[1]Любо Дело'!Q35</f>
        <v>0</v>
      </c>
      <c r="X116" s="40">
        <f>'[1]Любо Дело'!R35</f>
        <v>0</v>
      </c>
      <c r="Y116" s="41">
        <f>'[1]Любо Дело'!S35</f>
        <v>0</v>
      </c>
    </row>
    <row r="117" spans="1:25" ht="15.75">
      <c r="A117" s="26">
        <v>432</v>
      </c>
      <c r="B117" s="53" t="s">
        <v>23</v>
      </c>
      <c r="C117" s="58">
        <v>221</v>
      </c>
      <c r="D117" s="59">
        <v>41688</v>
      </c>
      <c r="E117" s="58">
        <v>2134</v>
      </c>
      <c r="F117" s="60"/>
      <c r="G117" s="52" t="s">
        <v>143</v>
      </c>
      <c r="H117" s="57"/>
      <c r="I117" s="57"/>
      <c r="J117" s="32"/>
      <c r="K117" s="32"/>
      <c r="L117" s="33"/>
      <c r="M117" s="33"/>
      <c r="N117" s="64"/>
      <c r="O117" s="64"/>
      <c r="P117" s="65"/>
      <c r="Q117" s="65"/>
      <c r="R117" s="66"/>
      <c r="S117" s="66"/>
      <c r="T117" s="67"/>
      <c r="U117" s="68"/>
      <c r="V117" s="69"/>
      <c r="W117" s="70"/>
      <c r="X117" s="70"/>
      <c r="Y117" s="71"/>
    </row>
    <row r="118" spans="1:25" ht="15.75" customHeight="1">
      <c r="A118" s="26">
        <v>433</v>
      </c>
      <c r="B118" s="53"/>
      <c r="C118" s="62"/>
      <c r="D118" s="63"/>
      <c r="E118" s="62"/>
      <c r="F118" s="60"/>
      <c r="G118" s="52"/>
      <c r="H118" s="57"/>
      <c r="I118" s="57"/>
      <c r="J118" s="32"/>
      <c r="K118" s="32"/>
      <c r="L118" s="72"/>
      <c r="M118" s="72"/>
      <c r="N118" s="64"/>
      <c r="O118" s="64"/>
      <c r="P118" s="65"/>
      <c r="Q118" s="65"/>
      <c r="R118" s="66"/>
      <c r="S118" s="66"/>
      <c r="T118" s="67"/>
      <c r="U118" s="68"/>
      <c r="V118" s="69"/>
      <c r="W118" s="70"/>
      <c r="X118" s="70"/>
      <c r="Y118" s="71"/>
    </row>
    <row r="119" spans="1:25" ht="15.75" customHeight="1">
      <c r="A119" s="26">
        <v>434</v>
      </c>
      <c r="B119" s="53"/>
      <c r="C119" s="62"/>
      <c r="D119" s="63"/>
      <c r="E119" s="62"/>
      <c r="F119" s="60"/>
      <c r="G119" s="73"/>
      <c r="H119" s="57"/>
      <c r="I119" s="57"/>
      <c r="J119" s="32"/>
      <c r="K119" s="32"/>
      <c r="L119" s="72"/>
      <c r="M119" s="72"/>
      <c r="N119" s="64"/>
      <c r="O119" s="64"/>
      <c r="P119" s="65"/>
      <c r="Q119" s="65"/>
      <c r="R119" s="66"/>
      <c r="S119" s="66"/>
      <c r="T119" s="67"/>
      <c r="U119" s="68"/>
      <c r="V119" s="69"/>
      <c r="W119" s="70"/>
      <c r="X119" s="70"/>
      <c r="Y119" s="71"/>
    </row>
    <row r="120" spans="1:25" ht="15.75" customHeight="1">
      <c r="A120" s="26">
        <v>435</v>
      </c>
      <c r="B120" s="53"/>
      <c r="C120" s="62"/>
      <c r="D120" s="63"/>
      <c r="E120" s="62"/>
      <c r="F120" s="60"/>
      <c r="G120" s="73"/>
      <c r="H120" s="57"/>
      <c r="I120" s="57"/>
      <c r="J120" s="32"/>
      <c r="K120" s="32"/>
      <c r="L120" s="72"/>
      <c r="M120" s="72"/>
      <c r="N120" s="64"/>
      <c r="O120" s="64"/>
      <c r="P120" s="65"/>
      <c r="Q120" s="65"/>
      <c r="R120" s="66"/>
      <c r="S120" s="66"/>
      <c r="T120" s="67"/>
      <c r="U120" s="68"/>
      <c r="V120" s="69"/>
      <c r="W120" s="70"/>
      <c r="X120" s="70"/>
      <c r="Y120" s="71">
        <f>X120+V120+U120+T120+S120+Q120+O120+M120+K120+I120</f>
        <v>0</v>
      </c>
    </row>
    <row r="121" spans="1:25" ht="15.75" customHeight="1">
      <c r="A121" s="74"/>
      <c r="B121" s="74"/>
      <c r="C121" s="43"/>
      <c r="D121" s="43"/>
      <c r="E121" s="43"/>
      <c r="F121" s="75"/>
      <c r="G121" s="76" t="s">
        <v>144</v>
      </c>
      <c r="H121" s="77">
        <f t="shared" ref="H121:X121" si="0">SUM(H5:H120)</f>
        <v>0</v>
      </c>
      <c r="I121" s="77">
        <f t="shared" si="0"/>
        <v>0</v>
      </c>
      <c r="J121" s="77">
        <f t="shared" si="0"/>
        <v>0</v>
      </c>
      <c r="K121" s="77">
        <f t="shared" si="0"/>
        <v>0</v>
      </c>
      <c r="L121" s="77">
        <f t="shared" si="0"/>
        <v>0</v>
      </c>
      <c r="M121" s="77">
        <f t="shared" si="0"/>
        <v>0</v>
      </c>
      <c r="N121" s="77">
        <f t="shared" si="0"/>
        <v>0</v>
      </c>
      <c r="O121" s="77">
        <f t="shared" si="0"/>
        <v>0</v>
      </c>
      <c r="P121" s="77">
        <f t="shared" si="0"/>
        <v>0</v>
      </c>
      <c r="Q121" s="77">
        <f t="shared" si="0"/>
        <v>0</v>
      </c>
      <c r="R121" s="77">
        <f t="shared" si="0"/>
        <v>0</v>
      </c>
      <c r="S121" s="77">
        <f t="shared" si="0"/>
        <v>0</v>
      </c>
      <c r="T121" s="77">
        <f t="shared" si="0"/>
        <v>0</v>
      </c>
      <c r="U121" s="77">
        <f t="shared" si="0"/>
        <v>0</v>
      </c>
      <c r="V121" s="77">
        <f t="shared" si="0"/>
        <v>0</v>
      </c>
      <c r="W121" s="77">
        <f t="shared" si="0"/>
        <v>0</v>
      </c>
      <c r="X121" s="77">
        <f t="shared" si="0"/>
        <v>0</v>
      </c>
      <c r="Y121" s="77">
        <f>SUM(Y5:Y120)</f>
        <v>0</v>
      </c>
    </row>
    <row r="122" spans="1:25" ht="19.5" customHeight="1">
      <c r="A122" s="3"/>
      <c r="B122" s="3"/>
      <c r="C122" s="78"/>
      <c r="D122" s="78"/>
      <c r="E122" s="78"/>
      <c r="F122" s="78"/>
      <c r="G122" s="79" t="s">
        <v>145</v>
      </c>
      <c r="H122" s="98" t="s">
        <v>146</v>
      </c>
      <c r="I122" s="98"/>
      <c r="J122" s="99">
        <f>H121+J121+L121+N121+P121+R121+W121</f>
        <v>0</v>
      </c>
      <c r="K122" s="99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0.25" customHeight="1">
      <c r="A123" s="3"/>
      <c r="B123" s="3"/>
      <c r="C123" s="78"/>
      <c r="D123" s="80"/>
      <c r="E123" s="78"/>
      <c r="F123" s="78"/>
      <c r="G123" s="81"/>
      <c r="H123" s="98" t="s">
        <v>147</v>
      </c>
      <c r="I123" s="98"/>
      <c r="J123" s="99">
        <f>Y121</f>
        <v>0</v>
      </c>
      <c r="K123" s="99"/>
      <c r="L123" s="3"/>
      <c r="O123" s="3"/>
      <c r="T123" s="3"/>
      <c r="U123" s="3"/>
      <c r="V123" s="3"/>
      <c r="W123" s="3"/>
      <c r="X123" s="3"/>
      <c r="Y123" s="82"/>
    </row>
    <row r="124" spans="1:25" ht="15" customHeight="1">
      <c r="A124" s="3"/>
      <c r="B124" s="3"/>
      <c r="C124" s="3" t="s">
        <v>148</v>
      </c>
      <c r="D124" s="83"/>
      <c r="E124" s="3"/>
      <c r="F124" s="3"/>
      <c r="G124" s="3"/>
      <c r="H124" s="3"/>
      <c r="I124" s="3"/>
      <c r="J124" s="3"/>
      <c r="K124" s="8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" customHeight="1">
      <c r="A125" s="3"/>
      <c r="B125" s="3"/>
      <c r="C125" s="3" t="s">
        <v>149</v>
      </c>
      <c r="D125" s="84"/>
      <c r="E125" s="3"/>
      <c r="F125" s="3"/>
      <c r="G125" s="3"/>
      <c r="K125"/>
    </row>
    <row r="126" spans="1:25" ht="15" customHeight="1">
      <c r="C126" s="3" t="s">
        <v>150</v>
      </c>
      <c r="D126" s="61"/>
      <c r="G126" s="85"/>
      <c r="K126"/>
    </row>
    <row r="127" spans="1:25" ht="15" customHeight="1">
      <c r="C127" s="3" t="s">
        <v>151</v>
      </c>
      <c r="D127" s="86"/>
      <c r="G127" s="85"/>
      <c r="K127"/>
    </row>
    <row r="128" spans="1:25">
      <c r="G128" s="85"/>
      <c r="K128"/>
    </row>
    <row r="129" spans="7:12">
      <c r="G129" s="85"/>
      <c r="K129"/>
    </row>
    <row r="130" spans="7:12">
      <c r="G130" s="85"/>
      <c r="K130"/>
    </row>
    <row r="131" spans="7:12">
      <c r="K131"/>
    </row>
    <row r="132" spans="7:12">
      <c r="L132" s="85"/>
    </row>
    <row r="133" spans="7:12">
      <c r="I133" s="87"/>
      <c r="J133" s="100"/>
      <c r="K133" s="100"/>
    </row>
    <row r="134" spans="7:12">
      <c r="J134" s="100"/>
      <c r="K134" s="100"/>
    </row>
    <row r="137" spans="7:12">
      <c r="K137"/>
    </row>
    <row r="138" spans="7:12">
      <c r="K138"/>
    </row>
    <row r="139" spans="7:12">
      <c r="K139"/>
    </row>
    <row r="140" spans="7:12">
      <c r="K140"/>
    </row>
    <row r="141" spans="7:12">
      <c r="K141"/>
    </row>
    <row r="142" spans="7:12">
      <c r="K142"/>
    </row>
    <row r="143" spans="7:12">
      <c r="K143"/>
    </row>
    <row r="144" spans="7:12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</sheetData>
  <sheetProtection insertRows="0" insertHyperlinks="0" deleteRows="0" selectLockedCells="1" sort="0" pivotTables="0" selectUnlockedCells="1"/>
  <autoFilter ref="A1:Y127">
    <filterColumn colId="12" showButton="0"/>
    <filterColumn colId="13" showButton="0"/>
  </autoFilter>
  <mergeCells count="22">
    <mergeCell ref="W3:X3"/>
    <mergeCell ref="Y3:Y4"/>
    <mergeCell ref="M1:O1"/>
    <mergeCell ref="L2:P2"/>
    <mergeCell ref="A3:A4"/>
    <mergeCell ref="B3:B4"/>
    <mergeCell ref="C3:C4"/>
    <mergeCell ref="D3:D4"/>
    <mergeCell ref="E3:E4"/>
    <mergeCell ref="G3:G4"/>
    <mergeCell ref="H3:I3"/>
    <mergeCell ref="J3:K3"/>
    <mergeCell ref="J134:K134"/>
    <mergeCell ref="L3:M3"/>
    <mergeCell ref="N3:O3"/>
    <mergeCell ref="P3:Q3"/>
    <mergeCell ref="R3:S3"/>
    <mergeCell ref="H122:I122"/>
    <mergeCell ref="J122:K122"/>
    <mergeCell ref="H123:I123"/>
    <mergeCell ref="J123:K123"/>
    <mergeCell ref="J133:K133"/>
  </mergeCells>
  <conditionalFormatting sqref="B5">
    <cfRule type="colorScale" priority="1">
      <colorScale>
        <cfvo type="min" val="0"/>
        <cfvo type="max" val="0"/>
        <color rgb="FFFF7128"/>
        <color rgb="FFFFEF9C"/>
      </colorScale>
    </cfRule>
  </conditionalFormatting>
  <hyperlinks>
    <hyperlink ref="G5" location="Автопромснаб!A1" display="Автопромснаб ООО"/>
    <hyperlink ref="G6" location="'Автопромснаб-спедишн'!A1" display="Автопромснаб-Спедишн СП ООО"/>
    <hyperlink ref="G7" location="'Аг-во по гос.регистр.и зем.кад.'!A1" display="Аг-во по гос.регистрации и зем. Кадастру ППО РУП"/>
    <hyperlink ref="G8" location="Агролизинг!A1" display="Агролизинг ОАО"/>
    <hyperlink ref="G9" location="Амеди!A1" display="Амеди ЧПУП"/>
    <hyperlink ref="G10" location="'Амкодор-Белвар'!A1" display="Амкодор-Белвар ОАО"/>
    <hyperlink ref="G11" location="Артизан!A1" display="Артизан"/>
    <hyperlink ref="G12" location="Балтика!A1" display="Балтика"/>
    <hyperlink ref="G13" location="'Высшая аттестац комиссия'!A1" display="Высшая Аттестационная комиссия"/>
    <hyperlink ref="G14" location="БелАэроКосмоГеодезия!A1" display="Белаэрокосмогеодезия РУП"/>
    <hyperlink ref="G15" location="БелгосФилармония!A1" display="Белгосфилармония"/>
    <hyperlink ref="G16" location="Белниитоппроект!A1" display="Белниитоппроект РУП"/>
    <hyperlink ref="G17" location="Белпромтара!A1" display="Белпромтара"/>
    <hyperlink ref="G18" location="БелСел!A1" display="БелСел СП ООО "/>
    <hyperlink ref="G19" location="БелТопГаз!A1" display="Белтопгаз ГПО"/>
    <hyperlink ref="G20" location="'Бизнес и Карнавал'!A1" display="Бизнес и Карнавал ЧПТУП"/>
    <hyperlink ref="G21" location="'БПС-Сбербанк'!A1" display="БПС-Сбербанк"/>
    <hyperlink ref="G22" location="ВипМаг!A1" display="ВипМаг ЧП"/>
    <hyperlink ref="G23" location="'Гревцов Медиа'!A1" display="Гревцов Медиа ООО"/>
    <hyperlink ref="G24" location="'Дарик ПЧУП'!A1" display="Дарик  ПЧУП"/>
    <hyperlink ref="G25" location="Демис!A1" display="Демис ПЧУП"/>
    <hyperlink ref="G26" location="Дивимакс!A1" display="Дивимакс"/>
    <hyperlink ref="G27" location="'Завод СВТ'!A1" display="Завод СВТ"/>
    <hyperlink ref="G28" location="'Законы Бизнеса'!A1" display="Законы Бизнеса"/>
    <hyperlink ref="G29" location="'Западный двор'!A1" display="Западный двор ООО"/>
    <hyperlink ref="G30" location="'Здесь и сейчас'!A1" display="Здесь и сейчас"/>
    <hyperlink ref="G31" location="Златка!A1" display="Златка СООО"/>
    <hyperlink ref="G32" location="'ИД Маркет'!A1" display="Издательский дом &quot;Маркет&quot; ООО"/>
    <hyperlink ref="G33" location="ИМНС!A1" display="ИМНС"/>
    <hyperlink ref="G34" location="Интелстандарт!A1" display="Интелстандарт"/>
    <hyperlink ref="G35" location="Интеркосметика!A1" display="Интеркосметика"/>
    <hyperlink ref="G36" location="'ИИЦ по налогам и сборам'!A1" display="Инф.издат центр по налогам и сборам"/>
    <hyperlink ref="G37" location="'КМ-про'!A1" display="КМ-про"/>
    <hyperlink ref="G38" location="'Косметика+трейдинг'!A1" display="Косметика+трейдинг"/>
    <hyperlink ref="G39" location="ЛЕАНгрупп!A1" display="Леангрупп"/>
    <hyperlink ref="G40" location="ЛИДО!A1" display="ЛИДО РУП"/>
    <hyperlink ref="G41" location="'Надежные программы'!A1" display="Надежные программы НПЧУП"/>
    <hyperlink ref="G42" location="НЦИС!A1" display="Нац.центр интеллектуальной собственности"/>
    <hyperlink ref="G43" location="Нотар.контора!A1" display="Нотариальная контора Советского р-на"/>
    <hyperlink ref="G44" location="'Отличные окна '!A1" display="Отличные окна"/>
    <hyperlink ref="G45" location="Парфюмбытхим!A1" display="Парфюмбытхим СООО"/>
    <hyperlink ref="G46" location="ПарфюмТрейд!A1" display="Парфюмтрейд"/>
    <hyperlink ref="G47" location="Полипромсервис!A1" display="Полипромсервис ООО"/>
    <hyperlink ref="G48" location="ПравитЭксперт!A1" display="Правитэксперт"/>
    <hyperlink ref="G49" location="Правозащита!A1" display="Правозащита"/>
    <hyperlink ref="G50" location="'РРБ-Банк'!A1" display="РРБ-Банк ЗАО"/>
    <hyperlink ref="G51" location="'Синкевич ЧТСУП'!A1" display="Синкевич ЧТСУП"/>
    <hyperlink ref="G52" location="'Строительный континент'!A1" display="Строительный континент ООО"/>
    <hyperlink ref="G53" location="'Стройтрест 7'!A1" display="Стройтрест  №7 ОАО"/>
    <hyperlink ref="G54" location="'СУ-2'!A1" display="СУ-2 ОАО Стройтрест №1"/>
    <hyperlink ref="G55" location="'СУ-3'!A1" display="СУ-3 ОАО Стройтрест №1"/>
    <hyperlink ref="G56" location="ТАСК!A1" display="ТАСК ЗАСО"/>
    <hyperlink ref="G57" location="'Тенд.центр Мингорисполкома'!A1" display="Тендерный центр Мингорисполкома"/>
    <hyperlink ref="G58" location="TUT.BY!A1" display="TUT.BY МЕДИА ООО"/>
    <hyperlink ref="G60" location="Химремонт!A1" display="Химремонт ОАО"/>
    <hyperlink ref="G61" location="'Центр ОТ и ПБ'!A1" display="Центр охраны труда и пром.безопасности ЗАО"/>
    <hyperlink ref="G62" location="'Центр повыш.квалиф.'!A1" display="Центр повыш.квалификации"/>
    <hyperlink ref="G63" location="'ЦУМ Минск'!A1" display=" ЦУМ Минск ОАО"/>
    <hyperlink ref="G64" location="'Чистые родники'!A1" display="Чистые родники"/>
    <hyperlink ref="G65" location="Электросила!A1" display="Электросила"/>
    <hyperlink ref="G66" location="Этонир!A1" display="Этонир ЧТЭУП"/>
    <hyperlink ref="G67" location="'Пролайт групп'!A1" display="Пролайт групп"/>
    <hyperlink ref="G68" location="Артронас!A1" display="Артронас"/>
    <hyperlink ref="G69" location="Хозторг!A1" display="Хозторг"/>
    <hyperlink ref="G70" location="'Инспекция труда'!A1" display="Инспекция труда"/>
    <hyperlink ref="G71" location="'Минск-новости'!A1" display="Агентство &quot;Минск-Новости&quot;"/>
    <hyperlink ref="G72" location="'МГПТК полиграфии'!A1" display="МГПТК полиграфии УО"/>
    <hyperlink ref="G73" location="Рекомбис!A1" display="Рекомбис"/>
    <hyperlink ref="G74" location="ОргСтрой!A1" display="Оргстрой ОАО"/>
    <hyperlink ref="G75" location="'Лекс-патент'!A1" display="Лекс-Патент"/>
    <hyperlink ref="G76" location="БелЕвросеть!A1" display="БелЕвросеть"/>
    <hyperlink ref="G77" location="Белнифоком!A1" display="Белнифоком"/>
    <hyperlink ref="G78" location="'IT-Эксперт'!A1" display="IT-Эксперт"/>
    <hyperlink ref="G79" location="'Облачный хостинг'!A1" display="Облачный хостинг"/>
    <hyperlink ref="G80" location="'Банковское дело'!A1" display="Банковское дело ООО"/>
    <hyperlink ref="G81" location="Люфтганза!A1" display="Люфтганза"/>
    <hyperlink ref="G82" location="'Упр.гражд.и миграции'!A1" display="Управление по гражд. и миграции Мингорисполкома"/>
    <hyperlink ref="G83" location="Грандмоторс!A1" display="Грандмоторс ИП"/>
    <hyperlink ref="G84" location="'Бизнес-системы'!A1" display="Бизнес-системы ЧП"/>
    <hyperlink ref="G85" location="'Профит-ВК'!A1" display="Профит-ВК"/>
    <hyperlink ref="G86" location="'Академия МВД'!A1" display="Академия МВД"/>
    <hyperlink ref="G87" location="'Белтопгаз-Комплект'!A1" display="Белтопгаз-Комплект"/>
    <hyperlink ref="G88" location="Дансис!A1" display="Дансис"/>
    <hyperlink ref="G89" location="'ИД Звязда'!A1" display="Издательский дом &quot;Звязда&quot; РИУ"/>
    <hyperlink ref="G90" location="'Институт порошк.металлург.'!A1" display="Институт порошковой металлургии ГНУ"/>
    <hyperlink ref="G91" location="МГТС!A1" display="Минская городская телефонная сеть"/>
    <hyperlink ref="G92" location="МинскОблсельстрой!A1" display="Минскоблсельстрой"/>
    <hyperlink ref="G93" location="СмартВэй!A1" display="СмартВэй"/>
    <hyperlink ref="G94" location="'Столичное телевидение'!A1" display="Столичное телевидение телеканал"/>
    <hyperlink ref="G95" location="'Сырьевые ресурсы'!A1" display="Сырьевые ресурсы"/>
    <hyperlink ref="G97" location="ГлобалФризБел!A1" display="ГлобалФризБел"/>
    <hyperlink ref="G98" location="'ЖРЭО Советского р-на'!A1" display="ЖРЭО Советского р-на"/>
    <hyperlink ref="G99" location="'Комаровский рынок'!A1" display="Минский Комаровский рынок УП"/>
    <hyperlink ref="G100" location="Промагролизинг!A1" display="Промагролизинг"/>
    <hyperlink ref="G101" location="Дормаш!A1" display="Дормаш"/>
    <hyperlink ref="G102" location="Белэлектроспецкомплект!A1" display="Белэлектроспецкомплект"/>
    <hyperlink ref="G103" location="Белпатентсервис!A1" display="Белпатентсервис"/>
    <hyperlink ref="G104" location="'Инспекция по семеноводству'!A1" display="Инспекция по семеноводству"/>
    <hyperlink ref="G105" location="'Административная комиссия'!A1" display="Административная комиссия"/>
    <hyperlink ref="G106" location="'СПН-медиа'!A1" display="СПН-медиа"/>
    <hyperlink ref="G107" location="'Эксист-Бел'!A1" display="Эксист-Бел"/>
    <hyperlink ref="G96" location="Фэмистиль!A1" display="Фэмистиль ЧУП"/>
    <hyperlink ref="G59" location="ФедКон!A1" display="ФедКон ОДО"/>
    <hyperlink ref="G108" location="'СУ-2 Полесье'!A1" display="СУ-2 Полесьежилстрой"/>
    <hyperlink ref="G109" location="КронаБелорашиа!A1" display="Крона Белорашиа"/>
    <hyperlink ref="G110" location="'Саммит Т'!A1" display="Саммит Технолоджис"/>
    <hyperlink ref="G111" location="'Матвеенко ИП'!A1" display="Матвеенко ИП"/>
    <hyperlink ref="G112" location="'Всегда Вместе'!A1" display="Всегда Вместе ГК"/>
    <hyperlink ref="G115" location="Мицкевич!A1" display="Мицкевич ИП"/>
    <hyperlink ref="G116" location="'Любо Дело'!A1" display="ЛюбоДело"/>
    <hyperlink ref="G113" location="ВитВитстрой!A1" display="Витсвитстрой"/>
    <hyperlink ref="G114" location="'Центр инстПриватизации'!A1" display="Центр института Приватизации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4" activePane="bottomRight" state="frozen"/>
      <selection activeCell="F27" sqref="F27"/>
      <selection pane="topRight" activeCell="F27" sqref="F27"/>
      <selection pane="bottomLeft" activeCell="F27" sqref="F27"/>
      <selection pane="bottomRight" activeCell="C13" sqref="C13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20" t="s">
        <v>152</v>
      </c>
      <c r="B2" s="122" t="s">
        <v>10</v>
      </c>
      <c r="C2" s="123"/>
      <c r="D2" s="124" t="s">
        <v>11</v>
      </c>
      <c r="E2" s="125"/>
      <c r="F2" s="126" t="s">
        <v>12</v>
      </c>
      <c r="G2" s="127"/>
      <c r="H2" s="128" t="s">
        <v>13</v>
      </c>
      <c r="I2" s="129"/>
      <c r="J2" s="130" t="s">
        <v>14</v>
      </c>
      <c r="K2" s="131"/>
      <c r="L2" s="116" t="s">
        <v>15</v>
      </c>
      <c r="M2" s="117"/>
      <c r="N2" s="88" t="s">
        <v>16</v>
      </c>
      <c r="O2" s="89" t="s">
        <v>17</v>
      </c>
      <c r="P2" s="13" t="s">
        <v>18</v>
      </c>
      <c r="Q2" s="105" t="s">
        <v>19</v>
      </c>
      <c r="R2" s="105"/>
      <c r="S2" s="118" t="s">
        <v>153</v>
      </c>
    </row>
    <row r="3" spans="1:19" ht="16.5">
      <c r="A3" s="121"/>
      <c r="B3" s="15" t="s">
        <v>21</v>
      </c>
      <c r="C3" s="15" t="s">
        <v>22</v>
      </c>
      <c r="D3" s="16" t="s">
        <v>21</v>
      </c>
      <c r="E3" s="17" t="s">
        <v>22</v>
      </c>
      <c r="F3" s="18" t="s">
        <v>21</v>
      </c>
      <c r="G3" s="18" t="s">
        <v>22</v>
      </c>
      <c r="H3" s="19" t="s">
        <v>21</v>
      </c>
      <c r="I3" s="19" t="s">
        <v>22</v>
      </c>
      <c r="J3" s="20" t="s">
        <v>21</v>
      </c>
      <c r="K3" s="20" t="s">
        <v>22</v>
      </c>
      <c r="L3" s="21" t="s">
        <v>21</v>
      </c>
      <c r="M3" s="21" t="s">
        <v>22</v>
      </c>
      <c r="N3" s="22" t="s">
        <v>22</v>
      </c>
      <c r="O3" s="90" t="s">
        <v>22</v>
      </c>
      <c r="P3" s="24" t="s">
        <v>22</v>
      </c>
      <c r="Q3" s="25" t="s">
        <v>21</v>
      </c>
      <c r="R3" s="25" t="s">
        <v>22</v>
      </c>
      <c r="S3" s="119"/>
    </row>
    <row r="4" spans="1:19" ht="16.5">
      <c r="A4" s="91">
        <v>1</v>
      </c>
      <c r="B4" s="31">
        <v>0</v>
      </c>
      <c r="C4" s="31">
        <v>0</v>
      </c>
      <c r="D4" s="92">
        <v>0</v>
      </c>
      <c r="E4" s="92">
        <v>0</v>
      </c>
      <c r="F4" s="33">
        <v>0</v>
      </c>
      <c r="G4" s="33">
        <v>0</v>
      </c>
      <c r="H4" s="34">
        <v>0</v>
      </c>
      <c r="I4" s="34">
        <v>0</v>
      </c>
      <c r="J4" s="35">
        <v>0</v>
      </c>
      <c r="K4" s="35">
        <v>0</v>
      </c>
      <c r="L4" s="93">
        <v>0</v>
      </c>
      <c r="M4" s="93">
        <v>0</v>
      </c>
      <c r="N4" s="94">
        <v>0</v>
      </c>
      <c r="O4" s="95">
        <v>0</v>
      </c>
      <c r="P4" s="96">
        <v>0</v>
      </c>
      <c r="Q4" s="70">
        <v>0</v>
      </c>
      <c r="R4" s="70">
        <v>0</v>
      </c>
      <c r="S4" s="71">
        <f>R4+P4+O4+N4+M4+K4+I4+G4+E4+C4</f>
        <v>0</v>
      </c>
    </row>
    <row r="5" spans="1:19" ht="16.5">
      <c r="A5" s="91">
        <f>A4+1</f>
        <v>2</v>
      </c>
      <c r="B5" s="31">
        <v>0</v>
      </c>
      <c r="C5" s="31">
        <v>0</v>
      </c>
      <c r="D5" s="92">
        <v>0</v>
      </c>
      <c r="E5" s="92">
        <v>0</v>
      </c>
      <c r="F5" s="33">
        <v>0</v>
      </c>
      <c r="G5" s="33">
        <v>0</v>
      </c>
      <c r="H5" s="34">
        <v>0</v>
      </c>
      <c r="I5" s="34">
        <v>0</v>
      </c>
      <c r="J5" s="35">
        <v>0</v>
      </c>
      <c r="K5" s="35">
        <v>0</v>
      </c>
      <c r="L5" s="36">
        <v>0</v>
      </c>
      <c r="M5" s="36">
        <v>0</v>
      </c>
      <c r="N5" s="94">
        <v>0</v>
      </c>
      <c r="O5" s="95">
        <v>0</v>
      </c>
      <c r="P5" s="96">
        <v>0</v>
      </c>
      <c r="Q5" s="40">
        <v>0</v>
      </c>
      <c r="R5" s="70">
        <v>0</v>
      </c>
      <c r="S5" s="71">
        <f t="shared" ref="S5:S34" si="0">R5+P5+O5+N5+M5+K5+I5+G5+E5+C5</f>
        <v>0</v>
      </c>
    </row>
    <row r="6" spans="1:19" ht="16.5">
      <c r="A6" s="91">
        <f t="shared" ref="A6:A34" si="1">A5+1</f>
        <v>3</v>
      </c>
      <c r="B6" s="31">
        <v>0</v>
      </c>
      <c r="C6" s="31">
        <v>0</v>
      </c>
      <c r="D6" s="92">
        <v>0</v>
      </c>
      <c r="E6" s="92">
        <v>0</v>
      </c>
      <c r="F6" s="33">
        <v>0</v>
      </c>
      <c r="G6" s="33">
        <v>0</v>
      </c>
      <c r="H6" s="34">
        <v>0</v>
      </c>
      <c r="I6" s="34">
        <v>0</v>
      </c>
      <c r="J6" s="35">
        <v>0</v>
      </c>
      <c r="K6" s="35">
        <v>0</v>
      </c>
      <c r="L6" s="36">
        <v>0</v>
      </c>
      <c r="M6" s="36">
        <v>0</v>
      </c>
      <c r="N6" s="94">
        <v>0</v>
      </c>
      <c r="O6" s="95">
        <v>0</v>
      </c>
      <c r="P6" s="96">
        <v>0</v>
      </c>
      <c r="Q6" s="40">
        <v>0</v>
      </c>
      <c r="R6" s="70">
        <v>0</v>
      </c>
      <c r="S6" s="71">
        <f t="shared" si="0"/>
        <v>0</v>
      </c>
    </row>
    <row r="7" spans="1:19" ht="16.5">
      <c r="A7" s="91">
        <f t="shared" si="1"/>
        <v>4</v>
      </c>
      <c r="B7" s="31">
        <v>0</v>
      </c>
      <c r="C7" s="31">
        <v>0</v>
      </c>
      <c r="D7" s="92">
        <v>0</v>
      </c>
      <c r="E7" s="92">
        <v>0</v>
      </c>
      <c r="F7" s="33">
        <v>0</v>
      </c>
      <c r="G7" s="33">
        <v>0</v>
      </c>
      <c r="H7" s="34">
        <v>0</v>
      </c>
      <c r="I7" s="34">
        <v>0</v>
      </c>
      <c r="J7" s="35">
        <v>0</v>
      </c>
      <c r="K7" s="35">
        <v>0</v>
      </c>
      <c r="L7" s="36">
        <v>0</v>
      </c>
      <c r="M7" s="36">
        <v>0</v>
      </c>
      <c r="N7" s="94">
        <v>0</v>
      </c>
      <c r="O7" s="95">
        <v>0</v>
      </c>
      <c r="P7" s="96">
        <v>0</v>
      </c>
      <c r="Q7" s="40">
        <v>0</v>
      </c>
      <c r="R7" s="70">
        <v>0</v>
      </c>
      <c r="S7" s="71">
        <f t="shared" si="0"/>
        <v>0</v>
      </c>
    </row>
    <row r="8" spans="1:19" ht="16.5">
      <c r="A8" s="91">
        <f t="shared" si="1"/>
        <v>5</v>
      </c>
      <c r="B8" s="31">
        <v>0</v>
      </c>
      <c r="C8" s="31">
        <v>0</v>
      </c>
      <c r="D8" s="92">
        <v>0</v>
      </c>
      <c r="E8" s="92">
        <v>0</v>
      </c>
      <c r="F8" s="33">
        <v>0</v>
      </c>
      <c r="G8" s="33">
        <v>0</v>
      </c>
      <c r="H8" s="34">
        <v>0</v>
      </c>
      <c r="I8" s="34">
        <v>0</v>
      </c>
      <c r="J8" s="35">
        <v>0</v>
      </c>
      <c r="K8" s="35">
        <v>0</v>
      </c>
      <c r="L8" s="36">
        <v>0</v>
      </c>
      <c r="M8" s="36">
        <v>0</v>
      </c>
      <c r="N8" s="94">
        <v>0</v>
      </c>
      <c r="O8" s="95">
        <v>0</v>
      </c>
      <c r="P8" s="96">
        <v>0</v>
      </c>
      <c r="Q8" s="40">
        <v>0</v>
      </c>
      <c r="R8" s="70">
        <v>0</v>
      </c>
      <c r="S8" s="71">
        <f t="shared" si="0"/>
        <v>0</v>
      </c>
    </row>
    <row r="9" spans="1:19" ht="16.5">
      <c r="A9" s="91">
        <f t="shared" si="1"/>
        <v>6</v>
      </c>
      <c r="B9" s="31">
        <v>0</v>
      </c>
      <c r="C9" s="31">
        <v>0</v>
      </c>
      <c r="D9" s="92">
        <v>0</v>
      </c>
      <c r="E9" s="92">
        <v>0</v>
      </c>
      <c r="F9" s="33">
        <v>0</v>
      </c>
      <c r="G9" s="33">
        <v>0</v>
      </c>
      <c r="H9" s="34">
        <v>0</v>
      </c>
      <c r="I9" s="34">
        <v>0</v>
      </c>
      <c r="J9" s="35">
        <v>0</v>
      </c>
      <c r="K9" s="35">
        <v>0</v>
      </c>
      <c r="L9" s="36">
        <v>0</v>
      </c>
      <c r="M9" s="36">
        <v>0</v>
      </c>
      <c r="N9" s="94">
        <v>0</v>
      </c>
      <c r="O9" s="95">
        <v>0</v>
      </c>
      <c r="P9" s="96">
        <v>0</v>
      </c>
      <c r="Q9" s="40">
        <v>0</v>
      </c>
      <c r="R9" s="70">
        <v>0</v>
      </c>
      <c r="S9" s="71">
        <f t="shared" si="0"/>
        <v>0</v>
      </c>
    </row>
    <row r="10" spans="1:19" ht="16.5">
      <c r="A10" s="91">
        <f t="shared" si="1"/>
        <v>7</v>
      </c>
      <c r="B10" s="31">
        <v>0</v>
      </c>
      <c r="C10" s="31">
        <v>0</v>
      </c>
      <c r="D10" s="92">
        <v>0</v>
      </c>
      <c r="E10" s="92">
        <v>0</v>
      </c>
      <c r="F10" s="33">
        <v>0</v>
      </c>
      <c r="G10" s="33">
        <v>0</v>
      </c>
      <c r="H10" s="34">
        <v>0</v>
      </c>
      <c r="I10" s="34">
        <v>0</v>
      </c>
      <c r="J10" s="35">
        <v>0</v>
      </c>
      <c r="K10" s="35">
        <v>0</v>
      </c>
      <c r="L10" s="36">
        <v>0</v>
      </c>
      <c r="M10" s="36">
        <v>0</v>
      </c>
      <c r="N10" s="94">
        <v>0</v>
      </c>
      <c r="O10" s="95">
        <v>0</v>
      </c>
      <c r="P10" s="96">
        <v>0</v>
      </c>
      <c r="Q10" s="40">
        <v>0</v>
      </c>
      <c r="R10" s="70">
        <v>0</v>
      </c>
      <c r="S10" s="71">
        <f t="shared" si="0"/>
        <v>0</v>
      </c>
    </row>
    <row r="11" spans="1:19" ht="16.5">
      <c r="A11" s="91">
        <f t="shared" si="1"/>
        <v>8</v>
      </c>
      <c r="B11" s="31">
        <v>0</v>
      </c>
      <c r="C11" s="31">
        <v>0</v>
      </c>
      <c r="D11" s="92">
        <v>0</v>
      </c>
      <c r="E11" s="92">
        <v>0</v>
      </c>
      <c r="F11" s="33">
        <v>0</v>
      </c>
      <c r="G11" s="33">
        <v>0</v>
      </c>
      <c r="H11" s="34">
        <v>0</v>
      </c>
      <c r="I11" s="34">
        <v>0</v>
      </c>
      <c r="J11" s="35">
        <v>0</v>
      </c>
      <c r="K11" s="35">
        <v>0</v>
      </c>
      <c r="L11" s="36">
        <v>0</v>
      </c>
      <c r="M11" s="36">
        <v>0</v>
      </c>
      <c r="N11" s="94">
        <v>0</v>
      </c>
      <c r="O11" s="95">
        <v>0</v>
      </c>
      <c r="P11" s="96">
        <v>0</v>
      </c>
      <c r="Q11" s="40">
        <v>0</v>
      </c>
      <c r="R11" s="70">
        <v>0</v>
      </c>
      <c r="S11" s="71">
        <f t="shared" si="0"/>
        <v>0</v>
      </c>
    </row>
    <row r="12" spans="1:19" ht="16.5">
      <c r="A12" s="91">
        <f t="shared" si="1"/>
        <v>9</v>
      </c>
      <c r="B12" s="31">
        <v>0</v>
      </c>
      <c r="C12" s="31">
        <v>0</v>
      </c>
      <c r="D12" s="92">
        <v>0</v>
      </c>
      <c r="E12" s="92">
        <v>0</v>
      </c>
      <c r="F12" s="33">
        <v>0</v>
      </c>
      <c r="G12" s="33">
        <v>0</v>
      </c>
      <c r="H12" s="34">
        <v>0</v>
      </c>
      <c r="I12" s="34">
        <v>0</v>
      </c>
      <c r="J12" s="35">
        <v>0</v>
      </c>
      <c r="K12" s="35">
        <v>0</v>
      </c>
      <c r="L12" s="36">
        <v>0</v>
      </c>
      <c r="M12" s="36">
        <v>0</v>
      </c>
      <c r="N12" s="94">
        <v>0</v>
      </c>
      <c r="O12" s="95">
        <v>0</v>
      </c>
      <c r="P12" s="96">
        <v>0</v>
      </c>
      <c r="Q12" s="40">
        <v>0</v>
      </c>
      <c r="R12" s="70">
        <v>0</v>
      </c>
      <c r="S12" s="71">
        <f t="shared" si="0"/>
        <v>0</v>
      </c>
    </row>
    <row r="13" spans="1:19" ht="16.5">
      <c r="A13" s="91">
        <f t="shared" si="1"/>
        <v>10</v>
      </c>
      <c r="B13" s="31">
        <v>0</v>
      </c>
      <c r="C13" s="31">
        <v>0</v>
      </c>
      <c r="D13" s="92">
        <v>0</v>
      </c>
      <c r="E13" s="92">
        <v>0</v>
      </c>
      <c r="F13" s="33">
        <v>0</v>
      </c>
      <c r="G13" s="33">
        <v>0</v>
      </c>
      <c r="H13" s="34">
        <v>0</v>
      </c>
      <c r="I13" s="34">
        <v>0</v>
      </c>
      <c r="J13" s="35">
        <v>0</v>
      </c>
      <c r="K13" s="35">
        <v>0</v>
      </c>
      <c r="L13" s="36">
        <v>0</v>
      </c>
      <c r="M13" s="36">
        <v>0</v>
      </c>
      <c r="N13" s="94">
        <v>0</v>
      </c>
      <c r="O13" s="95">
        <v>0</v>
      </c>
      <c r="P13" s="96">
        <v>0</v>
      </c>
      <c r="Q13" s="40">
        <v>0</v>
      </c>
      <c r="R13" s="40">
        <v>0</v>
      </c>
      <c r="S13" s="71">
        <f t="shared" si="0"/>
        <v>0</v>
      </c>
    </row>
    <row r="14" spans="1:19" ht="16.5">
      <c r="A14" s="91">
        <f t="shared" si="1"/>
        <v>11</v>
      </c>
      <c r="B14" s="31">
        <v>0</v>
      </c>
      <c r="C14" s="31">
        <v>0</v>
      </c>
      <c r="D14" s="92">
        <v>0</v>
      </c>
      <c r="E14" s="92">
        <v>0</v>
      </c>
      <c r="F14" s="33">
        <v>0</v>
      </c>
      <c r="G14" s="33">
        <v>0</v>
      </c>
      <c r="H14" s="34">
        <v>0</v>
      </c>
      <c r="I14" s="34">
        <v>0</v>
      </c>
      <c r="J14" s="35">
        <v>0</v>
      </c>
      <c r="K14" s="35">
        <v>0</v>
      </c>
      <c r="L14" s="36">
        <v>0</v>
      </c>
      <c r="M14" s="36">
        <v>0</v>
      </c>
      <c r="N14" s="94">
        <v>0</v>
      </c>
      <c r="O14" s="95">
        <v>0</v>
      </c>
      <c r="P14" s="39">
        <v>0</v>
      </c>
      <c r="Q14" s="40">
        <v>0</v>
      </c>
      <c r="R14" s="40">
        <v>0</v>
      </c>
      <c r="S14" s="71">
        <f t="shared" si="0"/>
        <v>0</v>
      </c>
    </row>
    <row r="15" spans="1:19" ht="16.5">
      <c r="A15" s="91">
        <f t="shared" si="1"/>
        <v>12</v>
      </c>
      <c r="B15" s="31">
        <v>0</v>
      </c>
      <c r="C15" s="31">
        <v>0</v>
      </c>
      <c r="D15" s="92">
        <v>0</v>
      </c>
      <c r="E15" s="92">
        <v>0</v>
      </c>
      <c r="F15" s="33">
        <v>0</v>
      </c>
      <c r="G15" s="33">
        <v>0</v>
      </c>
      <c r="H15" s="34">
        <v>0</v>
      </c>
      <c r="I15" s="34">
        <v>0</v>
      </c>
      <c r="J15" s="35">
        <v>0</v>
      </c>
      <c r="K15" s="35">
        <v>0</v>
      </c>
      <c r="L15" s="36">
        <v>0</v>
      </c>
      <c r="M15" s="36">
        <v>0</v>
      </c>
      <c r="N15" s="94">
        <v>0</v>
      </c>
      <c r="O15" s="95">
        <v>0</v>
      </c>
      <c r="P15" s="39">
        <v>0</v>
      </c>
      <c r="Q15" s="40">
        <v>0</v>
      </c>
      <c r="R15" s="40">
        <v>0</v>
      </c>
      <c r="S15" s="71">
        <f t="shared" si="0"/>
        <v>0</v>
      </c>
    </row>
    <row r="16" spans="1:19" ht="16.5">
      <c r="A16" s="91">
        <f t="shared" si="1"/>
        <v>13</v>
      </c>
      <c r="B16" s="31">
        <v>0</v>
      </c>
      <c r="C16" s="31">
        <v>0</v>
      </c>
      <c r="D16" s="92">
        <v>0</v>
      </c>
      <c r="E16" s="92">
        <v>0</v>
      </c>
      <c r="F16" s="33">
        <v>0</v>
      </c>
      <c r="G16" s="33">
        <v>0</v>
      </c>
      <c r="H16" s="34">
        <v>0</v>
      </c>
      <c r="I16" s="34">
        <v>0</v>
      </c>
      <c r="J16" s="35">
        <v>0</v>
      </c>
      <c r="K16" s="35">
        <v>0</v>
      </c>
      <c r="L16" s="36">
        <v>0</v>
      </c>
      <c r="M16" s="36">
        <v>0</v>
      </c>
      <c r="N16" s="94">
        <v>0</v>
      </c>
      <c r="O16" s="95">
        <v>0</v>
      </c>
      <c r="P16" s="39">
        <v>0</v>
      </c>
      <c r="Q16" s="40">
        <v>0</v>
      </c>
      <c r="R16" s="40">
        <v>0</v>
      </c>
      <c r="S16" s="71">
        <f t="shared" si="0"/>
        <v>0</v>
      </c>
    </row>
    <row r="17" spans="1:19" ht="16.5">
      <c r="A17" s="91">
        <f t="shared" si="1"/>
        <v>14</v>
      </c>
      <c r="B17" s="31">
        <v>0</v>
      </c>
      <c r="C17" s="31">
        <v>0</v>
      </c>
      <c r="D17" s="92">
        <v>0</v>
      </c>
      <c r="E17" s="92">
        <v>0</v>
      </c>
      <c r="F17" s="33">
        <v>0</v>
      </c>
      <c r="G17" s="33">
        <v>0</v>
      </c>
      <c r="H17" s="34">
        <v>0</v>
      </c>
      <c r="I17" s="34">
        <v>0</v>
      </c>
      <c r="J17" s="35">
        <v>0</v>
      </c>
      <c r="K17" s="35">
        <v>0</v>
      </c>
      <c r="L17" s="36">
        <v>0</v>
      </c>
      <c r="M17" s="36">
        <v>0</v>
      </c>
      <c r="N17" s="94">
        <v>0</v>
      </c>
      <c r="O17" s="95">
        <v>0</v>
      </c>
      <c r="P17" s="39">
        <v>0</v>
      </c>
      <c r="Q17" s="40">
        <v>0</v>
      </c>
      <c r="R17" s="40">
        <v>0</v>
      </c>
      <c r="S17" s="71">
        <f t="shared" si="0"/>
        <v>0</v>
      </c>
    </row>
    <row r="18" spans="1:19" ht="16.5">
      <c r="A18" s="91">
        <f t="shared" si="1"/>
        <v>15</v>
      </c>
      <c r="B18" s="31">
        <v>0</v>
      </c>
      <c r="C18" s="31">
        <v>0</v>
      </c>
      <c r="D18" s="92">
        <v>0</v>
      </c>
      <c r="E18" s="92">
        <v>0</v>
      </c>
      <c r="F18" s="33">
        <v>0</v>
      </c>
      <c r="G18" s="33">
        <v>0</v>
      </c>
      <c r="H18" s="34">
        <v>0</v>
      </c>
      <c r="I18" s="34">
        <v>0</v>
      </c>
      <c r="J18" s="35">
        <v>0</v>
      </c>
      <c r="K18" s="35">
        <v>0</v>
      </c>
      <c r="L18" s="36">
        <v>0</v>
      </c>
      <c r="M18" s="36">
        <v>0</v>
      </c>
      <c r="N18" s="94">
        <v>0</v>
      </c>
      <c r="O18" s="95">
        <v>0</v>
      </c>
      <c r="P18" s="39">
        <v>0</v>
      </c>
      <c r="Q18" s="40">
        <v>0</v>
      </c>
      <c r="R18" s="40">
        <v>0</v>
      </c>
      <c r="S18" s="71">
        <f t="shared" si="0"/>
        <v>0</v>
      </c>
    </row>
    <row r="19" spans="1:19" ht="16.5">
      <c r="A19" s="91">
        <f t="shared" si="1"/>
        <v>16</v>
      </c>
      <c r="B19" s="31">
        <v>0</v>
      </c>
      <c r="C19" s="31">
        <v>0</v>
      </c>
      <c r="D19" s="92">
        <v>0</v>
      </c>
      <c r="E19" s="92">
        <v>0</v>
      </c>
      <c r="F19" s="33">
        <v>0</v>
      </c>
      <c r="G19" s="33">
        <v>0</v>
      </c>
      <c r="H19" s="34">
        <v>0</v>
      </c>
      <c r="I19" s="34">
        <v>0</v>
      </c>
      <c r="J19" s="35">
        <v>0</v>
      </c>
      <c r="K19" s="35">
        <v>0</v>
      </c>
      <c r="L19" s="36">
        <v>0</v>
      </c>
      <c r="M19" s="36">
        <v>0</v>
      </c>
      <c r="N19" s="94">
        <v>0</v>
      </c>
      <c r="O19" s="95">
        <v>0</v>
      </c>
      <c r="P19" s="39">
        <v>0</v>
      </c>
      <c r="Q19" s="40">
        <v>0</v>
      </c>
      <c r="R19" s="40">
        <v>0</v>
      </c>
      <c r="S19" s="71">
        <f t="shared" si="0"/>
        <v>0</v>
      </c>
    </row>
    <row r="20" spans="1:19" ht="16.5">
      <c r="A20" s="91">
        <f t="shared" si="1"/>
        <v>17</v>
      </c>
      <c r="B20" s="31">
        <v>0</v>
      </c>
      <c r="C20" s="31">
        <v>0</v>
      </c>
      <c r="D20" s="92">
        <v>0</v>
      </c>
      <c r="E20" s="92">
        <v>0</v>
      </c>
      <c r="F20" s="33">
        <v>0</v>
      </c>
      <c r="G20" s="33">
        <v>0</v>
      </c>
      <c r="H20" s="34">
        <v>0</v>
      </c>
      <c r="I20" s="34">
        <v>0</v>
      </c>
      <c r="J20" s="35">
        <v>0</v>
      </c>
      <c r="K20" s="35">
        <v>0</v>
      </c>
      <c r="L20" s="36">
        <v>0</v>
      </c>
      <c r="M20" s="36">
        <v>0</v>
      </c>
      <c r="N20" s="94">
        <v>0</v>
      </c>
      <c r="O20" s="95">
        <v>0</v>
      </c>
      <c r="P20" s="39">
        <v>0</v>
      </c>
      <c r="Q20" s="40">
        <v>0</v>
      </c>
      <c r="R20" s="40">
        <v>0</v>
      </c>
      <c r="S20" s="71">
        <f t="shared" si="0"/>
        <v>0</v>
      </c>
    </row>
    <row r="21" spans="1:19" ht="16.5">
      <c r="A21" s="91">
        <f t="shared" si="1"/>
        <v>18</v>
      </c>
      <c r="B21" s="31">
        <v>0</v>
      </c>
      <c r="C21" s="31">
        <v>0</v>
      </c>
      <c r="D21" s="92">
        <v>0</v>
      </c>
      <c r="E21" s="92">
        <v>0</v>
      </c>
      <c r="F21" s="33">
        <v>0</v>
      </c>
      <c r="G21" s="33">
        <v>0</v>
      </c>
      <c r="H21" s="34">
        <v>0</v>
      </c>
      <c r="I21" s="34">
        <v>0</v>
      </c>
      <c r="J21" s="35">
        <v>0</v>
      </c>
      <c r="K21" s="35">
        <v>0</v>
      </c>
      <c r="L21" s="36">
        <v>0</v>
      </c>
      <c r="M21" s="36">
        <v>0</v>
      </c>
      <c r="N21" s="94">
        <v>0</v>
      </c>
      <c r="O21" s="95">
        <v>0</v>
      </c>
      <c r="P21" s="39">
        <v>0</v>
      </c>
      <c r="Q21" s="40">
        <v>0</v>
      </c>
      <c r="R21" s="40">
        <v>0</v>
      </c>
      <c r="S21" s="71">
        <f t="shared" si="0"/>
        <v>0</v>
      </c>
    </row>
    <row r="22" spans="1:19" ht="16.5">
      <c r="A22" s="91">
        <f t="shared" si="1"/>
        <v>19</v>
      </c>
      <c r="B22" s="31">
        <v>0</v>
      </c>
      <c r="C22" s="31">
        <v>0</v>
      </c>
      <c r="D22" s="92">
        <v>0</v>
      </c>
      <c r="E22" s="92">
        <v>0</v>
      </c>
      <c r="F22" s="33">
        <v>0</v>
      </c>
      <c r="G22" s="33">
        <v>0</v>
      </c>
      <c r="H22" s="34">
        <v>0</v>
      </c>
      <c r="I22" s="34">
        <v>0</v>
      </c>
      <c r="J22" s="35">
        <v>0</v>
      </c>
      <c r="K22" s="35">
        <v>0</v>
      </c>
      <c r="L22" s="36">
        <v>0</v>
      </c>
      <c r="M22" s="36">
        <v>0</v>
      </c>
      <c r="N22" s="94">
        <v>0</v>
      </c>
      <c r="O22" s="95">
        <v>0</v>
      </c>
      <c r="P22" s="39">
        <v>0</v>
      </c>
      <c r="Q22" s="40">
        <v>0</v>
      </c>
      <c r="R22" s="40">
        <v>0</v>
      </c>
      <c r="S22" s="71">
        <f t="shared" si="0"/>
        <v>0</v>
      </c>
    </row>
    <row r="23" spans="1:19" ht="16.5">
      <c r="A23" s="91">
        <f t="shared" si="1"/>
        <v>20</v>
      </c>
      <c r="B23" s="31">
        <v>0</v>
      </c>
      <c r="C23" s="31">
        <v>0</v>
      </c>
      <c r="D23" s="92">
        <v>0</v>
      </c>
      <c r="E23" s="92">
        <v>0</v>
      </c>
      <c r="F23" s="33">
        <v>0</v>
      </c>
      <c r="G23" s="33">
        <v>0</v>
      </c>
      <c r="H23" s="34">
        <v>0</v>
      </c>
      <c r="I23" s="34">
        <v>0</v>
      </c>
      <c r="J23" s="35">
        <v>0</v>
      </c>
      <c r="K23" s="35">
        <v>0</v>
      </c>
      <c r="L23" s="36">
        <v>0</v>
      </c>
      <c r="M23" s="36">
        <v>0</v>
      </c>
      <c r="N23" s="94">
        <v>0</v>
      </c>
      <c r="O23" s="95">
        <v>0</v>
      </c>
      <c r="P23" s="39">
        <v>0</v>
      </c>
      <c r="Q23" s="40">
        <v>0</v>
      </c>
      <c r="R23" s="40">
        <v>0</v>
      </c>
      <c r="S23" s="71">
        <v>0</v>
      </c>
    </row>
    <row r="24" spans="1:19" ht="16.5">
      <c r="A24" s="91">
        <f t="shared" si="1"/>
        <v>21</v>
      </c>
      <c r="B24" s="31">
        <v>0</v>
      </c>
      <c r="C24" s="31">
        <v>0</v>
      </c>
      <c r="D24" s="92">
        <v>0</v>
      </c>
      <c r="E24" s="92">
        <v>0</v>
      </c>
      <c r="F24" s="33">
        <v>0</v>
      </c>
      <c r="G24" s="33">
        <v>0</v>
      </c>
      <c r="H24" s="34">
        <v>0</v>
      </c>
      <c r="I24" s="34">
        <v>0</v>
      </c>
      <c r="J24" s="35">
        <v>0</v>
      </c>
      <c r="K24" s="35">
        <v>0</v>
      </c>
      <c r="L24" s="36">
        <v>0</v>
      </c>
      <c r="M24" s="36">
        <v>0</v>
      </c>
      <c r="N24" s="94">
        <v>0</v>
      </c>
      <c r="O24" s="95">
        <v>0</v>
      </c>
      <c r="P24" s="39">
        <v>0</v>
      </c>
      <c r="Q24" s="40">
        <v>0</v>
      </c>
      <c r="R24" s="40">
        <v>0</v>
      </c>
      <c r="S24" s="71">
        <f t="shared" si="0"/>
        <v>0</v>
      </c>
    </row>
    <row r="25" spans="1:19" ht="16.5">
      <c r="A25" s="91">
        <f t="shared" si="1"/>
        <v>22</v>
      </c>
      <c r="B25" s="31">
        <v>0</v>
      </c>
      <c r="C25" s="31">
        <v>0</v>
      </c>
      <c r="D25" s="92">
        <v>0</v>
      </c>
      <c r="E25" s="92">
        <v>0</v>
      </c>
      <c r="F25" s="33">
        <v>0</v>
      </c>
      <c r="G25" s="33">
        <v>0</v>
      </c>
      <c r="H25" s="34">
        <v>0</v>
      </c>
      <c r="I25" s="34">
        <v>0</v>
      </c>
      <c r="J25" s="35">
        <v>0</v>
      </c>
      <c r="K25" s="35">
        <v>0</v>
      </c>
      <c r="L25" s="36">
        <v>0</v>
      </c>
      <c r="M25" s="36">
        <v>0</v>
      </c>
      <c r="N25" s="94">
        <v>0</v>
      </c>
      <c r="O25" s="95">
        <v>0</v>
      </c>
      <c r="P25" s="39">
        <v>0</v>
      </c>
      <c r="Q25" s="40">
        <v>0</v>
      </c>
      <c r="R25" s="40">
        <v>0</v>
      </c>
      <c r="S25" s="71">
        <f t="shared" si="0"/>
        <v>0</v>
      </c>
    </row>
    <row r="26" spans="1:19" ht="16.5">
      <c r="A26" s="91">
        <f t="shared" si="1"/>
        <v>23</v>
      </c>
      <c r="B26" s="31">
        <v>0</v>
      </c>
      <c r="C26" s="31">
        <v>0</v>
      </c>
      <c r="D26" s="92">
        <v>0</v>
      </c>
      <c r="E26" s="92">
        <v>0</v>
      </c>
      <c r="F26" s="33">
        <v>0</v>
      </c>
      <c r="G26" s="33">
        <v>0</v>
      </c>
      <c r="H26" s="34">
        <v>0</v>
      </c>
      <c r="I26" s="34">
        <v>0</v>
      </c>
      <c r="J26" s="35">
        <v>0</v>
      </c>
      <c r="K26" s="35">
        <v>0</v>
      </c>
      <c r="L26" s="36">
        <v>0</v>
      </c>
      <c r="M26" s="36">
        <v>0</v>
      </c>
      <c r="N26" s="94">
        <v>0</v>
      </c>
      <c r="O26" s="95">
        <v>0</v>
      </c>
      <c r="P26" s="39">
        <v>0</v>
      </c>
      <c r="Q26" s="40">
        <v>0</v>
      </c>
      <c r="R26" s="40">
        <v>0</v>
      </c>
      <c r="S26" s="71">
        <f t="shared" si="0"/>
        <v>0</v>
      </c>
    </row>
    <row r="27" spans="1:19" ht="16.5">
      <c r="A27" s="91">
        <f t="shared" si="1"/>
        <v>24</v>
      </c>
      <c r="B27" s="31">
        <v>0</v>
      </c>
      <c r="C27" s="31">
        <v>0</v>
      </c>
      <c r="D27" s="92">
        <v>0</v>
      </c>
      <c r="E27" s="92">
        <v>0</v>
      </c>
      <c r="F27" s="33">
        <v>0</v>
      </c>
      <c r="G27" s="33">
        <v>0</v>
      </c>
      <c r="H27" s="34">
        <v>0</v>
      </c>
      <c r="I27" s="34">
        <v>0</v>
      </c>
      <c r="J27" s="35">
        <v>0</v>
      </c>
      <c r="K27" s="35">
        <v>0</v>
      </c>
      <c r="L27" s="36">
        <v>0</v>
      </c>
      <c r="M27" s="36">
        <v>0</v>
      </c>
      <c r="N27" s="94">
        <v>0</v>
      </c>
      <c r="O27" s="95">
        <v>0</v>
      </c>
      <c r="P27" s="39">
        <v>0</v>
      </c>
      <c r="Q27" s="40">
        <v>0</v>
      </c>
      <c r="R27" s="40">
        <v>0</v>
      </c>
      <c r="S27" s="71">
        <f t="shared" si="0"/>
        <v>0</v>
      </c>
    </row>
    <row r="28" spans="1:19" ht="16.5">
      <c r="A28" s="91">
        <f t="shared" si="1"/>
        <v>25</v>
      </c>
      <c r="B28" s="31">
        <v>0</v>
      </c>
      <c r="C28" s="31">
        <v>0</v>
      </c>
      <c r="D28" s="92">
        <v>0</v>
      </c>
      <c r="E28" s="92">
        <v>0</v>
      </c>
      <c r="F28" s="33">
        <v>0</v>
      </c>
      <c r="G28" s="33">
        <v>0</v>
      </c>
      <c r="H28" s="34">
        <v>0</v>
      </c>
      <c r="I28" s="34">
        <v>0</v>
      </c>
      <c r="J28" s="35">
        <v>0</v>
      </c>
      <c r="K28" s="35">
        <v>0</v>
      </c>
      <c r="L28" s="36">
        <v>0</v>
      </c>
      <c r="M28" s="36">
        <v>0</v>
      </c>
      <c r="N28" s="94">
        <v>0</v>
      </c>
      <c r="O28" s="95">
        <v>0</v>
      </c>
      <c r="P28" s="39">
        <v>0</v>
      </c>
      <c r="Q28" s="40">
        <v>0</v>
      </c>
      <c r="R28" s="40">
        <v>0</v>
      </c>
      <c r="S28" s="71">
        <f t="shared" si="0"/>
        <v>0</v>
      </c>
    </row>
    <row r="29" spans="1:19" ht="16.5">
      <c r="A29" s="91">
        <f t="shared" si="1"/>
        <v>26</v>
      </c>
      <c r="B29" s="31">
        <v>0</v>
      </c>
      <c r="C29" s="31">
        <v>0</v>
      </c>
      <c r="D29" s="92">
        <v>0</v>
      </c>
      <c r="E29" s="92">
        <v>0</v>
      </c>
      <c r="F29" s="33">
        <v>0</v>
      </c>
      <c r="G29" s="33">
        <v>0</v>
      </c>
      <c r="H29" s="34">
        <v>0</v>
      </c>
      <c r="I29" s="34">
        <v>0</v>
      </c>
      <c r="J29" s="35">
        <v>0</v>
      </c>
      <c r="K29" s="35">
        <v>0</v>
      </c>
      <c r="L29" s="36">
        <v>0</v>
      </c>
      <c r="M29" s="36">
        <v>0</v>
      </c>
      <c r="N29" s="94">
        <v>0</v>
      </c>
      <c r="O29" s="95">
        <v>0</v>
      </c>
      <c r="P29" s="39">
        <v>0</v>
      </c>
      <c r="Q29" s="40">
        <v>0</v>
      </c>
      <c r="R29" s="40">
        <v>0</v>
      </c>
      <c r="S29" s="71">
        <f t="shared" si="0"/>
        <v>0</v>
      </c>
    </row>
    <row r="30" spans="1:19" ht="16.5">
      <c r="A30" s="91">
        <f t="shared" si="1"/>
        <v>27</v>
      </c>
      <c r="B30" s="31">
        <v>0</v>
      </c>
      <c r="C30" s="31">
        <v>0</v>
      </c>
      <c r="D30" s="92">
        <v>0</v>
      </c>
      <c r="E30" s="92">
        <v>0</v>
      </c>
      <c r="F30" s="33">
        <v>0</v>
      </c>
      <c r="G30" s="33">
        <v>0</v>
      </c>
      <c r="H30" s="34">
        <v>0</v>
      </c>
      <c r="I30" s="34">
        <v>0</v>
      </c>
      <c r="J30" s="35">
        <v>0</v>
      </c>
      <c r="K30" s="35">
        <v>0</v>
      </c>
      <c r="L30" s="36">
        <v>0</v>
      </c>
      <c r="M30" s="36">
        <v>0</v>
      </c>
      <c r="N30" s="94">
        <v>0</v>
      </c>
      <c r="O30" s="95">
        <v>0</v>
      </c>
      <c r="P30" s="39">
        <v>0</v>
      </c>
      <c r="Q30" s="40">
        <v>0</v>
      </c>
      <c r="R30" s="40">
        <v>0</v>
      </c>
      <c r="S30" s="71">
        <f t="shared" si="0"/>
        <v>0</v>
      </c>
    </row>
    <row r="31" spans="1:19" ht="14.25" customHeight="1">
      <c r="A31" s="91">
        <f t="shared" si="1"/>
        <v>28</v>
      </c>
      <c r="B31" s="31">
        <v>0</v>
      </c>
      <c r="C31" s="31">
        <v>0</v>
      </c>
      <c r="D31" s="92">
        <v>0</v>
      </c>
      <c r="E31" s="92">
        <v>0</v>
      </c>
      <c r="F31" s="33">
        <v>0</v>
      </c>
      <c r="G31" s="33">
        <v>0</v>
      </c>
      <c r="H31" s="34">
        <v>0</v>
      </c>
      <c r="I31" s="34">
        <v>0</v>
      </c>
      <c r="J31" s="35">
        <v>0</v>
      </c>
      <c r="K31" s="35">
        <v>0</v>
      </c>
      <c r="L31" s="36">
        <v>0</v>
      </c>
      <c r="M31" s="36">
        <v>0</v>
      </c>
      <c r="N31" s="94">
        <v>0</v>
      </c>
      <c r="O31" s="95">
        <v>0</v>
      </c>
      <c r="P31" s="39">
        <v>0</v>
      </c>
      <c r="Q31" s="40">
        <v>0</v>
      </c>
      <c r="R31" s="40">
        <v>0</v>
      </c>
      <c r="S31" s="71">
        <f t="shared" si="0"/>
        <v>0</v>
      </c>
    </row>
    <row r="32" spans="1:19" ht="16.5">
      <c r="A32" s="91">
        <f t="shared" si="1"/>
        <v>29</v>
      </c>
      <c r="B32" s="31">
        <v>0</v>
      </c>
      <c r="C32" s="31">
        <v>0</v>
      </c>
      <c r="D32" s="92">
        <v>0</v>
      </c>
      <c r="E32" s="92">
        <v>0</v>
      </c>
      <c r="F32" s="33">
        <v>0</v>
      </c>
      <c r="G32" s="33">
        <v>0</v>
      </c>
      <c r="H32" s="34">
        <v>0</v>
      </c>
      <c r="I32" s="34">
        <v>0</v>
      </c>
      <c r="J32" s="35">
        <v>0</v>
      </c>
      <c r="K32" s="35">
        <v>0</v>
      </c>
      <c r="L32" s="36">
        <v>0</v>
      </c>
      <c r="M32" s="36">
        <v>0</v>
      </c>
      <c r="N32" s="94">
        <v>0</v>
      </c>
      <c r="O32" s="95">
        <v>0</v>
      </c>
      <c r="P32" s="39">
        <v>0</v>
      </c>
      <c r="Q32" s="40">
        <v>0</v>
      </c>
      <c r="R32" s="40">
        <v>0</v>
      </c>
      <c r="S32" s="71">
        <f t="shared" si="0"/>
        <v>0</v>
      </c>
    </row>
    <row r="33" spans="1:19" ht="16.5">
      <c r="A33" s="91">
        <f t="shared" si="1"/>
        <v>30</v>
      </c>
      <c r="B33" s="31">
        <v>0</v>
      </c>
      <c r="C33" s="31">
        <v>0</v>
      </c>
      <c r="D33" s="92">
        <v>0</v>
      </c>
      <c r="E33" s="92">
        <v>0</v>
      </c>
      <c r="F33" s="33">
        <v>0</v>
      </c>
      <c r="G33" s="33">
        <v>0</v>
      </c>
      <c r="H33" s="34">
        <v>0</v>
      </c>
      <c r="I33" s="34">
        <v>0</v>
      </c>
      <c r="J33" s="35">
        <v>0</v>
      </c>
      <c r="K33" s="35">
        <v>0</v>
      </c>
      <c r="L33" s="36">
        <v>0</v>
      </c>
      <c r="M33" s="36">
        <v>0</v>
      </c>
      <c r="N33" s="94">
        <v>0</v>
      </c>
      <c r="O33" s="95">
        <v>0</v>
      </c>
      <c r="P33" s="39">
        <v>0</v>
      </c>
      <c r="Q33" s="40">
        <v>0</v>
      </c>
      <c r="R33" s="40">
        <v>0</v>
      </c>
      <c r="S33" s="71">
        <f t="shared" si="0"/>
        <v>0</v>
      </c>
    </row>
    <row r="34" spans="1:19" ht="16.5">
      <c r="A34" s="91">
        <f t="shared" si="1"/>
        <v>31</v>
      </c>
      <c r="B34" s="31">
        <v>0</v>
      </c>
      <c r="C34" s="31">
        <v>0</v>
      </c>
      <c r="D34" s="92">
        <v>0</v>
      </c>
      <c r="E34" s="92">
        <v>0</v>
      </c>
      <c r="F34" s="33">
        <v>0</v>
      </c>
      <c r="G34" s="33">
        <v>0</v>
      </c>
      <c r="H34" s="34">
        <v>0</v>
      </c>
      <c r="I34" s="34">
        <v>0</v>
      </c>
      <c r="J34" s="35">
        <v>0</v>
      </c>
      <c r="K34" s="35">
        <v>0</v>
      </c>
      <c r="L34" s="36">
        <v>0</v>
      </c>
      <c r="M34" s="36">
        <v>0</v>
      </c>
      <c r="N34" s="94">
        <v>0</v>
      </c>
      <c r="O34" s="95">
        <v>0</v>
      </c>
      <c r="P34" s="39">
        <v>0</v>
      </c>
      <c r="Q34" s="40">
        <v>0</v>
      </c>
      <c r="R34" s="40">
        <v>0</v>
      </c>
      <c r="S34" s="71">
        <f t="shared" si="0"/>
        <v>0</v>
      </c>
    </row>
    <row r="35" spans="1:19" ht="16.5">
      <c r="B35" s="97">
        <f>SUM(B4:B34)</f>
        <v>0</v>
      </c>
      <c r="C35" s="97">
        <f>SUM(C4:C34)</f>
        <v>0</v>
      </c>
      <c r="D35" s="97">
        <f t="shared" ref="D35:S35" si="2">SUM(D4:D34)</f>
        <v>0</v>
      </c>
      <c r="E35" s="97">
        <f t="shared" si="2"/>
        <v>0</v>
      </c>
      <c r="F35" s="97">
        <f t="shared" si="2"/>
        <v>0</v>
      </c>
      <c r="G35" s="97">
        <f t="shared" si="2"/>
        <v>0</v>
      </c>
      <c r="H35" s="97">
        <f t="shared" si="2"/>
        <v>0</v>
      </c>
      <c r="I35" s="97">
        <f t="shared" si="2"/>
        <v>0</v>
      </c>
      <c r="J35" s="97">
        <f t="shared" si="2"/>
        <v>0</v>
      </c>
      <c r="K35" s="97">
        <f t="shared" si="2"/>
        <v>0</v>
      </c>
      <c r="L35" s="97">
        <f t="shared" si="2"/>
        <v>0</v>
      </c>
      <c r="M35" s="97">
        <f t="shared" si="2"/>
        <v>0</v>
      </c>
      <c r="N35" s="97">
        <f t="shared" si="2"/>
        <v>0</v>
      </c>
      <c r="O35" s="97">
        <f t="shared" si="2"/>
        <v>0</v>
      </c>
      <c r="P35" s="97">
        <f t="shared" si="2"/>
        <v>0</v>
      </c>
      <c r="Q35" s="97">
        <f t="shared" si="2"/>
        <v>0</v>
      </c>
      <c r="R35" s="97">
        <f t="shared" si="2"/>
        <v>0</v>
      </c>
      <c r="S35" s="97">
        <f t="shared" si="2"/>
        <v>0</v>
      </c>
    </row>
    <row r="37" spans="1:19" ht="16.5">
      <c r="B37" s="98" t="s">
        <v>146</v>
      </c>
      <c r="C37" s="98"/>
      <c r="D37" s="99">
        <f>B35+D35+F35+H35+J35+L35+Q35</f>
        <v>0</v>
      </c>
      <c r="E37" s="99"/>
    </row>
    <row r="38" spans="1:19" ht="16.5">
      <c r="B38" s="98" t="s">
        <v>147</v>
      </c>
      <c r="C38" s="98"/>
      <c r="D38" s="99">
        <f>S35</f>
        <v>0</v>
      </c>
      <c r="E38" s="99"/>
    </row>
  </sheetData>
  <mergeCells count="13">
    <mergeCell ref="B38:C38"/>
    <mergeCell ref="D38:E38"/>
    <mergeCell ref="A2:A3"/>
    <mergeCell ref="B2:C2"/>
    <mergeCell ref="D2:E2"/>
    <mergeCell ref="L2:M2"/>
    <mergeCell ref="Q2:R2"/>
    <mergeCell ref="S2:S3"/>
    <mergeCell ref="B37:C37"/>
    <mergeCell ref="D37:E37"/>
    <mergeCell ref="F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4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20" t="s">
        <v>152</v>
      </c>
      <c r="B2" s="122" t="s">
        <v>10</v>
      </c>
      <c r="C2" s="123"/>
      <c r="D2" s="124" t="s">
        <v>11</v>
      </c>
      <c r="E2" s="125"/>
      <c r="F2" s="126" t="s">
        <v>12</v>
      </c>
      <c r="G2" s="127"/>
      <c r="H2" s="128" t="s">
        <v>13</v>
      </c>
      <c r="I2" s="129"/>
      <c r="J2" s="130" t="s">
        <v>14</v>
      </c>
      <c r="K2" s="131"/>
      <c r="L2" s="116" t="s">
        <v>15</v>
      </c>
      <c r="M2" s="117"/>
      <c r="N2" s="88" t="s">
        <v>16</v>
      </c>
      <c r="O2" s="89" t="s">
        <v>17</v>
      </c>
      <c r="P2" s="13" t="s">
        <v>18</v>
      </c>
      <c r="Q2" s="105" t="s">
        <v>19</v>
      </c>
      <c r="R2" s="105"/>
      <c r="S2" s="118" t="s">
        <v>153</v>
      </c>
    </row>
    <row r="3" spans="1:19" ht="16.5">
      <c r="A3" s="121"/>
      <c r="B3" s="15" t="s">
        <v>21</v>
      </c>
      <c r="C3" s="15" t="s">
        <v>22</v>
      </c>
      <c r="D3" s="16" t="s">
        <v>21</v>
      </c>
      <c r="E3" s="17" t="s">
        <v>22</v>
      </c>
      <c r="F3" s="18" t="s">
        <v>21</v>
      </c>
      <c r="G3" s="18" t="s">
        <v>22</v>
      </c>
      <c r="H3" s="19" t="s">
        <v>21</v>
      </c>
      <c r="I3" s="19" t="s">
        <v>22</v>
      </c>
      <c r="J3" s="20" t="s">
        <v>21</v>
      </c>
      <c r="K3" s="20" t="s">
        <v>22</v>
      </c>
      <c r="L3" s="21" t="s">
        <v>21</v>
      </c>
      <c r="M3" s="21" t="s">
        <v>22</v>
      </c>
      <c r="N3" s="22" t="s">
        <v>22</v>
      </c>
      <c r="O3" s="90" t="s">
        <v>22</v>
      </c>
      <c r="P3" s="24" t="s">
        <v>22</v>
      </c>
      <c r="Q3" s="25" t="s">
        <v>21</v>
      </c>
      <c r="R3" s="25" t="s">
        <v>22</v>
      </c>
      <c r="S3" s="119"/>
    </row>
    <row r="4" spans="1:19" ht="16.5">
      <c r="A4" s="91">
        <v>1</v>
      </c>
      <c r="B4" s="31">
        <v>0</v>
      </c>
      <c r="C4" s="31">
        <v>0</v>
      </c>
      <c r="D4" s="92">
        <v>0</v>
      </c>
      <c r="E4" s="92">
        <v>0</v>
      </c>
      <c r="F4" s="33">
        <v>0</v>
      </c>
      <c r="G4" s="33">
        <v>0</v>
      </c>
      <c r="H4" s="34">
        <v>0</v>
      </c>
      <c r="I4" s="34">
        <v>0</v>
      </c>
      <c r="J4" s="35">
        <v>0</v>
      </c>
      <c r="K4" s="35">
        <v>0</v>
      </c>
      <c r="L4" s="93">
        <v>0</v>
      </c>
      <c r="M4" s="93">
        <v>0</v>
      </c>
      <c r="N4" s="94">
        <v>0</v>
      </c>
      <c r="O4" s="95">
        <v>0</v>
      </c>
      <c r="P4" s="96">
        <v>0</v>
      </c>
      <c r="Q4" s="70">
        <v>0</v>
      </c>
      <c r="R4" s="70">
        <v>0</v>
      </c>
      <c r="S4" s="71">
        <f>R4+P4+O4+N4+M4+K4+I4+G4+E4+C4</f>
        <v>0</v>
      </c>
    </row>
    <row r="5" spans="1:19" ht="16.5">
      <c r="A5" s="91">
        <f>A4+1</f>
        <v>2</v>
      </c>
      <c r="B5" s="31">
        <v>0</v>
      </c>
      <c r="C5" s="31">
        <v>0</v>
      </c>
      <c r="D5" s="92">
        <v>0</v>
      </c>
      <c r="E5" s="92">
        <v>0</v>
      </c>
      <c r="F5" s="33">
        <v>0</v>
      </c>
      <c r="G5" s="33">
        <v>0</v>
      </c>
      <c r="H5" s="34">
        <v>0</v>
      </c>
      <c r="I5" s="34">
        <v>0</v>
      </c>
      <c r="J5" s="35">
        <v>0</v>
      </c>
      <c r="K5" s="35">
        <v>0</v>
      </c>
      <c r="L5" s="36">
        <v>0</v>
      </c>
      <c r="M5" s="36">
        <v>0</v>
      </c>
      <c r="N5" s="94">
        <v>0</v>
      </c>
      <c r="O5" s="95">
        <v>0</v>
      </c>
      <c r="P5" s="96">
        <v>0</v>
      </c>
      <c r="Q5" s="40">
        <v>0</v>
      </c>
      <c r="R5" s="70">
        <v>0</v>
      </c>
      <c r="S5" s="71">
        <f t="shared" ref="S5:S34" si="0">R5+P5+O5+N5+M5+K5+I5+G5+E5+C5</f>
        <v>0</v>
      </c>
    </row>
    <row r="6" spans="1:19" ht="16.5">
      <c r="A6" s="91">
        <f t="shared" ref="A6:A34" si="1">A5+1</f>
        <v>3</v>
      </c>
      <c r="B6" s="31">
        <v>0</v>
      </c>
      <c r="C6" s="31">
        <v>0</v>
      </c>
      <c r="D6" s="92">
        <v>0</v>
      </c>
      <c r="E6" s="92">
        <v>0</v>
      </c>
      <c r="F6" s="33">
        <v>0</v>
      </c>
      <c r="G6" s="33">
        <v>0</v>
      </c>
      <c r="H6" s="34">
        <v>0</v>
      </c>
      <c r="I6" s="34">
        <v>0</v>
      </c>
      <c r="J6" s="35">
        <v>0</v>
      </c>
      <c r="K6" s="35">
        <v>0</v>
      </c>
      <c r="L6" s="36">
        <v>0</v>
      </c>
      <c r="M6" s="36">
        <v>0</v>
      </c>
      <c r="N6" s="94">
        <v>0</v>
      </c>
      <c r="O6" s="95">
        <v>0</v>
      </c>
      <c r="P6" s="96">
        <v>0</v>
      </c>
      <c r="Q6" s="40">
        <v>0</v>
      </c>
      <c r="R6" s="70">
        <v>0</v>
      </c>
      <c r="S6" s="71">
        <f t="shared" si="0"/>
        <v>0</v>
      </c>
    </row>
    <row r="7" spans="1:19" ht="16.5">
      <c r="A7" s="91">
        <f t="shared" si="1"/>
        <v>4</v>
      </c>
      <c r="B7" s="31">
        <v>0</v>
      </c>
      <c r="C7" s="31">
        <v>0</v>
      </c>
      <c r="D7" s="92">
        <v>0</v>
      </c>
      <c r="E7" s="92">
        <v>0</v>
      </c>
      <c r="F7" s="33">
        <v>0</v>
      </c>
      <c r="G7" s="33">
        <v>0</v>
      </c>
      <c r="H7" s="34">
        <v>0</v>
      </c>
      <c r="I7" s="34">
        <v>0</v>
      </c>
      <c r="J7" s="35">
        <v>0</v>
      </c>
      <c r="K7" s="35">
        <v>0</v>
      </c>
      <c r="L7" s="36">
        <v>0</v>
      </c>
      <c r="M7" s="36">
        <v>0</v>
      </c>
      <c r="N7" s="94">
        <v>0</v>
      </c>
      <c r="O7" s="95">
        <v>0</v>
      </c>
      <c r="P7" s="96">
        <v>0</v>
      </c>
      <c r="Q7" s="40">
        <v>0</v>
      </c>
      <c r="R7" s="70">
        <v>0</v>
      </c>
      <c r="S7" s="71">
        <f t="shared" si="0"/>
        <v>0</v>
      </c>
    </row>
    <row r="8" spans="1:19" ht="16.5">
      <c r="A8" s="91">
        <f t="shared" si="1"/>
        <v>5</v>
      </c>
      <c r="B8" s="31">
        <v>0</v>
      </c>
      <c r="C8" s="31">
        <v>0</v>
      </c>
      <c r="D8" s="92">
        <v>0</v>
      </c>
      <c r="E8" s="92">
        <v>0</v>
      </c>
      <c r="F8" s="33">
        <v>0</v>
      </c>
      <c r="G8" s="33">
        <v>0</v>
      </c>
      <c r="H8" s="34">
        <v>0</v>
      </c>
      <c r="I8" s="34">
        <v>0</v>
      </c>
      <c r="J8" s="35">
        <v>0</v>
      </c>
      <c r="K8" s="35">
        <v>0</v>
      </c>
      <c r="L8" s="36">
        <v>0</v>
      </c>
      <c r="M8" s="36">
        <v>0</v>
      </c>
      <c r="N8" s="94">
        <v>0</v>
      </c>
      <c r="O8" s="95">
        <v>0</v>
      </c>
      <c r="P8" s="96">
        <v>0</v>
      </c>
      <c r="Q8" s="40">
        <v>0</v>
      </c>
      <c r="R8" s="70">
        <v>0</v>
      </c>
      <c r="S8" s="71">
        <f t="shared" si="0"/>
        <v>0</v>
      </c>
    </row>
    <row r="9" spans="1:19" ht="16.5">
      <c r="A9" s="91">
        <f t="shared" si="1"/>
        <v>6</v>
      </c>
      <c r="B9" s="31">
        <v>0</v>
      </c>
      <c r="C9" s="31">
        <v>0</v>
      </c>
      <c r="D9" s="92">
        <v>0</v>
      </c>
      <c r="E9" s="92">
        <v>0</v>
      </c>
      <c r="F9" s="33">
        <v>0</v>
      </c>
      <c r="G9" s="33">
        <v>0</v>
      </c>
      <c r="H9" s="34">
        <v>0</v>
      </c>
      <c r="I9" s="34">
        <v>0</v>
      </c>
      <c r="J9" s="35">
        <v>0</v>
      </c>
      <c r="K9" s="35">
        <v>0</v>
      </c>
      <c r="L9" s="36">
        <v>0</v>
      </c>
      <c r="M9" s="36">
        <v>0</v>
      </c>
      <c r="N9" s="94">
        <v>0</v>
      </c>
      <c r="O9" s="95">
        <v>0</v>
      </c>
      <c r="P9" s="96">
        <v>0</v>
      </c>
      <c r="Q9" s="40">
        <v>0</v>
      </c>
      <c r="R9" s="70">
        <v>0</v>
      </c>
      <c r="S9" s="71">
        <f t="shared" si="0"/>
        <v>0</v>
      </c>
    </row>
    <row r="10" spans="1:19" ht="16.5">
      <c r="A10" s="91">
        <f t="shared" si="1"/>
        <v>7</v>
      </c>
      <c r="B10" s="31">
        <v>0</v>
      </c>
      <c r="C10" s="31">
        <v>0</v>
      </c>
      <c r="D10" s="92">
        <v>0</v>
      </c>
      <c r="E10" s="92">
        <v>0</v>
      </c>
      <c r="F10" s="33">
        <v>0</v>
      </c>
      <c r="G10" s="33">
        <v>0</v>
      </c>
      <c r="H10" s="34">
        <v>0</v>
      </c>
      <c r="I10" s="34">
        <v>0</v>
      </c>
      <c r="J10" s="35">
        <v>0</v>
      </c>
      <c r="K10" s="35">
        <v>0</v>
      </c>
      <c r="L10" s="36">
        <v>0</v>
      </c>
      <c r="M10" s="36">
        <v>0</v>
      </c>
      <c r="N10" s="94">
        <v>0</v>
      </c>
      <c r="O10" s="95">
        <v>0</v>
      </c>
      <c r="P10" s="96">
        <v>0</v>
      </c>
      <c r="Q10" s="40">
        <v>0</v>
      </c>
      <c r="R10" s="70">
        <v>0</v>
      </c>
      <c r="S10" s="71">
        <f t="shared" si="0"/>
        <v>0</v>
      </c>
    </row>
    <row r="11" spans="1:19" ht="16.5">
      <c r="A11" s="91">
        <f t="shared" si="1"/>
        <v>8</v>
      </c>
      <c r="B11" s="31">
        <v>0</v>
      </c>
      <c r="C11" s="31">
        <v>0</v>
      </c>
      <c r="D11" s="92">
        <v>0</v>
      </c>
      <c r="E11" s="92">
        <v>0</v>
      </c>
      <c r="F11" s="33">
        <v>0</v>
      </c>
      <c r="G11" s="33">
        <v>0</v>
      </c>
      <c r="H11" s="34">
        <v>0</v>
      </c>
      <c r="I11" s="34">
        <v>0</v>
      </c>
      <c r="J11" s="35">
        <v>0</v>
      </c>
      <c r="K11" s="35">
        <v>0</v>
      </c>
      <c r="L11" s="36">
        <v>0</v>
      </c>
      <c r="M11" s="36">
        <v>0</v>
      </c>
      <c r="N11" s="94">
        <v>0</v>
      </c>
      <c r="O11" s="95">
        <v>0</v>
      </c>
      <c r="P11" s="96">
        <v>0</v>
      </c>
      <c r="Q11" s="40">
        <v>0</v>
      </c>
      <c r="R11" s="70">
        <v>0</v>
      </c>
      <c r="S11" s="71">
        <f t="shared" si="0"/>
        <v>0</v>
      </c>
    </row>
    <row r="12" spans="1:19" ht="16.5">
      <c r="A12" s="91">
        <f t="shared" si="1"/>
        <v>9</v>
      </c>
      <c r="B12" s="31">
        <v>0</v>
      </c>
      <c r="C12" s="31">
        <v>0</v>
      </c>
      <c r="D12" s="92">
        <v>0</v>
      </c>
      <c r="E12" s="92">
        <v>0</v>
      </c>
      <c r="F12" s="33">
        <v>0</v>
      </c>
      <c r="G12" s="33">
        <v>0</v>
      </c>
      <c r="H12" s="34">
        <v>0</v>
      </c>
      <c r="I12" s="34">
        <v>0</v>
      </c>
      <c r="J12" s="35">
        <v>0</v>
      </c>
      <c r="K12" s="35">
        <v>0</v>
      </c>
      <c r="L12" s="36">
        <v>0</v>
      </c>
      <c r="M12" s="36">
        <v>0</v>
      </c>
      <c r="N12" s="94">
        <v>0</v>
      </c>
      <c r="O12" s="95">
        <v>0</v>
      </c>
      <c r="P12" s="96">
        <v>0</v>
      </c>
      <c r="Q12" s="40">
        <v>0</v>
      </c>
      <c r="R12" s="70">
        <v>0</v>
      </c>
      <c r="S12" s="71">
        <f t="shared" si="0"/>
        <v>0</v>
      </c>
    </row>
    <row r="13" spans="1:19" ht="16.5">
      <c r="A13" s="91">
        <f t="shared" si="1"/>
        <v>10</v>
      </c>
      <c r="B13" s="31">
        <v>0</v>
      </c>
      <c r="C13" s="31">
        <v>0</v>
      </c>
      <c r="D13" s="92">
        <v>0</v>
      </c>
      <c r="E13" s="92">
        <v>0</v>
      </c>
      <c r="F13" s="33">
        <v>0</v>
      </c>
      <c r="G13" s="33">
        <v>0</v>
      </c>
      <c r="H13" s="34">
        <v>0</v>
      </c>
      <c r="I13" s="34">
        <v>0</v>
      </c>
      <c r="J13" s="35">
        <v>0</v>
      </c>
      <c r="K13" s="35">
        <v>0</v>
      </c>
      <c r="L13" s="36">
        <v>0</v>
      </c>
      <c r="M13" s="36">
        <v>0</v>
      </c>
      <c r="N13" s="94">
        <v>0</v>
      </c>
      <c r="O13" s="95">
        <v>0</v>
      </c>
      <c r="P13" s="96">
        <v>0</v>
      </c>
      <c r="Q13" s="40">
        <v>0</v>
      </c>
      <c r="R13" s="40">
        <v>0</v>
      </c>
      <c r="S13" s="71">
        <f t="shared" si="0"/>
        <v>0</v>
      </c>
    </row>
    <row r="14" spans="1:19" ht="16.5">
      <c r="A14" s="91">
        <f t="shared" si="1"/>
        <v>11</v>
      </c>
      <c r="B14" s="31">
        <v>0</v>
      </c>
      <c r="C14" s="31">
        <v>0</v>
      </c>
      <c r="D14" s="92">
        <v>0</v>
      </c>
      <c r="E14" s="92">
        <v>0</v>
      </c>
      <c r="F14" s="33">
        <v>0</v>
      </c>
      <c r="G14" s="33">
        <v>0</v>
      </c>
      <c r="H14" s="34">
        <v>0</v>
      </c>
      <c r="I14" s="34">
        <v>0</v>
      </c>
      <c r="J14" s="35">
        <v>0</v>
      </c>
      <c r="K14" s="35">
        <v>0</v>
      </c>
      <c r="L14" s="36">
        <v>0</v>
      </c>
      <c r="M14" s="36">
        <v>0</v>
      </c>
      <c r="N14" s="94">
        <v>0</v>
      </c>
      <c r="O14" s="95">
        <v>0</v>
      </c>
      <c r="P14" s="39">
        <v>0</v>
      </c>
      <c r="Q14" s="40">
        <v>0</v>
      </c>
      <c r="R14" s="40">
        <v>0</v>
      </c>
      <c r="S14" s="71">
        <f t="shared" si="0"/>
        <v>0</v>
      </c>
    </row>
    <row r="15" spans="1:19" ht="16.5">
      <c r="A15" s="91">
        <f t="shared" si="1"/>
        <v>12</v>
      </c>
      <c r="B15" s="31">
        <v>0</v>
      </c>
      <c r="C15" s="31">
        <v>0</v>
      </c>
      <c r="D15" s="92">
        <v>0</v>
      </c>
      <c r="E15" s="92">
        <v>0</v>
      </c>
      <c r="F15" s="33">
        <v>0</v>
      </c>
      <c r="G15" s="33">
        <v>0</v>
      </c>
      <c r="H15" s="34">
        <v>0</v>
      </c>
      <c r="I15" s="34">
        <v>0</v>
      </c>
      <c r="J15" s="35">
        <v>0</v>
      </c>
      <c r="K15" s="35">
        <v>0</v>
      </c>
      <c r="L15" s="36">
        <v>0</v>
      </c>
      <c r="M15" s="36">
        <v>0</v>
      </c>
      <c r="N15" s="94">
        <v>0</v>
      </c>
      <c r="O15" s="95">
        <v>0</v>
      </c>
      <c r="P15" s="39">
        <v>0</v>
      </c>
      <c r="Q15" s="40">
        <v>0</v>
      </c>
      <c r="R15" s="40">
        <v>0</v>
      </c>
      <c r="S15" s="71">
        <f t="shared" si="0"/>
        <v>0</v>
      </c>
    </row>
    <row r="16" spans="1:19" ht="16.5">
      <c r="A16" s="91">
        <f t="shared" si="1"/>
        <v>13</v>
      </c>
      <c r="B16" s="31">
        <v>0</v>
      </c>
      <c r="C16" s="31">
        <v>0</v>
      </c>
      <c r="D16" s="92">
        <v>0</v>
      </c>
      <c r="E16" s="92">
        <v>0</v>
      </c>
      <c r="F16" s="33">
        <v>0</v>
      </c>
      <c r="G16" s="33">
        <v>0</v>
      </c>
      <c r="H16" s="34">
        <v>0</v>
      </c>
      <c r="I16" s="34">
        <v>0</v>
      </c>
      <c r="J16" s="35">
        <v>0</v>
      </c>
      <c r="K16" s="35">
        <v>0</v>
      </c>
      <c r="L16" s="36">
        <v>0</v>
      </c>
      <c r="M16" s="36">
        <v>0</v>
      </c>
      <c r="N16" s="94">
        <v>0</v>
      </c>
      <c r="O16" s="95">
        <v>0</v>
      </c>
      <c r="P16" s="39">
        <v>0</v>
      </c>
      <c r="Q16" s="40">
        <v>0</v>
      </c>
      <c r="R16" s="40">
        <v>0</v>
      </c>
      <c r="S16" s="71">
        <f t="shared" si="0"/>
        <v>0</v>
      </c>
    </row>
    <row r="17" spans="1:19" ht="16.5">
      <c r="A17" s="91">
        <f t="shared" si="1"/>
        <v>14</v>
      </c>
      <c r="B17" s="31">
        <v>0</v>
      </c>
      <c r="C17" s="31">
        <v>0</v>
      </c>
      <c r="D17" s="92">
        <v>0</v>
      </c>
      <c r="E17" s="92">
        <v>0</v>
      </c>
      <c r="F17" s="33">
        <v>0</v>
      </c>
      <c r="G17" s="33">
        <v>0</v>
      </c>
      <c r="H17" s="34">
        <v>0</v>
      </c>
      <c r="I17" s="34">
        <v>0</v>
      </c>
      <c r="J17" s="35">
        <v>0</v>
      </c>
      <c r="K17" s="35">
        <v>0</v>
      </c>
      <c r="L17" s="36">
        <v>0</v>
      </c>
      <c r="M17" s="36">
        <v>0</v>
      </c>
      <c r="N17" s="94">
        <v>0</v>
      </c>
      <c r="O17" s="95">
        <v>0</v>
      </c>
      <c r="P17" s="39">
        <v>0</v>
      </c>
      <c r="Q17" s="40">
        <v>0</v>
      </c>
      <c r="R17" s="40">
        <v>0</v>
      </c>
      <c r="S17" s="71">
        <f t="shared" si="0"/>
        <v>0</v>
      </c>
    </row>
    <row r="18" spans="1:19" ht="16.5">
      <c r="A18" s="91">
        <f t="shared" si="1"/>
        <v>15</v>
      </c>
      <c r="B18" s="31">
        <v>0</v>
      </c>
      <c r="C18" s="31">
        <v>0</v>
      </c>
      <c r="D18" s="92">
        <v>0</v>
      </c>
      <c r="E18" s="92">
        <v>0</v>
      </c>
      <c r="F18" s="33">
        <v>0</v>
      </c>
      <c r="G18" s="33">
        <v>0</v>
      </c>
      <c r="H18" s="34">
        <v>0</v>
      </c>
      <c r="I18" s="34">
        <v>0</v>
      </c>
      <c r="J18" s="35">
        <v>0</v>
      </c>
      <c r="K18" s="35">
        <v>0</v>
      </c>
      <c r="L18" s="36">
        <v>0</v>
      </c>
      <c r="M18" s="36">
        <v>0</v>
      </c>
      <c r="N18" s="94">
        <v>0</v>
      </c>
      <c r="O18" s="95">
        <v>0</v>
      </c>
      <c r="P18" s="39">
        <v>0</v>
      </c>
      <c r="Q18" s="40">
        <v>0</v>
      </c>
      <c r="R18" s="40">
        <v>0</v>
      </c>
      <c r="S18" s="71">
        <f t="shared" si="0"/>
        <v>0</v>
      </c>
    </row>
    <row r="19" spans="1:19" ht="16.5">
      <c r="A19" s="91">
        <f t="shared" si="1"/>
        <v>16</v>
      </c>
      <c r="B19" s="31">
        <v>0</v>
      </c>
      <c r="C19" s="31">
        <v>0</v>
      </c>
      <c r="D19" s="92">
        <v>0</v>
      </c>
      <c r="E19" s="92">
        <v>0</v>
      </c>
      <c r="F19" s="33">
        <v>0</v>
      </c>
      <c r="G19" s="33">
        <v>0</v>
      </c>
      <c r="H19" s="34">
        <v>0</v>
      </c>
      <c r="I19" s="34">
        <v>0</v>
      </c>
      <c r="J19" s="35">
        <v>0</v>
      </c>
      <c r="K19" s="35">
        <v>0</v>
      </c>
      <c r="L19" s="36">
        <v>0</v>
      </c>
      <c r="M19" s="36">
        <v>0</v>
      </c>
      <c r="N19" s="94">
        <v>0</v>
      </c>
      <c r="O19" s="95">
        <v>0</v>
      </c>
      <c r="P19" s="39">
        <v>0</v>
      </c>
      <c r="Q19" s="40">
        <v>0</v>
      </c>
      <c r="R19" s="40">
        <v>0</v>
      </c>
      <c r="S19" s="71">
        <f t="shared" si="0"/>
        <v>0</v>
      </c>
    </row>
    <row r="20" spans="1:19" ht="16.5">
      <c r="A20" s="91">
        <f t="shared" si="1"/>
        <v>17</v>
      </c>
      <c r="B20" s="31">
        <v>0</v>
      </c>
      <c r="C20" s="31">
        <v>0</v>
      </c>
      <c r="D20" s="92">
        <v>0</v>
      </c>
      <c r="E20" s="92">
        <v>0</v>
      </c>
      <c r="F20" s="33">
        <v>0</v>
      </c>
      <c r="G20" s="33">
        <v>0</v>
      </c>
      <c r="H20" s="34">
        <v>0</v>
      </c>
      <c r="I20" s="34">
        <v>0</v>
      </c>
      <c r="J20" s="35">
        <v>0</v>
      </c>
      <c r="K20" s="35">
        <v>0</v>
      </c>
      <c r="L20" s="36">
        <v>0</v>
      </c>
      <c r="M20" s="36">
        <v>0</v>
      </c>
      <c r="N20" s="94">
        <v>0</v>
      </c>
      <c r="O20" s="95">
        <v>0</v>
      </c>
      <c r="P20" s="39">
        <v>0</v>
      </c>
      <c r="Q20" s="40">
        <v>0</v>
      </c>
      <c r="R20" s="40">
        <v>0</v>
      </c>
      <c r="S20" s="71">
        <f t="shared" si="0"/>
        <v>0</v>
      </c>
    </row>
    <row r="21" spans="1:19" ht="16.5">
      <c r="A21" s="91">
        <f t="shared" si="1"/>
        <v>18</v>
      </c>
      <c r="B21" s="31">
        <v>0</v>
      </c>
      <c r="C21" s="31">
        <v>0</v>
      </c>
      <c r="D21" s="92">
        <v>0</v>
      </c>
      <c r="E21" s="92">
        <v>0</v>
      </c>
      <c r="F21" s="33">
        <v>0</v>
      </c>
      <c r="G21" s="33">
        <v>0</v>
      </c>
      <c r="H21" s="34">
        <v>0</v>
      </c>
      <c r="I21" s="34">
        <v>0</v>
      </c>
      <c r="J21" s="35">
        <v>0</v>
      </c>
      <c r="K21" s="35">
        <v>0</v>
      </c>
      <c r="L21" s="36">
        <v>0</v>
      </c>
      <c r="M21" s="36">
        <v>0</v>
      </c>
      <c r="N21" s="94">
        <v>0</v>
      </c>
      <c r="O21" s="95">
        <v>0</v>
      </c>
      <c r="P21" s="39">
        <v>0</v>
      </c>
      <c r="Q21" s="40">
        <v>0</v>
      </c>
      <c r="R21" s="40">
        <v>0</v>
      </c>
      <c r="S21" s="71">
        <f t="shared" si="0"/>
        <v>0</v>
      </c>
    </row>
    <row r="22" spans="1:19" ht="16.5">
      <c r="A22" s="91">
        <f t="shared" si="1"/>
        <v>19</v>
      </c>
      <c r="B22" s="31">
        <v>0</v>
      </c>
      <c r="C22" s="31">
        <v>0</v>
      </c>
      <c r="D22" s="92">
        <v>0</v>
      </c>
      <c r="E22" s="92">
        <v>0</v>
      </c>
      <c r="F22" s="33">
        <v>0</v>
      </c>
      <c r="G22" s="33">
        <v>0</v>
      </c>
      <c r="H22" s="34">
        <v>0</v>
      </c>
      <c r="I22" s="34">
        <v>0</v>
      </c>
      <c r="J22" s="35">
        <v>0</v>
      </c>
      <c r="K22" s="35">
        <v>0</v>
      </c>
      <c r="L22" s="36">
        <v>0</v>
      </c>
      <c r="M22" s="36">
        <v>0</v>
      </c>
      <c r="N22" s="94">
        <v>0</v>
      </c>
      <c r="O22" s="95">
        <v>0</v>
      </c>
      <c r="P22" s="39">
        <v>0</v>
      </c>
      <c r="Q22" s="40">
        <v>0</v>
      </c>
      <c r="R22" s="40">
        <v>0</v>
      </c>
      <c r="S22" s="71">
        <f t="shared" si="0"/>
        <v>0</v>
      </c>
    </row>
    <row r="23" spans="1:19" ht="16.5">
      <c r="A23" s="91">
        <f t="shared" si="1"/>
        <v>20</v>
      </c>
      <c r="B23" s="31">
        <v>0</v>
      </c>
      <c r="C23" s="31">
        <v>0</v>
      </c>
      <c r="D23" s="92">
        <v>0</v>
      </c>
      <c r="E23" s="92">
        <v>0</v>
      </c>
      <c r="F23" s="33">
        <v>0</v>
      </c>
      <c r="G23" s="33">
        <v>0</v>
      </c>
      <c r="H23" s="34">
        <v>0</v>
      </c>
      <c r="I23" s="34">
        <v>0</v>
      </c>
      <c r="J23" s="35">
        <v>0</v>
      </c>
      <c r="K23" s="35">
        <v>0</v>
      </c>
      <c r="L23" s="36">
        <v>0</v>
      </c>
      <c r="M23" s="36">
        <v>0</v>
      </c>
      <c r="N23" s="94">
        <v>0</v>
      </c>
      <c r="O23" s="95">
        <v>0</v>
      </c>
      <c r="P23" s="39">
        <v>0</v>
      </c>
      <c r="Q23" s="40">
        <v>0</v>
      </c>
      <c r="R23" s="40">
        <v>0</v>
      </c>
      <c r="S23" s="71">
        <f t="shared" si="0"/>
        <v>0</v>
      </c>
    </row>
    <row r="24" spans="1:19" ht="16.5">
      <c r="A24" s="91">
        <f t="shared" si="1"/>
        <v>21</v>
      </c>
      <c r="B24" s="31">
        <v>0</v>
      </c>
      <c r="C24" s="31">
        <v>0</v>
      </c>
      <c r="D24" s="92">
        <v>0</v>
      </c>
      <c r="E24" s="92">
        <v>0</v>
      </c>
      <c r="F24" s="33">
        <v>0</v>
      </c>
      <c r="G24" s="33">
        <v>0</v>
      </c>
      <c r="H24" s="34">
        <v>0</v>
      </c>
      <c r="I24" s="34">
        <v>0</v>
      </c>
      <c r="J24" s="35">
        <v>0</v>
      </c>
      <c r="K24" s="35">
        <v>0</v>
      </c>
      <c r="L24" s="36">
        <v>0</v>
      </c>
      <c r="M24" s="36">
        <v>0</v>
      </c>
      <c r="N24" s="94">
        <v>0</v>
      </c>
      <c r="O24" s="95">
        <v>0</v>
      </c>
      <c r="P24" s="39">
        <v>0</v>
      </c>
      <c r="Q24" s="40">
        <v>0</v>
      </c>
      <c r="R24" s="40">
        <v>0</v>
      </c>
      <c r="S24" s="71">
        <f t="shared" si="0"/>
        <v>0</v>
      </c>
    </row>
    <row r="25" spans="1:19" ht="16.5">
      <c r="A25" s="91">
        <f t="shared" si="1"/>
        <v>22</v>
      </c>
      <c r="B25" s="31">
        <v>0</v>
      </c>
      <c r="C25" s="31">
        <v>0</v>
      </c>
      <c r="D25" s="92">
        <v>0</v>
      </c>
      <c r="E25" s="92">
        <v>0</v>
      </c>
      <c r="F25" s="33">
        <v>0</v>
      </c>
      <c r="G25" s="33">
        <v>0</v>
      </c>
      <c r="H25" s="34">
        <v>0</v>
      </c>
      <c r="I25" s="34">
        <v>0</v>
      </c>
      <c r="J25" s="35">
        <v>0</v>
      </c>
      <c r="K25" s="35">
        <v>0</v>
      </c>
      <c r="L25" s="36">
        <v>0</v>
      </c>
      <c r="M25" s="36">
        <v>0</v>
      </c>
      <c r="N25" s="94">
        <v>0</v>
      </c>
      <c r="O25" s="95">
        <v>0</v>
      </c>
      <c r="P25" s="39">
        <v>0</v>
      </c>
      <c r="Q25" s="40">
        <v>0</v>
      </c>
      <c r="R25" s="40">
        <v>0</v>
      </c>
      <c r="S25" s="71">
        <f t="shared" si="0"/>
        <v>0</v>
      </c>
    </row>
    <row r="26" spans="1:19" ht="16.5">
      <c r="A26" s="91">
        <f t="shared" si="1"/>
        <v>23</v>
      </c>
      <c r="B26" s="31">
        <v>0</v>
      </c>
      <c r="C26" s="31">
        <v>0</v>
      </c>
      <c r="D26" s="92">
        <v>0</v>
      </c>
      <c r="E26" s="92">
        <v>0</v>
      </c>
      <c r="F26" s="33">
        <v>0</v>
      </c>
      <c r="G26" s="33">
        <v>0</v>
      </c>
      <c r="H26" s="34">
        <v>0</v>
      </c>
      <c r="I26" s="34">
        <v>0</v>
      </c>
      <c r="J26" s="35">
        <v>0</v>
      </c>
      <c r="K26" s="35">
        <v>0</v>
      </c>
      <c r="L26" s="36">
        <v>0</v>
      </c>
      <c r="M26" s="36">
        <v>0</v>
      </c>
      <c r="N26" s="94">
        <v>0</v>
      </c>
      <c r="O26" s="95">
        <v>0</v>
      </c>
      <c r="P26" s="39">
        <v>0</v>
      </c>
      <c r="Q26" s="40">
        <v>0</v>
      </c>
      <c r="R26" s="40">
        <v>0</v>
      </c>
      <c r="S26" s="71">
        <f t="shared" si="0"/>
        <v>0</v>
      </c>
    </row>
    <row r="27" spans="1:19" ht="16.5">
      <c r="A27" s="91">
        <f t="shared" si="1"/>
        <v>24</v>
      </c>
      <c r="B27" s="31">
        <v>0</v>
      </c>
      <c r="C27" s="31">
        <v>0</v>
      </c>
      <c r="D27" s="92">
        <v>0</v>
      </c>
      <c r="E27" s="92">
        <v>0</v>
      </c>
      <c r="F27" s="33">
        <v>0</v>
      </c>
      <c r="G27" s="33">
        <v>0</v>
      </c>
      <c r="H27" s="34">
        <v>0</v>
      </c>
      <c r="I27" s="34">
        <v>0</v>
      </c>
      <c r="J27" s="35">
        <v>0</v>
      </c>
      <c r="K27" s="35">
        <v>0</v>
      </c>
      <c r="L27" s="36">
        <v>0</v>
      </c>
      <c r="M27" s="36">
        <v>0</v>
      </c>
      <c r="N27" s="94">
        <v>0</v>
      </c>
      <c r="O27" s="95">
        <v>0</v>
      </c>
      <c r="P27" s="39">
        <v>0</v>
      </c>
      <c r="Q27" s="40">
        <v>0</v>
      </c>
      <c r="R27" s="40">
        <v>0</v>
      </c>
      <c r="S27" s="71">
        <f t="shared" si="0"/>
        <v>0</v>
      </c>
    </row>
    <row r="28" spans="1:19" ht="16.5">
      <c r="A28" s="91">
        <f t="shared" si="1"/>
        <v>25</v>
      </c>
      <c r="B28" s="31">
        <v>0</v>
      </c>
      <c r="C28" s="31">
        <v>0</v>
      </c>
      <c r="D28" s="92">
        <v>0</v>
      </c>
      <c r="E28" s="92">
        <v>0</v>
      </c>
      <c r="F28" s="33">
        <v>0</v>
      </c>
      <c r="G28" s="33">
        <v>0</v>
      </c>
      <c r="H28" s="34">
        <v>0</v>
      </c>
      <c r="I28" s="34">
        <v>0</v>
      </c>
      <c r="J28" s="35">
        <v>0</v>
      </c>
      <c r="K28" s="35">
        <v>0</v>
      </c>
      <c r="L28" s="36">
        <v>0</v>
      </c>
      <c r="M28" s="36">
        <v>0</v>
      </c>
      <c r="N28" s="94">
        <v>0</v>
      </c>
      <c r="O28" s="95">
        <v>0</v>
      </c>
      <c r="P28" s="39">
        <v>0</v>
      </c>
      <c r="Q28" s="40">
        <v>0</v>
      </c>
      <c r="R28" s="40">
        <v>0</v>
      </c>
      <c r="S28" s="71">
        <f t="shared" si="0"/>
        <v>0</v>
      </c>
    </row>
    <row r="29" spans="1:19" ht="16.5">
      <c r="A29" s="91">
        <f t="shared" si="1"/>
        <v>26</v>
      </c>
      <c r="B29" s="31">
        <v>0</v>
      </c>
      <c r="C29" s="31">
        <v>0</v>
      </c>
      <c r="D29" s="92">
        <v>0</v>
      </c>
      <c r="E29" s="92">
        <v>0</v>
      </c>
      <c r="F29" s="33">
        <v>0</v>
      </c>
      <c r="G29" s="33">
        <v>0</v>
      </c>
      <c r="H29" s="34">
        <v>0</v>
      </c>
      <c r="I29" s="34">
        <v>0</v>
      </c>
      <c r="J29" s="35">
        <v>0</v>
      </c>
      <c r="K29" s="35">
        <v>0</v>
      </c>
      <c r="L29" s="36">
        <v>0</v>
      </c>
      <c r="M29" s="36">
        <v>0</v>
      </c>
      <c r="N29" s="94">
        <v>0</v>
      </c>
      <c r="O29" s="95">
        <v>0</v>
      </c>
      <c r="P29" s="39">
        <v>0</v>
      </c>
      <c r="Q29" s="40">
        <v>0</v>
      </c>
      <c r="R29" s="40">
        <v>0</v>
      </c>
      <c r="S29" s="71">
        <f t="shared" si="0"/>
        <v>0</v>
      </c>
    </row>
    <row r="30" spans="1:19" ht="16.5">
      <c r="A30" s="91">
        <f t="shared" si="1"/>
        <v>27</v>
      </c>
      <c r="B30" s="31">
        <v>0</v>
      </c>
      <c r="C30" s="31">
        <v>0</v>
      </c>
      <c r="D30" s="92">
        <v>0</v>
      </c>
      <c r="E30" s="92">
        <v>0</v>
      </c>
      <c r="F30" s="33">
        <v>0</v>
      </c>
      <c r="G30" s="33">
        <v>0</v>
      </c>
      <c r="H30" s="34">
        <v>0</v>
      </c>
      <c r="I30" s="34">
        <v>0</v>
      </c>
      <c r="J30" s="35">
        <v>0</v>
      </c>
      <c r="K30" s="35">
        <v>0</v>
      </c>
      <c r="L30" s="36">
        <v>0</v>
      </c>
      <c r="M30" s="36">
        <v>0</v>
      </c>
      <c r="N30" s="94">
        <v>0</v>
      </c>
      <c r="O30" s="95">
        <v>0</v>
      </c>
      <c r="P30" s="39">
        <v>0</v>
      </c>
      <c r="Q30" s="40">
        <v>0</v>
      </c>
      <c r="R30" s="40">
        <v>0</v>
      </c>
      <c r="S30" s="71">
        <f t="shared" si="0"/>
        <v>0</v>
      </c>
    </row>
    <row r="31" spans="1:19" ht="16.5">
      <c r="A31" s="91">
        <f t="shared" si="1"/>
        <v>28</v>
      </c>
      <c r="B31" s="31">
        <v>0</v>
      </c>
      <c r="C31" s="31">
        <v>0</v>
      </c>
      <c r="D31" s="92">
        <v>0</v>
      </c>
      <c r="E31" s="92">
        <v>0</v>
      </c>
      <c r="F31" s="33">
        <v>0</v>
      </c>
      <c r="G31" s="33">
        <v>0</v>
      </c>
      <c r="H31" s="34">
        <v>0</v>
      </c>
      <c r="I31" s="34">
        <v>0</v>
      </c>
      <c r="J31" s="35">
        <v>0</v>
      </c>
      <c r="K31" s="35">
        <v>0</v>
      </c>
      <c r="L31" s="36">
        <v>0</v>
      </c>
      <c r="M31" s="36">
        <v>0</v>
      </c>
      <c r="N31" s="94">
        <v>0</v>
      </c>
      <c r="O31" s="95">
        <v>0</v>
      </c>
      <c r="P31" s="39">
        <v>0</v>
      </c>
      <c r="Q31" s="40">
        <v>0</v>
      </c>
      <c r="R31" s="40">
        <v>0</v>
      </c>
      <c r="S31" s="71">
        <f t="shared" si="0"/>
        <v>0</v>
      </c>
    </row>
    <row r="32" spans="1:19" ht="16.5">
      <c r="A32" s="91">
        <f t="shared" si="1"/>
        <v>29</v>
      </c>
      <c r="B32" s="31">
        <v>0</v>
      </c>
      <c r="C32" s="31">
        <v>0</v>
      </c>
      <c r="D32" s="92">
        <v>0</v>
      </c>
      <c r="E32" s="92">
        <v>0</v>
      </c>
      <c r="F32" s="33">
        <v>0</v>
      </c>
      <c r="G32" s="33">
        <v>0</v>
      </c>
      <c r="H32" s="34">
        <v>0</v>
      </c>
      <c r="I32" s="34">
        <v>0</v>
      </c>
      <c r="J32" s="35">
        <v>0</v>
      </c>
      <c r="K32" s="35">
        <v>0</v>
      </c>
      <c r="L32" s="36">
        <v>0</v>
      </c>
      <c r="M32" s="36">
        <v>0</v>
      </c>
      <c r="N32" s="94">
        <v>0</v>
      </c>
      <c r="O32" s="95">
        <v>0</v>
      </c>
      <c r="P32" s="39">
        <v>0</v>
      </c>
      <c r="Q32" s="40">
        <v>0</v>
      </c>
      <c r="R32" s="40">
        <v>0</v>
      </c>
      <c r="S32" s="71">
        <f t="shared" si="0"/>
        <v>0</v>
      </c>
    </row>
    <row r="33" spans="1:19" ht="16.5">
      <c r="A33" s="91">
        <f t="shared" si="1"/>
        <v>30</v>
      </c>
      <c r="B33" s="31">
        <v>0</v>
      </c>
      <c r="C33" s="31">
        <v>0</v>
      </c>
      <c r="D33" s="92">
        <v>0</v>
      </c>
      <c r="E33" s="92">
        <v>0</v>
      </c>
      <c r="F33" s="33">
        <v>0</v>
      </c>
      <c r="G33" s="33">
        <v>0</v>
      </c>
      <c r="H33" s="34">
        <v>0</v>
      </c>
      <c r="I33" s="34">
        <v>0</v>
      </c>
      <c r="J33" s="35">
        <v>0</v>
      </c>
      <c r="K33" s="35">
        <v>0</v>
      </c>
      <c r="L33" s="36">
        <v>0</v>
      </c>
      <c r="M33" s="36">
        <v>0</v>
      </c>
      <c r="N33" s="94">
        <v>0</v>
      </c>
      <c r="O33" s="95">
        <v>0</v>
      </c>
      <c r="P33" s="39">
        <v>0</v>
      </c>
      <c r="Q33" s="40">
        <v>0</v>
      </c>
      <c r="R33" s="40">
        <v>0</v>
      </c>
      <c r="S33" s="71">
        <f t="shared" si="0"/>
        <v>0</v>
      </c>
    </row>
    <row r="34" spans="1:19" ht="16.5">
      <c r="A34" s="91">
        <f t="shared" si="1"/>
        <v>31</v>
      </c>
      <c r="B34" s="31">
        <v>0</v>
      </c>
      <c r="C34" s="31">
        <v>0</v>
      </c>
      <c r="D34" s="92">
        <v>0</v>
      </c>
      <c r="E34" s="92">
        <v>0</v>
      </c>
      <c r="F34" s="33">
        <v>0</v>
      </c>
      <c r="G34" s="33">
        <v>0</v>
      </c>
      <c r="H34" s="34">
        <v>0</v>
      </c>
      <c r="I34" s="34">
        <v>0</v>
      </c>
      <c r="J34" s="35">
        <v>0</v>
      </c>
      <c r="K34" s="35">
        <v>0</v>
      </c>
      <c r="L34" s="36">
        <v>0</v>
      </c>
      <c r="M34" s="36">
        <v>0</v>
      </c>
      <c r="N34" s="94">
        <v>0</v>
      </c>
      <c r="O34" s="95">
        <v>0</v>
      </c>
      <c r="P34" s="39">
        <v>0</v>
      </c>
      <c r="Q34" s="40">
        <v>0</v>
      </c>
      <c r="R34" s="40">
        <v>0</v>
      </c>
      <c r="S34" s="71">
        <f t="shared" si="0"/>
        <v>0</v>
      </c>
    </row>
    <row r="35" spans="1:19" ht="16.5">
      <c r="B35" s="97">
        <f>SUM(B4:B34)</f>
        <v>0</v>
      </c>
      <c r="C35" s="97">
        <f>SUM(C4:C34)</f>
        <v>0</v>
      </c>
      <c r="D35" s="97">
        <f t="shared" ref="D35:S35" si="2">SUM(D4:D34)</f>
        <v>0</v>
      </c>
      <c r="E35" s="97">
        <f t="shared" si="2"/>
        <v>0</v>
      </c>
      <c r="F35" s="97">
        <f t="shared" si="2"/>
        <v>0</v>
      </c>
      <c r="G35" s="97">
        <f t="shared" si="2"/>
        <v>0</v>
      </c>
      <c r="H35" s="97">
        <f t="shared" si="2"/>
        <v>0</v>
      </c>
      <c r="I35" s="97">
        <f t="shared" si="2"/>
        <v>0</v>
      </c>
      <c r="J35" s="97">
        <f t="shared" si="2"/>
        <v>0</v>
      </c>
      <c r="K35" s="97">
        <f t="shared" si="2"/>
        <v>0</v>
      </c>
      <c r="L35" s="97">
        <f t="shared" si="2"/>
        <v>0</v>
      </c>
      <c r="M35" s="97">
        <f t="shared" si="2"/>
        <v>0</v>
      </c>
      <c r="N35" s="97">
        <f t="shared" si="2"/>
        <v>0</v>
      </c>
      <c r="O35" s="97">
        <f t="shared" si="2"/>
        <v>0</v>
      </c>
      <c r="P35" s="97">
        <f t="shared" si="2"/>
        <v>0</v>
      </c>
      <c r="Q35" s="97">
        <f t="shared" si="2"/>
        <v>0</v>
      </c>
      <c r="R35" s="97">
        <f t="shared" si="2"/>
        <v>0</v>
      </c>
      <c r="S35" s="97">
        <f t="shared" si="2"/>
        <v>0</v>
      </c>
    </row>
    <row r="37" spans="1:19" ht="16.5">
      <c r="B37" s="98" t="s">
        <v>146</v>
      </c>
      <c r="C37" s="98"/>
      <c r="D37" s="99">
        <f>B35+D35+F35+H35+J35+L35+Q35</f>
        <v>0</v>
      </c>
      <c r="E37" s="99"/>
    </row>
    <row r="38" spans="1:19" ht="16.5">
      <c r="B38" s="98" t="s">
        <v>147</v>
      </c>
      <c r="C38" s="98"/>
      <c r="D38" s="99">
        <f>S35</f>
        <v>0</v>
      </c>
      <c r="E38" s="99"/>
    </row>
  </sheetData>
  <mergeCells count="13">
    <mergeCell ref="B38:C38"/>
    <mergeCell ref="D38:E38"/>
    <mergeCell ref="A2:A3"/>
    <mergeCell ref="B2:C2"/>
    <mergeCell ref="D2:E2"/>
    <mergeCell ref="L2:M2"/>
    <mergeCell ref="Q2:R2"/>
    <mergeCell ref="S2:S3"/>
    <mergeCell ref="B37:C37"/>
    <mergeCell ref="D37:E37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P31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20" t="s">
        <v>152</v>
      </c>
      <c r="B2" s="122" t="s">
        <v>10</v>
      </c>
      <c r="C2" s="123"/>
      <c r="D2" s="124" t="s">
        <v>11</v>
      </c>
      <c r="E2" s="125"/>
      <c r="F2" s="126" t="s">
        <v>12</v>
      </c>
      <c r="G2" s="127"/>
      <c r="H2" s="128" t="s">
        <v>13</v>
      </c>
      <c r="I2" s="129"/>
      <c r="J2" s="130" t="s">
        <v>14</v>
      </c>
      <c r="K2" s="131"/>
      <c r="L2" s="116" t="s">
        <v>15</v>
      </c>
      <c r="M2" s="117"/>
      <c r="N2" s="88" t="s">
        <v>16</v>
      </c>
      <c r="O2" s="89" t="s">
        <v>17</v>
      </c>
      <c r="P2" s="13" t="s">
        <v>18</v>
      </c>
      <c r="Q2" s="105" t="s">
        <v>19</v>
      </c>
      <c r="R2" s="105"/>
      <c r="S2" s="118" t="s">
        <v>153</v>
      </c>
    </row>
    <row r="3" spans="1:19" ht="16.5">
      <c r="A3" s="121"/>
      <c r="B3" s="15" t="s">
        <v>21</v>
      </c>
      <c r="C3" s="15" t="s">
        <v>22</v>
      </c>
      <c r="D3" s="16" t="s">
        <v>21</v>
      </c>
      <c r="E3" s="17" t="s">
        <v>22</v>
      </c>
      <c r="F3" s="18" t="s">
        <v>21</v>
      </c>
      <c r="G3" s="18" t="s">
        <v>22</v>
      </c>
      <c r="H3" s="19" t="s">
        <v>21</v>
      </c>
      <c r="I3" s="19" t="s">
        <v>22</v>
      </c>
      <c r="J3" s="20" t="s">
        <v>21</v>
      </c>
      <c r="K3" s="20" t="s">
        <v>22</v>
      </c>
      <c r="L3" s="21" t="s">
        <v>21</v>
      </c>
      <c r="M3" s="21" t="s">
        <v>22</v>
      </c>
      <c r="N3" s="22" t="s">
        <v>22</v>
      </c>
      <c r="O3" s="90" t="s">
        <v>22</v>
      </c>
      <c r="P3" s="24" t="s">
        <v>22</v>
      </c>
      <c r="Q3" s="25" t="s">
        <v>21</v>
      </c>
      <c r="R3" s="25" t="s">
        <v>22</v>
      </c>
      <c r="S3" s="132"/>
    </row>
    <row r="4" spans="1:19" ht="16.5">
      <c r="A4" s="91">
        <v>1</v>
      </c>
      <c r="B4" s="31">
        <v>0</v>
      </c>
      <c r="C4" s="31">
        <v>0</v>
      </c>
      <c r="D4" s="92">
        <v>0</v>
      </c>
      <c r="E4" s="92">
        <v>0</v>
      </c>
      <c r="F4" s="33">
        <v>0</v>
      </c>
      <c r="G4" s="33">
        <v>0</v>
      </c>
      <c r="H4" s="34">
        <v>0</v>
      </c>
      <c r="I4" s="34">
        <v>0</v>
      </c>
      <c r="J4" s="35">
        <v>0</v>
      </c>
      <c r="K4" s="35">
        <v>0</v>
      </c>
      <c r="L4" s="93">
        <v>0</v>
      </c>
      <c r="M4" s="93">
        <v>0</v>
      </c>
      <c r="N4" s="94">
        <v>0</v>
      </c>
      <c r="O4" s="95">
        <v>0</v>
      </c>
      <c r="P4" s="96">
        <v>0</v>
      </c>
      <c r="Q4" s="70">
        <v>0</v>
      </c>
      <c r="R4" s="70">
        <v>0</v>
      </c>
      <c r="S4" s="71">
        <f t="shared" ref="S4:S34" si="0">R4+P4+O4+N4+M4+K4+I4+G4+E4+C4</f>
        <v>0</v>
      </c>
    </row>
    <row r="5" spans="1:19" ht="16.5">
      <c r="A5" s="91">
        <f t="shared" ref="A5:A34" si="1">A4+1</f>
        <v>2</v>
      </c>
      <c r="B5" s="31">
        <v>0</v>
      </c>
      <c r="C5" s="31">
        <v>0</v>
      </c>
      <c r="D5" s="92">
        <v>0</v>
      </c>
      <c r="E5" s="92">
        <v>0</v>
      </c>
      <c r="F5" s="33">
        <v>0</v>
      </c>
      <c r="G5" s="33">
        <v>0</v>
      </c>
      <c r="H5" s="34">
        <v>0</v>
      </c>
      <c r="I5" s="34">
        <v>0</v>
      </c>
      <c r="J5" s="35">
        <v>0</v>
      </c>
      <c r="K5" s="35">
        <v>0</v>
      </c>
      <c r="L5" s="36">
        <v>0</v>
      </c>
      <c r="M5" s="36">
        <v>0</v>
      </c>
      <c r="N5" s="94">
        <v>0</v>
      </c>
      <c r="O5" s="95">
        <v>0</v>
      </c>
      <c r="P5" s="96">
        <v>0</v>
      </c>
      <c r="Q5" s="40">
        <v>0</v>
      </c>
      <c r="R5" s="70">
        <v>0</v>
      </c>
      <c r="S5" s="71">
        <f t="shared" si="0"/>
        <v>0</v>
      </c>
    </row>
    <row r="6" spans="1:19" ht="16.5">
      <c r="A6" s="91">
        <f t="shared" si="1"/>
        <v>3</v>
      </c>
      <c r="B6" s="31">
        <v>0</v>
      </c>
      <c r="C6" s="31">
        <v>0</v>
      </c>
      <c r="D6" s="92">
        <v>0</v>
      </c>
      <c r="E6" s="92">
        <v>0</v>
      </c>
      <c r="F6" s="33">
        <v>0</v>
      </c>
      <c r="G6" s="33">
        <v>0</v>
      </c>
      <c r="H6" s="34">
        <v>0</v>
      </c>
      <c r="I6" s="34">
        <v>0</v>
      </c>
      <c r="J6" s="35">
        <v>0</v>
      </c>
      <c r="K6" s="35">
        <v>0</v>
      </c>
      <c r="L6" s="36">
        <v>0</v>
      </c>
      <c r="M6" s="36">
        <v>0</v>
      </c>
      <c r="N6" s="94">
        <v>0</v>
      </c>
      <c r="O6" s="95">
        <v>0</v>
      </c>
      <c r="P6" s="96">
        <v>0</v>
      </c>
      <c r="Q6" s="40">
        <v>0</v>
      </c>
      <c r="R6" s="70">
        <v>0</v>
      </c>
      <c r="S6" s="71">
        <f t="shared" si="0"/>
        <v>0</v>
      </c>
    </row>
    <row r="7" spans="1:19" ht="16.5">
      <c r="A7" s="91">
        <f t="shared" si="1"/>
        <v>4</v>
      </c>
      <c r="B7" s="31">
        <v>0</v>
      </c>
      <c r="C7" s="31">
        <v>0</v>
      </c>
      <c r="D7" s="92">
        <v>0</v>
      </c>
      <c r="E7" s="92">
        <v>0</v>
      </c>
      <c r="F7" s="33">
        <v>0</v>
      </c>
      <c r="G7" s="33">
        <v>0</v>
      </c>
      <c r="H7" s="34">
        <v>0</v>
      </c>
      <c r="I7" s="34">
        <v>0</v>
      </c>
      <c r="J7" s="35">
        <v>0</v>
      </c>
      <c r="K7" s="35">
        <v>0</v>
      </c>
      <c r="L7" s="36">
        <v>0</v>
      </c>
      <c r="M7" s="36">
        <v>0</v>
      </c>
      <c r="N7" s="94">
        <v>0</v>
      </c>
      <c r="O7" s="95">
        <v>0</v>
      </c>
      <c r="P7" s="96">
        <v>0</v>
      </c>
      <c r="Q7" s="40">
        <v>0</v>
      </c>
      <c r="R7" s="70">
        <v>0</v>
      </c>
      <c r="S7" s="71">
        <f t="shared" si="0"/>
        <v>0</v>
      </c>
    </row>
    <row r="8" spans="1:19" ht="16.5">
      <c r="A8" s="91">
        <f t="shared" si="1"/>
        <v>5</v>
      </c>
      <c r="B8" s="31">
        <v>0</v>
      </c>
      <c r="C8" s="31">
        <v>0</v>
      </c>
      <c r="D8" s="92">
        <v>0</v>
      </c>
      <c r="E8" s="92">
        <v>0</v>
      </c>
      <c r="F8" s="33">
        <v>0</v>
      </c>
      <c r="G8" s="33">
        <v>0</v>
      </c>
      <c r="H8" s="34">
        <v>0</v>
      </c>
      <c r="I8" s="34">
        <v>0</v>
      </c>
      <c r="J8" s="35">
        <v>0</v>
      </c>
      <c r="K8" s="35">
        <v>0</v>
      </c>
      <c r="L8" s="36">
        <v>0</v>
      </c>
      <c r="M8" s="36">
        <v>0</v>
      </c>
      <c r="N8" s="94">
        <v>0</v>
      </c>
      <c r="O8" s="95">
        <v>0</v>
      </c>
      <c r="P8" s="96">
        <v>0</v>
      </c>
      <c r="Q8" s="40">
        <v>0</v>
      </c>
      <c r="R8" s="70">
        <v>0</v>
      </c>
      <c r="S8" s="71">
        <f t="shared" si="0"/>
        <v>0</v>
      </c>
    </row>
    <row r="9" spans="1:19" ht="16.5">
      <c r="A9" s="91">
        <f t="shared" si="1"/>
        <v>6</v>
      </c>
      <c r="B9" s="31">
        <v>0</v>
      </c>
      <c r="C9" s="31">
        <v>0</v>
      </c>
      <c r="D9" s="92">
        <v>0</v>
      </c>
      <c r="E9" s="92">
        <v>0</v>
      </c>
      <c r="F9" s="33">
        <v>0</v>
      </c>
      <c r="G9" s="33">
        <v>0</v>
      </c>
      <c r="H9" s="34">
        <v>0</v>
      </c>
      <c r="I9" s="34">
        <v>0</v>
      </c>
      <c r="J9" s="35">
        <v>0</v>
      </c>
      <c r="K9" s="35">
        <v>0</v>
      </c>
      <c r="L9" s="36">
        <v>0</v>
      </c>
      <c r="M9" s="36">
        <v>0</v>
      </c>
      <c r="N9" s="94">
        <v>0</v>
      </c>
      <c r="O9" s="95">
        <v>0</v>
      </c>
      <c r="P9" s="96">
        <v>0</v>
      </c>
      <c r="Q9" s="40">
        <v>0</v>
      </c>
      <c r="R9" s="70">
        <v>0</v>
      </c>
      <c r="S9" s="71">
        <f t="shared" si="0"/>
        <v>0</v>
      </c>
    </row>
    <row r="10" spans="1:19" ht="16.5">
      <c r="A10" s="91">
        <f t="shared" si="1"/>
        <v>7</v>
      </c>
      <c r="B10" s="31">
        <v>0</v>
      </c>
      <c r="C10" s="31">
        <v>0</v>
      </c>
      <c r="D10" s="92">
        <v>0</v>
      </c>
      <c r="E10" s="92">
        <v>0</v>
      </c>
      <c r="F10" s="33">
        <v>0</v>
      </c>
      <c r="G10" s="33">
        <v>0</v>
      </c>
      <c r="H10" s="34">
        <v>0</v>
      </c>
      <c r="I10" s="34">
        <v>0</v>
      </c>
      <c r="J10" s="35">
        <v>0</v>
      </c>
      <c r="K10" s="35">
        <v>0</v>
      </c>
      <c r="L10" s="36">
        <v>0</v>
      </c>
      <c r="M10" s="36">
        <v>0</v>
      </c>
      <c r="N10" s="94">
        <v>0</v>
      </c>
      <c r="O10" s="95">
        <v>0</v>
      </c>
      <c r="P10" s="96">
        <v>0</v>
      </c>
      <c r="Q10" s="40">
        <v>0</v>
      </c>
      <c r="R10" s="70">
        <v>0</v>
      </c>
      <c r="S10" s="71">
        <f t="shared" si="0"/>
        <v>0</v>
      </c>
    </row>
    <row r="11" spans="1:19" ht="16.5">
      <c r="A11" s="91">
        <f t="shared" si="1"/>
        <v>8</v>
      </c>
      <c r="B11" s="31">
        <v>0</v>
      </c>
      <c r="C11" s="31">
        <v>0</v>
      </c>
      <c r="D11" s="92">
        <v>0</v>
      </c>
      <c r="E11" s="92">
        <v>0</v>
      </c>
      <c r="F11" s="33">
        <v>0</v>
      </c>
      <c r="G11" s="33">
        <v>0</v>
      </c>
      <c r="H11" s="34">
        <v>0</v>
      </c>
      <c r="I11" s="34">
        <v>0</v>
      </c>
      <c r="J11" s="35">
        <v>0</v>
      </c>
      <c r="K11" s="35">
        <v>0</v>
      </c>
      <c r="L11" s="36">
        <v>0</v>
      </c>
      <c r="M11" s="36">
        <v>0</v>
      </c>
      <c r="N11" s="94">
        <v>0</v>
      </c>
      <c r="O11" s="95">
        <v>0</v>
      </c>
      <c r="P11" s="96">
        <v>0</v>
      </c>
      <c r="Q11" s="40">
        <v>0</v>
      </c>
      <c r="R11" s="70">
        <v>0</v>
      </c>
      <c r="S11" s="71">
        <f t="shared" si="0"/>
        <v>0</v>
      </c>
    </row>
    <row r="12" spans="1:19" ht="16.5">
      <c r="A12" s="91">
        <f t="shared" si="1"/>
        <v>9</v>
      </c>
      <c r="B12" s="31">
        <v>0</v>
      </c>
      <c r="C12" s="31">
        <v>0</v>
      </c>
      <c r="D12" s="92">
        <v>0</v>
      </c>
      <c r="E12" s="92">
        <v>0</v>
      </c>
      <c r="F12" s="33">
        <v>0</v>
      </c>
      <c r="G12" s="33">
        <v>0</v>
      </c>
      <c r="H12" s="34">
        <v>0</v>
      </c>
      <c r="I12" s="34">
        <v>0</v>
      </c>
      <c r="J12" s="35">
        <v>0</v>
      </c>
      <c r="K12" s="35">
        <v>0</v>
      </c>
      <c r="L12" s="36">
        <v>0</v>
      </c>
      <c r="M12" s="36">
        <v>0</v>
      </c>
      <c r="N12" s="94">
        <v>0</v>
      </c>
      <c r="O12" s="95">
        <v>0</v>
      </c>
      <c r="P12" s="96">
        <v>0</v>
      </c>
      <c r="Q12" s="40">
        <v>0</v>
      </c>
      <c r="R12" s="70">
        <v>0</v>
      </c>
      <c r="S12" s="71">
        <f t="shared" si="0"/>
        <v>0</v>
      </c>
    </row>
    <row r="13" spans="1:19" ht="16.5">
      <c r="A13" s="91">
        <f t="shared" si="1"/>
        <v>10</v>
      </c>
      <c r="B13" s="31">
        <v>0</v>
      </c>
      <c r="C13" s="31">
        <v>0</v>
      </c>
      <c r="D13" s="92">
        <v>0</v>
      </c>
      <c r="E13" s="92">
        <v>0</v>
      </c>
      <c r="F13" s="33">
        <v>0</v>
      </c>
      <c r="G13" s="33">
        <v>0</v>
      </c>
      <c r="H13" s="34">
        <v>0</v>
      </c>
      <c r="I13" s="34">
        <v>0</v>
      </c>
      <c r="J13" s="35">
        <v>0</v>
      </c>
      <c r="K13" s="35">
        <v>0</v>
      </c>
      <c r="L13" s="36">
        <v>0</v>
      </c>
      <c r="M13" s="36">
        <v>0</v>
      </c>
      <c r="N13" s="94">
        <v>0</v>
      </c>
      <c r="O13" s="95">
        <v>0</v>
      </c>
      <c r="P13" s="96">
        <v>0</v>
      </c>
      <c r="Q13" s="40">
        <v>0</v>
      </c>
      <c r="R13" s="40">
        <v>0</v>
      </c>
      <c r="S13" s="71">
        <f t="shared" si="0"/>
        <v>0</v>
      </c>
    </row>
    <row r="14" spans="1:19" ht="16.5">
      <c r="A14" s="91">
        <f t="shared" si="1"/>
        <v>11</v>
      </c>
      <c r="B14" s="31">
        <v>0</v>
      </c>
      <c r="C14" s="31">
        <v>0</v>
      </c>
      <c r="D14" s="92">
        <v>0</v>
      </c>
      <c r="E14" s="92">
        <v>0</v>
      </c>
      <c r="F14" s="33">
        <v>0</v>
      </c>
      <c r="G14" s="33">
        <v>0</v>
      </c>
      <c r="H14" s="34">
        <v>0</v>
      </c>
      <c r="I14" s="34">
        <v>0</v>
      </c>
      <c r="J14" s="35">
        <v>0</v>
      </c>
      <c r="K14" s="35">
        <v>0</v>
      </c>
      <c r="L14" s="36">
        <v>0</v>
      </c>
      <c r="M14" s="36">
        <v>0</v>
      </c>
      <c r="N14" s="94">
        <v>0</v>
      </c>
      <c r="O14" s="95">
        <v>0</v>
      </c>
      <c r="P14" s="39">
        <v>0</v>
      </c>
      <c r="Q14" s="40">
        <v>0</v>
      </c>
      <c r="R14" s="40">
        <v>0</v>
      </c>
      <c r="S14" s="71">
        <f t="shared" si="0"/>
        <v>0</v>
      </c>
    </row>
    <row r="15" spans="1:19" ht="16.5">
      <c r="A15" s="91">
        <f t="shared" si="1"/>
        <v>12</v>
      </c>
      <c r="B15" s="31">
        <v>0</v>
      </c>
      <c r="C15" s="31">
        <v>0</v>
      </c>
      <c r="D15" s="92">
        <v>0</v>
      </c>
      <c r="E15" s="92">
        <v>0</v>
      </c>
      <c r="F15" s="33">
        <v>0</v>
      </c>
      <c r="G15" s="33">
        <v>0</v>
      </c>
      <c r="H15" s="34">
        <v>0</v>
      </c>
      <c r="I15" s="34">
        <v>0</v>
      </c>
      <c r="J15" s="35">
        <v>0</v>
      </c>
      <c r="K15" s="35">
        <v>0</v>
      </c>
      <c r="L15" s="36">
        <v>0</v>
      </c>
      <c r="M15" s="36">
        <v>0</v>
      </c>
      <c r="N15" s="94">
        <v>0</v>
      </c>
      <c r="O15" s="95">
        <v>0</v>
      </c>
      <c r="P15" s="39">
        <v>0</v>
      </c>
      <c r="Q15" s="40">
        <v>0</v>
      </c>
      <c r="R15" s="40">
        <v>0</v>
      </c>
      <c r="S15" s="71">
        <f t="shared" si="0"/>
        <v>0</v>
      </c>
    </row>
    <row r="16" spans="1:19" ht="16.5">
      <c r="A16" s="91">
        <f t="shared" si="1"/>
        <v>13</v>
      </c>
      <c r="B16" s="31">
        <v>0</v>
      </c>
      <c r="C16" s="31">
        <v>0</v>
      </c>
      <c r="D16" s="92">
        <v>0</v>
      </c>
      <c r="E16" s="92">
        <v>0</v>
      </c>
      <c r="F16" s="33">
        <v>0</v>
      </c>
      <c r="G16" s="33">
        <v>0</v>
      </c>
      <c r="H16" s="34">
        <v>0</v>
      </c>
      <c r="I16" s="34">
        <v>0</v>
      </c>
      <c r="J16" s="35">
        <v>0</v>
      </c>
      <c r="K16" s="35">
        <v>0</v>
      </c>
      <c r="L16" s="36">
        <v>0</v>
      </c>
      <c r="M16" s="36">
        <v>0</v>
      </c>
      <c r="N16" s="94">
        <v>0</v>
      </c>
      <c r="O16" s="95">
        <v>0</v>
      </c>
      <c r="P16" s="39">
        <v>0</v>
      </c>
      <c r="Q16" s="40">
        <v>0</v>
      </c>
      <c r="R16" s="40">
        <v>0</v>
      </c>
      <c r="S16" s="71">
        <f t="shared" si="0"/>
        <v>0</v>
      </c>
    </row>
    <row r="17" spans="1:19" ht="16.5">
      <c r="A17" s="91">
        <f t="shared" si="1"/>
        <v>14</v>
      </c>
      <c r="B17" s="31">
        <v>0</v>
      </c>
      <c r="C17" s="31">
        <v>0</v>
      </c>
      <c r="D17" s="92">
        <v>0</v>
      </c>
      <c r="E17" s="92">
        <v>0</v>
      </c>
      <c r="F17" s="33">
        <v>0</v>
      </c>
      <c r="G17" s="33">
        <v>0</v>
      </c>
      <c r="H17" s="34">
        <v>0</v>
      </c>
      <c r="I17" s="34">
        <v>0</v>
      </c>
      <c r="J17" s="35">
        <v>0</v>
      </c>
      <c r="K17" s="35">
        <v>0</v>
      </c>
      <c r="L17" s="36">
        <v>0</v>
      </c>
      <c r="M17" s="36">
        <v>0</v>
      </c>
      <c r="N17" s="94">
        <v>0</v>
      </c>
      <c r="O17" s="95">
        <v>0</v>
      </c>
      <c r="P17" s="39">
        <v>0</v>
      </c>
      <c r="Q17" s="40">
        <v>0</v>
      </c>
      <c r="R17" s="40">
        <v>0</v>
      </c>
      <c r="S17" s="71">
        <f t="shared" si="0"/>
        <v>0</v>
      </c>
    </row>
    <row r="18" spans="1:19" ht="16.5">
      <c r="A18" s="91">
        <f t="shared" si="1"/>
        <v>15</v>
      </c>
      <c r="B18" s="31">
        <v>0</v>
      </c>
      <c r="C18" s="31">
        <v>0</v>
      </c>
      <c r="D18" s="92">
        <v>0</v>
      </c>
      <c r="E18" s="92">
        <v>0</v>
      </c>
      <c r="F18" s="33">
        <v>0</v>
      </c>
      <c r="G18" s="33">
        <v>0</v>
      </c>
      <c r="H18" s="34">
        <v>0</v>
      </c>
      <c r="I18" s="34">
        <v>0</v>
      </c>
      <c r="J18" s="35">
        <v>0</v>
      </c>
      <c r="K18" s="35">
        <v>0</v>
      </c>
      <c r="L18" s="36">
        <v>0</v>
      </c>
      <c r="M18" s="36">
        <v>0</v>
      </c>
      <c r="N18" s="94">
        <v>0</v>
      </c>
      <c r="O18" s="95">
        <v>0</v>
      </c>
      <c r="P18" s="39">
        <v>0</v>
      </c>
      <c r="Q18" s="40">
        <v>0</v>
      </c>
      <c r="R18" s="40">
        <v>0</v>
      </c>
      <c r="S18" s="71">
        <f t="shared" si="0"/>
        <v>0</v>
      </c>
    </row>
    <row r="19" spans="1:19" ht="16.5">
      <c r="A19" s="91">
        <f t="shared" si="1"/>
        <v>16</v>
      </c>
      <c r="B19" s="31">
        <v>0</v>
      </c>
      <c r="C19" s="31">
        <v>0</v>
      </c>
      <c r="D19" s="92">
        <v>0</v>
      </c>
      <c r="E19" s="92">
        <v>0</v>
      </c>
      <c r="F19" s="33">
        <v>0</v>
      </c>
      <c r="G19" s="33">
        <v>0</v>
      </c>
      <c r="H19" s="34">
        <v>0</v>
      </c>
      <c r="I19" s="34">
        <v>0</v>
      </c>
      <c r="J19" s="35">
        <v>0</v>
      </c>
      <c r="K19" s="35">
        <v>0</v>
      </c>
      <c r="L19" s="36">
        <v>0</v>
      </c>
      <c r="M19" s="36">
        <v>0</v>
      </c>
      <c r="N19" s="94">
        <v>0</v>
      </c>
      <c r="O19" s="95">
        <v>0</v>
      </c>
      <c r="P19" s="39">
        <v>0</v>
      </c>
      <c r="Q19" s="40">
        <v>0</v>
      </c>
      <c r="R19" s="40">
        <v>0</v>
      </c>
      <c r="S19" s="71">
        <f t="shared" si="0"/>
        <v>0</v>
      </c>
    </row>
    <row r="20" spans="1:19" ht="16.5">
      <c r="A20" s="91">
        <f t="shared" si="1"/>
        <v>17</v>
      </c>
      <c r="B20" s="31">
        <v>0</v>
      </c>
      <c r="C20" s="31">
        <v>0</v>
      </c>
      <c r="D20" s="92">
        <v>0</v>
      </c>
      <c r="E20" s="92">
        <v>0</v>
      </c>
      <c r="F20" s="33">
        <v>0</v>
      </c>
      <c r="G20" s="33">
        <v>0</v>
      </c>
      <c r="H20" s="34">
        <v>0</v>
      </c>
      <c r="I20" s="34">
        <v>0</v>
      </c>
      <c r="J20" s="35">
        <v>0</v>
      </c>
      <c r="K20" s="35">
        <v>0</v>
      </c>
      <c r="L20" s="36">
        <v>0</v>
      </c>
      <c r="M20" s="36">
        <v>0</v>
      </c>
      <c r="N20" s="94">
        <v>0</v>
      </c>
      <c r="O20" s="95">
        <v>0</v>
      </c>
      <c r="P20" s="39">
        <v>0</v>
      </c>
      <c r="Q20" s="40">
        <v>0</v>
      </c>
      <c r="R20" s="40">
        <v>0</v>
      </c>
      <c r="S20" s="71">
        <f t="shared" si="0"/>
        <v>0</v>
      </c>
    </row>
    <row r="21" spans="1:19" ht="16.5">
      <c r="A21" s="91">
        <f t="shared" si="1"/>
        <v>18</v>
      </c>
      <c r="B21" s="31">
        <v>0</v>
      </c>
      <c r="C21" s="31">
        <v>0</v>
      </c>
      <c r="D21" s="92">
        <v>0</v>
      </c>
      <c r="E21" s="92">
        <v>0</v>
      </c>
      <c r="F21" s="33">
        <v>0</v>
      </c>
      <c r="G21" s="33">
        <v>0</v>
      </c>
      <c r="H21" s="34">
        <v>0</v>
      </c>
      <c r="I21" s="34">
        <v>0</v>
      </c>
      <c r="J21" s="35">
        <v>0</v>
      </c>
      <c r="K21" s="35">
        <v>0</v>
      </c>
      <c r="L21" s="36">
        <v>0</v>
      </c>
      <c r="M21" s="36">
        <v>0</v>
      </c>
      <c r="N21" s="94">
        <v>0</v>
      </c>
      <c r="O21" s="95">
        <v>0</v>
      </c>
      <c r="P21" s="39">
        <v>0</v>
      </c>
      <c r="Q21" s="40">
        <v>0</v>
      </c>
      <c r="R21" s="40">
        <v>0</v>
      </c>
      <c r="S21" s="71">
        <f t="shared" si="0"/>
        <v>0</v>
      </c>
    </row>
    <row r="22" spans="1:19" ht="16.5">
      <c r="A22" s="91">
        <f t="shared" si="1"/>
        <v>19</v>
      </c>
      <c r="B22" s="31">
        <v>0</v>
      </c>
      <c r="C22" s="31">
        <v>0</v>
      </c>
      <c r="D22" s="92">
        <v>0</v>
      </c>
      <c r="E22" s="92">
        <v>0</v>
      </c>
      <c r="F22" s="33">
        <v>0</v>
      </c>
      <c r="G22" s="33">
        <v>0</v>
      </c>
      <c r="H22" s="34">
        <v>0</v>
      </c>
      <c r="I22" s="34">
        <v>0</v>
      </c>
      <c r="J22" s="35">
        <v>0</v>
      </c>
      <c r="K22" s="35">
        <v>0</v>
      </c>
      <c r="L22" s="36">
        <v>0</v>
      </c>
      <c r="M22" s="36">
        <v>0</v>
      </c>
      <c r="N22" s="94">
        <v>0</v>
      </c>
      <c r="O22" s="95">
        <v>0</v>
      </c>
      <c r="P22" s="39">
        <v>0</v>
      </c>
      <c r="Q22" s="40">
        <v>0</v>
      </c>
      <c r="R22" s="40">
        <v>0</v>
      </c>
      <c r="S22" s="71">
        <f t="shared" si="0"/>
        <v>0</v>
      </c>
    </row>
    <row r="23" spans="1:19" ht="16.5">
      <c r="A23" s="91">
        <f t="shared" si="1"/>
        <v>20</v>
      </c>
      <c r="B23" s="31">
        <v>0</v>
      </c>
      <c r="C23" s="31">
        <v>0</v>
      </c>
      <c r="D23" s="92">
        <v>0</v>
      </c>
      <c r="E23" s="92">
        <v>0</v>
      </c>
      <c r="F23" s="33">
        <v>0</v>
      </c>
      <c r="G23" s="33">
        <v>0</v>
      </c>
      <c r="H23" s="34">
        <v>0</v>
      </c>
      <c r="I23" s="34">
        <v>0</v>
      </c>
      <c r="J23" s="35">
        <v>0</v>
      </c>
      <c r="K23" s="35">
        <v>0</v>
      </c>
      <c r="L23" s="36">
        <v>0</v>
      </c>
      <c r="M23" s="36">
        <v>0</v>
      </c>
      <c r="N23" s="94">
        <v>0</v>
      </c>
      <c r="O23" s="95">
        <v>0</v>
      </c>
      <c r="P23" s="39">
        <v>0</v>
      </c>
      <c r="Q23" s="40">
        <v>0</v>
      </c>
      <c r="R23" s="40">
        <v>0</v>
      </c>
      <c r="S23" s="71">
        <f t="shared" si="0"/>
        <v>0</v>
      </c>
    </row>
    <row r="24" spans="1:19" ht="16.5">
      <c r="A24" s="91">
        <f t="shared" si="1"/>
        <v>21</v>
      </c>
      <c r="B24" s="31">
        <v>0</v>
      </c>
      <c r="C24" s="31">
        <v>0</v>
      </c>
      <c r="D24" s="92">
        <v>0</v>
      </c>
      <c r="E24" s="92">
        <v>0</v>
      </c>
      <c r="F24" s="33">
        <v>0</v>
      </c>
      <c r="G24" s="33">
        <v>0</v>
      </c>
      <c r="H24" s="34">
        <v>0</v>
      </c>
      <c r="I24" s="34">
        <v>0</v>
      </c>
      <c r="J24" s="35">
        <v>0</v>
      </c>
      <c r="K24" s="35">
        <v>0</v>
      </c>
      <c r="L24" s="36">
        <v>0</v>
      </c>
      <c r="M24" s="36">
        <v>0</v>
      </c>
      <c r="N24" s="94">
        <v>0</v>
      </c>
      <c r="O24" s="95">
        <v>0</v>
      </c>
      <c r="P24" s="39">
        <v>0</v>
      </c>
      <c r="Q24" s="40">
        <v>0</v>
      </c>
      <c r="R24" s="40">
        <v>0</v>
      </c>
      <c r="S24" s="71">
        <f t="shared" si="0"/>
        <v>0</v>
      </c>
    </row>
    <row r="25" spans="1:19" ht="16.5">
      <c r="A25" s="91">
        <f t="shared" si="1"/>
        <v>22</v>
      </c>
      <c r="B25" s="31">
        <v>0</v>
      </c>
      <c r="C25" s="31">
        <v>0</v>
      </c>
      <c r="D25" s="92">
        <v>0</v>
      </c>
      <c r="E25" s="92">
        <v>0</v>
      </c>
      <c r="F25" s="33">
        <v>0</v>
      </c>
      <c r="G25" s="33">
        <v>0</v>
      </c>
      <c r="H25" s="34">
        <v>0</v>
      </c>
      <c r="I25" s="34">
        <v>0</v>
      </c>
      <c r="J25" s="35">
        <v>0</v>
      </c>
      <c r="K25" s="35">
        <v>0</v>
      </c>
      <c r="L25" s="36">
        <v>0</v>
      </c>
      <c r="M25" s="36">
        <v>0</v>
      </c>
      <c r="N25" s="94">
        <v>0</v>
      </c>
      <c r="O25" s="95">
        <v>0</v>
      </c>
      <c r="P25" s="39">
        <v>0</v>
      </c>
      <c r="Q25" s="40">
        <v>0</v>
      </c>
      <c r="R25" s="40">
        <v>0</v>
      </c>
      <c r="S25" s="71">
        <f t="shared" si="0"/>
        <v>0</v>
      </c>
    </row>
    <row r="26" spans="1:19" ht="16.5">
      <c r="A26" s="91">
        <f t="shared" si="1"/>
        <v>23</v>
      </c>
      <c r="B26" s="31">
        <v>0</v>
      </c>
      <c r="C26" s="31">
        <v>0</v>
      </c>
      <c r="D26" s="92">
        <v>0</v>
      </c>
      <c r="E26" s="92">
        <v>0</v>
      </c>
      <c r="F26" s="33">
        <v>0</v>
      </c>
      <c r="G26" s="33">
        <v>0</v>
      </c>
      <c r="H26" s="34">
        <v>0</v>
      </c>
      <c r="I26" s="34">
        <v>0</v>
      </c>
      <c r="J26" s="35">
        <v>0</v>
      </c>
      <c r="K26" s="35">
        <v>0</v>
      </c>
      <c r="L26" s="36">
        <v>0</v>
      </c>
      <c r="M26" s="36">
        <v>0</v>
      </c>
      <c r="N26" s="94">
        <v>0</v>
      </c>
      <c r="O26" s="95">
        <v>0</v>
      </c>
      <c r="P26" s="39">
        <v>0</v>
      </c>
      <c r="Q26" s="40">
        <v>0</v>
      </c>
      <c r="R26" s="40">
        <v>0</v>
      </c>
      <c r="S26" s="71">
        <f t="shared" si="0"/>
        <v>0</v>
      </c>
    </row>
    <row r="27" spans="1:19" ht="16.5">
      <c r="A27" s="91">
        <f t="shared" si="1"/>
        <v>24</v>
      </c>
      <c r="B27" s="31">
        <v>0</v>
      </c>
      <c r="C27" s="31">
        <v>0</v>
      </c>
      <c r="D27" s="92">
        <v>0</v>
      </c>
      <c r="E27" s="92">
        <v>0</v>
      </c>
      <c r="F27" s="33">
        <v>0</v>
      </c>
      <c r="G27" s="33">
        <v>0</v>
      </c>
      <c r="H27" s="34">
        <v>0</v>
      </c>
      <c r="I27" s="34">
        <v>0</v>
      </c>
      <c r="J27" s="35">
        <v>0</v>
      </c>
      <c r="K27" s="35">
        <v>0</v>
      </c>
      <c r="L27" s="36">
        <v>0</v>
      </c>
      <c r="M27" s="36">
        <v>0</v>
      </c>
      <c r="N27" s="94">
        <v>0</v>
      </c>
      <c r="O27" s="95">
        <v>0</v>
      </c>
      <c r="P27" s="39">
        <v>0</v>
      </c>
      <c r="Q27" s="40">
        <v>0</v>
      </c>
      <c r="R27" s="40">
        <v>0</v>
      </c>
      <c r="S27" s="71">
        <f t="shared" si="0"/>
        <v>0</v>
      </c>
    </row>
    <row r="28" spans="1:19" ht="16.5">
      <c r="A28" s="91">
        <f t="shared" si="1"/>
        <v>25</v>
      </c>
      <c r="B28" s="31">
        <v>0</v>
      </c>
      <c r="C28" s="31">
        <v>0</v>
      </c>
      <c r="D28" s="92">
        <v>0</v>
      </c>
      <c r="E28" s="92">
        <v>0</v>
      </c>
      <c r="F28" s="33">
        <v>0</v>
      </c>
      <c r="G28" s="33">
        <v>0</v>
      </c>
      <c r="H28" s="34">
        <v>0</v>
      </c>
      <c r="I28" s="34">
        <v>0</v>
      </c>
      <c r="J28" s="35">
        <v>0</v>
      </c>
      <c r="K28" s="35">
        <v>0</v>
      </c>
      <c r="L28" s="36">
        <v>0</v>
      </c>
      <c r="M28" s="36">
        <v>0</v>
      </c>
      <c r="N28" s="94">
        <v>0</v>
      </c>
      <c r="O28" s="95">
        <v>0</v>
      </c>
      <c r="P28" s="39">
        <v>0</v>
      </c>
      <c r="Q28" s="40">
        <v>0</v>
      </c>
      <c r="R28" s="40">
        <v>0</v>
      </c>
      <c r="S28" s="71">
        <f t="shared" si="0"/>
        <v>0</v>
      </c>
    </row>
    <row r="29" spans="1:19" ht="16.5">
      <c r="A29" s="91">
        <f t="shared" si="1"/>
        <v>26</v>
      </c>
      <c r="B29" s="31">
        <v>0</v>
      </c>
      <c r="C29" s="31">
        <v>0</v>
      </c>
      <c r="D29" s="92">
        <v>0</v>
      </c>
      <c r="E29" s="92">
        <v>0</v>
      </c>
      <c r="F29" s="33">
        <v>0</v>
      </c>
      <c r="G29" s="33">
        <v>0</v>
      </c>
      <c r="H29" s="34">
        <v>0</v>
      </c>
      <c r="I29" s="34">
        <v>0</v>
      </c>
      <c r="J29" s="35">
        <v>0</v>
      </c>
      <c r="K29" s="35">
        <v>0</v>
      </c>
      <c r="L29" s="36">
        <v>0</v>
      </c>
      <c r="M29" s="36">
        <v>0</v>
      </c>
      <c r="N29" s="94">
        <v>0</v>
      </c>
      <c r="O29" s="95">
        <v>0</v>
      </c>
      <c r="P29" s="39">
        <v>0</v>
      </c>
      <c r="Q29" s="40">
        <v>0</v>
      </c>
      <c r="R29" s="40">
        <v>0</v>
      </c>
      <c r="S29" s="71">
        <f t="shared" si="0"/>
        <v>0</v>
      </c>
    </row>
    <row r="30" spans="1:19" ht="16.5">
      <c r="A30" s="91">
        <f t="shared" si="1"/>
        <v>27</v>
      </c>
      <c r="B30" s="31">
        <v>0</v>
      </c>
      <c r="C30" s="31">
        <v>0</v>
      </c>
      <c r="D30" s="92">
        <v>0</v>
      </c>
      <c r="E30" s="92">
        <v>0</v>
      </c>
      <c r="F30" s="33">
        <v>0</v>
      </c>
      <c r="G30" s="33">
        <v>0</v>
      </c>
      <c r="H30" s="34">
        <v>0</v>
      </c>
      <c r="I30" s="34">
        <v>0</v>
      </c>
      <c r="J30" s="35">
        <v>0</v>
      </c>
      <c r="K30" s="35">
        <v>0</v>
      </c>
      <c r="L30" s="36">
        <v>0</v>
      </c>
      <c r="M30" s="36">
        <v>0</v>
      </c>
      <c r="N30" s="94">
        <v>0</v>
      </c>
      <c r="O30" s="95">
        <v>0</v>
      </c>
      <c r="P30" s="39">
        <v>0</v>
      </c>
      <c r="Q30" s="40">
        <v>0</v>
      </c>
      <c r="R30" s="40">
        <v>0</v>
      </c>
      <c r="S30" s="71">
        <f t="shared" si="0"/>
        <v>0</v>
      </c>
    </row>
    <row r="31" spans="1:19" ht="16.5">
      <c r="A31" s="91">
        <f t="shared" si="1"/>
        <v>28</v>
      </c>
      <c r="B31" s="31">
        <v>0</v>
      </c>
      <c r="C31" s="31">
        <v>0</v>
      </c>
      <c r="D31" s="92">
        <v>0</v>
      </c>
      <c r="E31" s="92">
        <v>0</v>
      </c>
      <c r="F31" s="33">
        <v>0</v>
      </c>
      <c r="G31" s="33">
        <v>0</v>
      </c>
      <c r="H31" s="34">
        <v>0</v>
      </c>
      <c r="I31" s="34">
        <v>0</v>
      </c>
      <c r="J31" s="35">
        <v>0</v>
      </c>
      <c r="K31" s="35">
        <v>0</v>
      </c>
      <c r="L31" s="36">
        <v>0</v>
      </c>
      <c r="M31" s="36">
        <v>0</v>
      </c>
      <c r="N31" s="94">
        <v>0</v>
      </c>
      <c r="O31" s="95">
        <v>0</v>
      </c>
      <c r="P31" s="39">
        <v>0</v>
      </c>
      <c r="Q31" s="40">
        <v>0</v>
      </c>
      <c r="R31" s="40">
        <v>0</v>
      </c>
      <c r="S31" s="71">
        <f t="shared" si="0"/>
        <v>0</v>
      </c>
    </row>
    <row r="32" spans="1:19" ht="16.5">
      <c r="A32" s="91">
        <f t="shared" si="1"/>
        <v>29</v>
      </c>
      <c r="B32" s="31">
        <v>0</v>
      </c>
      <c r="C32" s="31">
        <v>0</v>
      </c>
      <c r="D32" s="92">
        <v>0</v>
      </c>
      <c r="E32" s="92">
        <v>0</v>
      </c>
      <c r="F32" s="33">
        <v>0</v>
      </c>
      <c r="G32" s="33">
        <v>0</v>
      </c>
      <c r="H32" s="34">
        <v>0</v>
      </c>
      <c r="I32" s="34">
        <v>0</v>
      </c>
      <c r="J32" s="35">
        <v>0</v>
      </c>
      <c r="K32" s="35">
        <v>0</v>
      </c>
      <c r="L32" s="36">
        <v>0</v>
      </c>
      <c r="M32" s="36">
        <v>0</v>
      </c>
      <c r="N32" s="94">
        <v>0</v>
      </c>
      <c r="O32" s="95">
        <v>0</v>
      </c>
      <c r="P32" s="39">
        <v>0</v>
      </c>
      <c r="Q32" s="40">
        <v>0</v>
      </c>
      <c r="R32" s="40">
        <v>0</v>
      </c>
      <c r="S32" s="71">
        <f t="shared" si="0"/>
        <v>0</v>
      </c>
    </row>
    <row r="33" spans="1:19" ht="16.5">
      <c r="A33" s="91">
        <f t="shared" si="1"/>
        <v>30</v>
      </c>
      <c r="B33" s="31">
        <v>0</v>
      </c>
      <c r="C33" s="31">
        <v>0</v>
      </c>
      <c r="D33" s="92">
        <v>0</v>
      </c>
      <c r="E33" s="92">
        <v>0</v>
      </c>
      <c r="F33" s="33">
        <v>0</v>
      </c>
      <c r="G33" s="33">
        <v>0</v>
      </c>
      <c r="H33" s="34">
        <v>0</v>
      </c>
      <c r="I33" s="34">
        <v>0</v>
      </c>
      <c r="J33" s="35">
        <v>0</v>
      </c>
      <c r="K33" s="35">
        <v>0</v>
      </c>
      <c r="L33" s="36">
        <v>0</v>
      </c>
      <c r="M33" s="36">
        <v>0</v>
      </c>
      <c r="N33" s="94">
        <v>0</v>
      </c>
      <c r="O33" s="95">
        <v>0</v>
      </c>
      <c r="P33" s="39">
        <v>0</v>
      </c>
      <c r="Q33" s="40">
        <v>0</v>
      </c>
      <c r="R33" s="40">
        <v>0</v>
      </c>
      <c r="S33" s="71">
        <f t="shared" si="0"/>
        <v>0</v>
      </c>
    </row>
    <row r="34" spans="1:19" ht="16.5">
      <c r="A34" s="91">
        <f t="shared" si="1"/>
        <v>31</v>
      </c>
      <c r="B34" s="31">
        <v>0</v>
      </c>
      <c r="C34" s="31">
        <v>0</v>
      </c>
      <c r="D34" s="92">
        <v>0</v>
      </c>
      <c r="E34" s="92">
        <v>0</v>
      </c>
      <c r="F34" s="33">
        <v>0</v>
      </c>
      <c r="G34" s="33">
        <v>0</v>
      </c>
      <c r="H34" s="34">
        <v>0</v>
      </c>
      <c r="I34" s="34">
        <v>0</v>
      </c>
      <c r="J34" s="35">
        <v>0</v>
      </c>
      <c r="K34" s="35">
        <v>0</v>
      </c>
      <c r="L34" s="36">
        <v>0</v>
      </c>
      <c r="M34" s="36">
        <v>0</v>
      </c>
      <c r="N34" s="94">
        <v>0</v>
      </c>
      <c r="O34" s="95">
        <v>0</v>
      </c>
      <c r="P34" s="39">
        <v>0</v>
      </c>
      <c r="Q34" s="40">
        <v>0</v>
      </c>
      <c r="R34" s="40">
        <v>0</v>
      </c>
      <c r="S34" s="71">
        <f t="shared" si="0"/>
        <v>0</v>
      </c>
    </row>
    <row r="35" spans="1:19" ht="16.5">
      <c r="B35" s="97">
        <f t="shared" ref="B35:S35" si="2">SUM(B4:B34)</f>
        <v>0</v>
      </c>
      <c r="C35" s="97">
        <f t="shared" si="2"/>
        <v>0</v>
      </c>
      <c r="D35" s="97">
        <f t="shared" si="2"/>
        <v>0</v>
      </c>
      <c r="E35" s="97">
        <f t="shared" si="2"/>
        <v>0</v>
      </c>
      <c r="F35" s="97">
        <f t="shared" si="2"/>
        <v>0</v>
      </c>
      <c r="G35" s="97">
        <f t="shared" si="2"/>
        <v>0</v>
      </c>
      <c r="H35" s="97">
        <f t="shared" si="2"/>
        <v>0</v>
      </c>
      <c r="I35" s="97">
        <f t="shared" si="2"/>
        <v>0</v>
      </c>
      <c r="J35" s="97">
        <f t="shared" si="2"/>
        <v>0</v>
      </c>
      <c r="K35" s="97">
        <f t="shared" si="2"/>
        <v>0</v>
      </c>
      <c r="L35" s="97">
        <f t="shared" si="2"/>
        <v>0</v>
      </c>
      <c r="M35" s="97">
        <f t="shared" si="2"/>
        <v>0</v>
      </c>
      <c r="N35" s="97">
        <f t="shared" si="2"/>
        <v>0</v>
      </c>
      <c r="O35" s="97">
        <f t="shared" si="2"/>
        <v>0</v>
      </c>
      <c r="P35" s="97">
        <f t="shared" si="2"/>
        <v>0</v>
      </c>
      <c r="Q35" s="97">
        <f t="shared" si="2"/>
        <v>0</v>
      </c>
      <c r="R35" s="97">
        <f t="shared" si="2"/>
        <v>0</v>
      </c>
      <c r="S35" s="97">
        <f t="shared" si="2"/>
        <v>0</v>
      </c>
    </row>
    <row r="37" spans="1:19" ht="16.5">
      <c r="B37" s="98" t="s">
        <v>146</v>
      </c>
      <c r="C37" s="98"/>
      <c r="D37" s="99">
        <f>B35+D35+F35+H35+J35+L35+Q35</f>
        <v>0</v>
      </c>
      <c r="E37" s="99"/>
    </row>
    <row r="38" spans="1:19" ht="16.5">
      <c r="B38" s="98" t="s">
        <v>147</v>
      </c>
      <c r="C38" s="98"/>
      <c r="D38" s="99">
        <f>S35</f>
        <v>0</v>
      </c>
      <c r="E38" s="99"/>
    </row>
  </sheetData>
  <mergeCells count="13">
    <mergeCell ref="B38:C38"/>
    <mergeCell ref="D38:E38"/>
    <mergeCell ref="A2:A3"/>
    <mergeCell ref="B2:C2"/>
    <mergeCell ref="D2:E2"/>
    <mergeCell ref="L2:M2"/>
    <mergeCell ref="Q2:R2"/>
    <mergeCell ref="S2:S3"/>
    <mergeCell ref="B37:C37"/>
    <mergeCell ref="D37:E37"/>
    <mergeCell ref="F2:G2"/>
    <mergeCell ref="H2:I2"/>
    <mergeCell ref="J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S38"/>
  <sheetViews>
    <sheetView workbookViewId="0">
      <pane xSplit="1" ySplit="3" topLeftCell="B25" activePane="bottomRight" state="frozen"/>
      <selection activeCell="F27" sqref="F27"/>
      <selection pane="topRight" activeCell="F27" sqref="F27"/>
      <selection pane="bottomLeft" activeCell="F27" sqref="F27"/>
      <selection pane="bottomRight" activeCell="F27" sqref="F27"/>
    </sheetView>
  </sheetViews>
  <sheetFormatPr defaultColWidth="8.85546875" defaultRowHeight="15"/>
  <cols>
    <col min="1" max="1" width="10.5703125" customWidth="1"/>
    <col min="2" max="2" width="9.7109375" customWidth="1"/>
    <col min="3" max="3" width="15.7109375" customWidth="1"/>
    <col min="4" max="4" width="9.7109375" customWidth="1"/>
    <col min="5" max="5" width="15.7109375" customWidth="1"/>
    <col min="6" max="6" width="9.7109375" customWidth="1"/>
    <col min="7" max="7" width="15.7109375" customWidth="1"/>
    <col min="8" max="8" width="9.7109375" customWidth="1"/>
    <col min="9" max="9" width="15.7109375" customWidth="1"/>
    <col min="10" max="10" width="9.7109375" customWidth="1"/>
    <col min="11" max="11" width="15.7109375" customWidth="1"/>
    <col min="12" max="12" width="9.7109375" customWidth="1"/>
    <col min="13" max="16" width="15.7109375" customWidth="1"/>
    <col min="17" max="17" width="9.7109375" customWidth="1"/>
    <col min="18" max="18" width="15.7109375" customWidth="1"/>
    <col min="19" max="19" width="19" customWidth="1"/>
  </cols>
  <sheetData>
    <row r="2" spans="1:19" ht="49.5">
      <c r="A2" s="120" t="s">
        <v>152</v>
      </c>
      <c r="B2" s="122" t="s">
        <v>10</v>
      </c>
      <c r="C2" s="123"/>
      <c r="D2" s="124" t="s">
        <v>11</v>
      </c>
      <c r="E2" s="125"/>
      <c r="F2" s="126" t="s">
        <v>12</v>
      </c>
      <c r="G2" s="127"/>
      <c r="H2" s="128" t="s">
        <v>13</v>
      </c>
      <c r="I2" s="129"/>
      <c r="J2" s="130" t="s">
        <v>14</v>
      </c>
      <c r="K2" s="131"/>
      <c r="L2" s="116" t="s">
        <v>15</v>
      </c>
      <c r="M2" s="117"/>
      <c r="N2" s="88" t="s">
        <v>16</v>
      </c>
      <c r="O2" s="89" t="s">
        <v>17</v>
      </c>
      <c r="P2" s="13" t="s">
        <v>18</v>
      </c>
      <c r="Q2" s="105" t="s">
        <v>19</v>
      </c>
      <c r="R2" s="105"/>
      <c r="S2" s="118" t="s">
        <v>153</v>
      </c>
    </row>
    <row r="3" spans="1:19" ht="16.5">
      <c r="A3" s="121"/>
      <c r="B3" s="15" t="s">
        <v>21</v>
      </c>
      <c r="C3" s="15" t="s">
        <v>22</v>
      </c>
      <c r="D3" s="16" t="s">
        <v>21</v>
      </c>
      <c r="E3" s="17" t="s">
        <v>22</v>
      </c>
      <c r="F3" s="18" t="s">
        <v>21</v>
      </c>
      <c r="G3" s="18" t="s">
        <v>22</v>
      </c>
      <c r="H3" s="19" t="s">
        <v>21</v>
      </c>
      <c r="I3" s="19" t="s">
        <v>22</v>
      </c>
      <c r="J3" s="20" t="s">
        <v>21</v>
      </c>
      <c r="K3" s="20" t="s">
        <v>22</v>
      </c>
      <c r="L3" s="21" t="s">
        <v>21</v>
      </c>
      <c r="M3" s="21" t="s">
        <v>22</v>
      </c>
      <c r="N3" s="22" t="s">
        <v>22</v>
      </c>
      <c r="O3" s="90" t="s">
        <v>22</v>
      </c>
      <c r="P3" s="24" t="s">
        <v>22</v>
      </c>
      <c r="Q3" s="25" t="s">
        <v>21</v>
      </c>
      <c r="R3" s="25" t="s">
        <v>22</v>
      </c>
      <c r="S3" s="119"/>
    </row>
    <row r="4" spans="1:19" ht="16.5">
      <c r="A4" s="91">
        <v>1</v>
      </c>
      <c r="B4" s="31">
        <v>0</v>
      </c>
      <c r="C4" s="31">
        <v>0</v>
      </c>
      <c r="D4" s="92">
        <v>0</v>
      </c>
      <c r="E4" s="92">
        <v>0</v>
      </c>
      <c r="F4" s="33">
        <v>0</v>
      </c>
      <c r="G4" s="33">
        <v>0</v>
      </c>
      <c r="H4" s="34">
        <v>0</v>
      </c>
      <c r="I4" s="34">
        <v>0</v>
      </c>
      <c r="J4" s="35">
        <v>0</v>
      </c>
      <c r="K4" s="35">
        <v>0</v>
      </c>
      <c r="L4" s="93">
        <v>0</v>
      </c>
      <c r="M4" s="93">
        <v>0</v>
      </c>
      <c r="N4" s="94">
        <v>0</v>
      </c>
      <c r="O4" s="95">
        <v>0</v>
      </c>
      <c r="P4" s="96">
        <v>0</v>
      </c>
      <c r="Q4" s="70">
        <v>0</v>
      </c>
      <c r="R4" s="70">
        <v>0</v>
      </c>
      <c r="S4" s="71">
        <f>R4+P4+O4+N4+M4+K4+I4+G4+E4+C4</f>
        <v>0</v>
      </c>
    </row>
    <row r="5" spans="1:19" ht="16.5">
      <c r="A5" s="91">
        <f>A4+1</f>
        <v>2</v>
      </c>
      <c r="B5" s="31">
        <v>0</v>
      </c>
      <c r="C5" s="31">
        <v>0</v>
      </c>
      <c r="D5" s="92">
        <v>0</v>
      </c>
      <c r="E5" s="92">
        <v>0</v>
      </c>
      <c r="F5" s="33">
        <v>0</v>
      </c>
      <c r="G5" s="33">
        <v>0</v>
      </c>
      <c r="H5" s="34">
        <v>0</v>
      </c>
      <c r="I5" s="34">
        <v>0</v>
      </c>
      <c r="J5" s="35">
        <v>0</v>
      </c>
      <c r="K5" s="35">
        <v>0</v>
      </c>
      <c r="L5" s="36">
        <v>0</v>
      </c>
      <c r="M5" s="36">
        <v>0</v>
      </c>
      <c r="N5" s="94">
        <v>0</v>
      </c>
      <c r="O5" s="95">
        <v>0</v>
      </c>
      <c r="P5" s="96">
        <v>0</v>
      </c>
      <c r="Q5" s="40">
        <v>0</v>
      </c>
      <c r="R5" s="70">
        <v>0</v>
      </c>
      <c r="S5" s="71">
        <f t="shared" ref="S5:S34" si="0">R5+P5+O5+N5+M5+K5+I5+G5+E5+C5</f>
        <v>0</v>
      </c>
    </row>
    <row r="6" spans="1:19" ht="16.5">
      <c r="A6" s="91">
        <f t="shared" ref="A6:A34" si="1">A5+1</f>
        <v>3</v>
      </c>
      <c r="B6" s="31">
        <v>0</v>
      </c>
      <c r="C6" s="31">
        <v>0</v>
      </c>
      <c r="D6" s="92">
        <v>0</v>
      </c>
      <c r="E6" s="92">
        <v>0</v>
      </c>
      <c r="F6" s="33">
        <v>0</v>
      </c>
      <c r="G6" s="33">
        <v>0</v>
      </c>
      <c r="H6" s="34">
        <v>0</v>
      </c>
      <c r="I6" s="34">
        <v>0</v>
      </c>
      <c r="J6" s="35">
        <v>0</v>
      </c>
      <c r="K6" s="35">
        <v>0</v>
      </c>
      <c r="L6" s="36">
        <v>0</v>
      </c>
      <c r="M6" s="36">
        <v>0</v>
      </c>
      <c r="N6" s="94">
        <v>0</v>
      </c>
      <c r="O6" s="95">
        <v>0</v>
      </c>
      <c r="P6" s="96">
        <v>0</v>
      </c>
      <c r="Q6" s="40">
        <v>0</v>
      </c>
      <c r="R6" s="70">
        <v>0</v>
      </c>
      <c r="S6" s="71">
        <f t="shared" si="0"/>
        <v>0</v>
      </c>
    </row>
    <row r="7" spans="1:19" ht="16.5">
      <c r="A7" s="91">
        <f t="shared" si="1"/>
        <v>4</v>
      </c>
      <c r="B7" s="31">
        <v>0</v>
      </c>
      <c r="C7" s="31">
        <v>0</v>
      </c>
      <c r="D7" s="92">
        <v>0</v>
      </c>
      <c r="E7" s="92">
        <v>0</v>
      </c>
      <c r="F7" s="33">
        <v>0</v>
      </c>
      <c r="G7" s="33">
        <v>0</v>
      </c>
      <c r="H7" s="34">
        <v>0</v>
      </c>
      <c r="I7" s="34">
        <v>0</v>
      </c>
      <c r="J7" s="35">
        <v>0</v>
      </c>
      <c r="K7" s="35">
        <v>0</v>
      </c>
      <c r="L7" s="36">
        <v>0</v>
      </c>
      <c r="M7" s="36">
        <v>0</v>
      </c>
      <c r="N7" s="94">
        <v>0</v>
      </c>
      <c r="O7" s="95">
        <v>0</v>
      </c>
      <c r="P7" s="96">
        <v>0</v>
      </c>
      <c r="Q7" s="40">
        <v>0</v>
      </c>
      <c r="R7" s="70">
        <v>0</v>
      </c>
      <c r="S7" s="71">
        <f t="shared" si="0"/>
        <v>0</v>
      </c>
    </row>
    <row r="8" spans="1:19" ht="16.5">
      <c r="A8" s="91">
        <f t="shared" si="1"/>
        <v>5</v>
      </c>
      <c r="B8" s="31">
        <v>0</v>
      </c>
      <c r="C8" s="31">
        <v>0</v>
      </c>
      <c r="D8" s="92">
        <v>0</v>
      </c>
      <c r="E8" s="92">
        <v>0</v>
      </c>
      <c r="F8" s="33">
        <v>0</v>
      </c>
      <c r="G8" s="33">
        <v>0</v>
      </c>
      <c r="H8" s="34">
        <v>0</v>
      </c>
      <c r="I8" s="34">
        <v>0</v>
      </c>
      <c r="J8" s="35">
        <v>0</v>
      </c>
      <c r="K8" s="35">
        <v>0</v>
      </c>
      <c r="L8" s="36">
        <v>0</v>
      </c>
      <c r="M8" s="36">
        <v>0</v>
      </c>
      <c r="N8" s="94">
        <v>0</v>
      </c>
      <c r="O8" s="95">
        <v>0</v>
      </c>
      <c r="P8" s="96">
        <v>0</v>
      </c>
      <c r="Q8" s="40">
        <v>0</v>
      </c>
      <c r="R8" s="70">
        <v>0</v>
      </c>
      <c r="S8" s="71">
        <f t="shared" si="0"/>
        <v>0</v>
      </c>
    </row>
    <row r="9" spans="1:19" ht="16.5">
      <c r="A9" s="91">
        <f t="shared" si="1"/>
        <v>6</v>
      </c>
      <c r="B9" s="31">
        <v>0</v>
      </c>
      <c r="C9" s="31">
        <v>0</v>
      </c>
      <c r="D9" s="92">
        <v>0</v>
      </c>
      <c r="E9" s="92">
        <v>0</v>
      </c>
      <c r="F9" s="33">
        <v>0</v>
      </c>
      <c r="G9" s="33">
        <v>0</v>
      </c>
      <c r="H9" s="34">
        <v>0</v>
      </c>
      <c r="I9" s="34">
        <v>0</v>
      </c>
      <c r="J9" s="35">
        <v>0</v>
      </c>
      <c r="K9" s="35">
        <v>0</v>
      </c>
      <c r="L9" s="36">
        <v>0</v>
      </c>
      <c r="M9" s="36">
        <v>0</v>
      </c>
      <c r="N9" s="94">
        <v>0</v>
      </c>
      <c r="O9" s="95">
        <v>0</v>
      </c>
      <c r="P9" s="96">
        <v>0</v>
      </c>
      <c r="Q9" s="40">
        <v>0</v>
      </c>
      <c r="R9" s="70">
        <v>0</v>
      </c>
      <c r="S9" s="71">
        <f t="shared" si="0"/>
        <v>0</v>
      </c>
    </row>
    <row r="10" spans="1:19" ht="16.5">
      <c r="A10" s="91">
        <f t="shared" si="1"/>
        <v>7</v>
      </c>
      <c r="B10" s="31">
        <v>0</v>
      </c>
      <c r="C10" s="31">
        <v>0</v>
      </c>
      <c r="D10" s="92">
        <v>0</v>
      </c>
      <c r="E10" s="92">
        <v>0</v>
      </c>
      <c r="F10" s="33">
        <v>0</v>
      </c>
      <c r="G10" s="33">
        <v>0</v>
      </c>
      <c r="H10" s="34">
        <v>0</v>
      </c>
      <c r="I10" s="34">
        <v>0</v>
      </c>
      <c r="J10" s="35">
        <v>0</v>
      </c>
      <c r="K10" s="35">
        <v>0</v>
      </c>
      <c r="L10" s="36">
        <v>0</v>
      </c>
      <c r="M10" s="36">
        <v>0</v>
      </c>
      <c r="N10" s="94">
        <v>0</v>
      </c>
      <c r="O10" s="95">
        <v>0</v>
      </c>
      <c r="P10" s="96">
        <v>0</v>
      </c>
      <c r="Q10" s="40">
        <v>0</v>
      </c>
      <c r="R10" s="70">
        <v>0</v>
      </c>
      <c r="S10" s="71">
        <f t="shared" si="0"/>
        <v>0</v>
      </c>
    </row>
    <row r="11" spans="1:19" ht="16.5">
      <c r="A11" s="91">
        <f t="shared" si="1"/>
        <v>8</v>
      </c>
      <c r="B11" s="31">
        <v>0</v>
      </c>
      <c r="C11" s="31">
        <v>0</v>
      </c>
      <c r="D11" s="92">
        <v>0</v>
      </c>
      <c r="E11" s="92">
        <v>0</v>
      </c>
      <c r="F11" s="33">
        <v>0</v>
      </c>
      <c r="G11" s="33">
        <v>0</v>
      </c>
      <c r="H11" s="34">
        <v>0</v>
      </c>
      <c r="I11" s="34">
        <v>0</v>
      </c>
      <c r="J11" s="35">
        <v>0</v>
      </c>
      <c r="K11" s="35">
        <v>0</v>
      </c>
      <c r="L11" s="36">
        <v>0</v>
      </c>
      <c r="M11" s="36">
        <v>0</v>
      </c>
      <c r="N11" s="94">
        <v>0</v>
      </c>
      <c r="O11" s="95">
        <v>0</v>
      </c>
      <c r="P11" s="96">
        <v>0</v>
      </c>
      <c r="Q11" s="40">
        <v>0</v>
      </c>
      <c r="R11" s="70">
        <v>0</v>
      </c>
      <c r="S11" s="71">
        <f t="shared" si="0"/>
        <v>0</v>
      </c>
    </row>
    <row r="12" spans="1:19" ht="16.5">
      <c r="A12" s="91">
        <f t="shared" si="1"/>
        <v>9</v>
      </c>
      <c r="B12" s="31">
        <v>0</v>
      </c>
      <c r="C12" s="31">
        <v>0</v>
      </c>
      <c r="D12" s="92">
        <v>0</v>
      </c>
      <c r="E12" s="92">
        <v>0</v>
      </c>
      <c r="F12" s="33">
        <v>0</v>
      </c>
      <c r="G12" s="33">
        <v>0</v>
      </c>
      <c r="H12" s="34">
        <v>0</v>
      </c>
      <c r="I12" s="34">
        <v>0</v>
      </c>
      <c r="J12" s="35">
        <v>0</v>
      </c>
      <c r="K12" s="35">
        <v>0</v>
      </c>
      <c r="L12" s="36">
        <v>0</v>
      </c>
      <c r="M12" s="36">
        <v>0</v>
      </c>
      <c r="N12" s="94">
        <v>0</v>
      </c>
      <c r="O12" s="95">
        <v>0</v>
      </c>
      <c r="P12" s="96">
        <v>0</v>
      </c>
      <c r="Q12" s="40">
        <v>0</v>
      </c>
      <c r="R12" s="70">
        <v>0</v>
      </c>
      <c r="S12" s="71">
        <f t="shared" si="0"/>
        <v>0</v>
      </c>
    </row>
    <row r="13" spans="1:19" ht="16.5">
      <c r="A13" s="91">
        <f t="shared" si="1"/>
        <v>10</v>
      </c>
      <c r="B13" s="31">
        <v>0</v>
      </c>
      <c r="C13" s="31">
        <v>0</v>
      </c>
      <c r="D13" s="92">
        <v>0</v>
      </c>
      <c r="E13" s="92">
        <v>0</v>
      </c>
      <c r="F13" s="33">
        <v>0</v>
      </c>
      <c r="G13" s="33">
        <v>0</v>
      </c>
      <c r="H13" s="34">
        <v>0</v>
      </c>
      <c r="I13" s="34">
        <v>0</v>
      </c>
      <c r="J13" s="35">
        <v>0</v>
      </c>
      <c r="K13" s="35">
        <v>0</v>
      </c>
      <c r="L13" s="36">
        <v>0</v>
      </c>
      <c r="M13" s="36">
        <v>0</v>
      </c>
      <c r="N13" s="94">
        <v>0</v>
      </c>
      <c r="O13" s="95">
        <v>0</v>
      </c>
      <c r="P13" s="96">
        <v>0</v>
      </c>
      <c r="Q13" s="40">
        <v>0</v>
      </c>
      <c r="R13" s="40">
        <v>0</v>
      </c>
      <c r="S13" s="71">
        <f t="shared" si="0"/>
        <v>0</v>
      </c>
    </row>
    <row r="14" spans="1:19" ht="16.5">
      <c r="A14" s="91">
        <f t="shared" si="1"/>
        <v>11</v>
      </c>
      <c r="B14" s="31">
        <v>0</v>
      </c>
      <c r="C14" s="31">
        <v>0</v>
      </c>
      <c r="D14" s="92">
        <v>0</v>
      </c>
      <c r="E14" s="92">
        <v>0</v>
      </c>
      <c r="F14" s="33">
        <v>0</v>
      </c>
      <c r="G14" s="33">
        <v>0</v>
      </c>
      <c r="H14" s="34">
        <v>0</v>
      </c>
      <c r="I14" s="34">
        <v>0</v>
      </c>
      <c r="J14" s="35">
        <v>0</v>
      </c>
      <c r="K14" s="35">
        <v>0</v>
      </c>
      <c r="L14" s="36">
        <v>0</v>
      </c>
      <c r="M14" s="36">
        <v>0</v>
      </c>
      <c r="N14" s="94">
        <v>0</v>
      </c>
      <c r="O14" s="95">
        <v>0</v>
      </c>
      <c r="P14" s="39">
        <v>0</v>
      </c>
      <c r="Q14" s="40">
        <v>0</v>
      </c>
      <c r="R14" s="40">
        <v>0</v>
      </c>
      <c r="S14" s="71">
        <f t="shared" si="0"/>
        <v>0</v>
      </c>
    </row>
    <row r="15" spans="1:19" ht="16.5">
      <c r="A15" s="91">
        <f t="shared" si="1"/>
        <v>12</v>
      </c>
      <c r="B15" s="31">
        <v>0</v>
      </c>
      <c r="C15" s="31">
        <v>0</v>
      </c>
      <c r="D15" s="92">
        <v>0</v>
      </c>
      <c r="E15" s="92">
        <v>0</v>
      </c>
      <c r="F15" s="33">
        <v>0</v>
      </c>
      <c r="G15" s="33">
        <v>0</v>
      </c>
      <c r="H15" s="34">
        <v>0</v>
      </c>
      <c r="I15" s="34">
        <v>0</v>
      </c>
      <c r="J15" s="35">
        <v>0</v>
      </c>
      <c r="K15" s="35">
        <v>0</v>
      </c>
      <c r="L15" s="36">
        <v>0</v>
      </c>
      <c r="M15" s="36">
        <v>0</v>
      </c>
      <c r="N15" s="94">
        <v>0</v>
      </c>
      <c r="O15" s="95">
        <v>0</v>
      </c>
      <c r="P15" s="39">
        <v>0</v>
      </c>
      <c r="Q15" s="40">
        <v>0</v>
      </c>
      <c r="R15" s="40">
        <v>0</v>
      </c>
      <c r="S15" s="71">
        <f t="shared" si="0"/>
        <v>0</v>
      </c>
    </row>
    <row r="16" spans="1:19" ht="16.5">
      <c r="A16" s="91">
        <f t="shared" si="1"/>
        <v>13</v>
      </c>
      <c r="B16" s="31">
        <v>0</v>
      </c>
      <c r="C16" s="31">
        <v>0</v>
      </c>
      <c r="D16" s="92">
        <v>0</v>
      </c>
      <c r="E16" s="92">
        <v>0</v>
      </c>
      <c r="F16" s="33">
        <v>0</v>
      </c>
      <c r="G16" s="33">
        <v>0</v>
      </c>
      <c r="H16" s="34">
        <v>0</v>
      </c>
      <c r="I16" s="34">
        <v>0</v>
      </c>
      <c r="J16" s="35">
        <v>0</v>
      </c>
      <c r="K16" s="35">
        <v>0</v>
      </c>
      <c r="L16" s="36">
        <v>0</v>
      </c>
      <c r="M16" s="36">
        <v>0</v>
      </c>
      <c r="N16" s="94">
        <v>0</v>
      </c>
      <c r="O16" s="95">
        <v>0</v>
      </c>
      <c r="P16" s="39">
        <v>0</v>
      </c>
      <c r="Q16" s="40">
        <v>0</v>
      </c>
      <c r="R16" s="40">
        <v>0</v>
      </c>
      <c r="S16" s="71">
        <f t="shared" si="0"/>
        <v>0</v>
      </c>
    </row>
    <row r="17" spans="1:19" ht="16.5">
      <c r="A17" s="91">
        <f t="shared" si="1"/>
        <v>14</v>
      </c>
      <c r="B17" s="31">
        <v>0</v>
      </c>
      <c r="C17" s="31">
        <v>0</v>
      </c>
      <c r="D17" s="92">
        <v>0</v>
      </c>
      <c r="E17" s="92">
        <v>0</v>
      </c>
      <c r="F17" s="33">
        <v>0</v>
      </c>
      <c r="G17" s="33">
        <v>0</v>
      </c>
      <c r="H17" s="34">
        <v>0</v>
      </c>
      <c r="I17" s="34">
        <v>0</v>
      </c>
      <c r="J17" s="35">
        <v>0</v>
      </c>
      <c r="K17" s="35">
        <v>0</v>
      </c>
      <c r="L17" s="36">
        <v>0</v>
      </c>
      <c r="M17" s="36">
        <v>0</v>
      </c>
      <c r="N17" s="94">
        <v>0</v>
      </c>
      <c r="O17" s="95">
        <v>0</v>
      </c>
      <c r="P17" s="39">
        <v>0</v>
      </c>
      <c r="Q17" s="40">
        <v>0</v>
      </c>
      <c r="R17" s="40">
        <v>0</v>
      </c>
      <c r="S17" s="71">
        <f t="shared" si="0"/>
        <v>0</v>
      </c>
    </row>
    <row r="18" spans="1:19" ht="16.5">
      <c r="A18" s="91">
        <f t="shared" si="1"/>
        <v>15</v>
      </c>
      <c r="B18" s="31">
        <v>0</v>
      </c>
      <c r="C18" s="31">
        <v>0</v>
      </c>
      <c r="D18" s="92">
        <v>0</v>
      </c>
      <c r="E18" s="92">
        <v>0</v>
      </c>
      <c r="F18" s="33">
        <v>0</v>
      </c>
      <c r="G18" s="33">
        <v>0</v>
      </c>
      <c r="H18" s="34">
        <v>0</v>
      </c>
      <c r="I18" s="34">
        <v>0</v>
      </c>
      <c r="J18" s="35">
        <v>0</v>
      </c>
      <c r="K18" s="35">
        <v>0</v>
      </c>
      <c r="L18" s="36">
        <v>0</v>
      </c>
      <c r="M18" s="36">
        <v>0</v>
      </c>
      <c r="N18" s="94">
        <v>0</v>
      </c>
      <c r="O18" s="95">
        <v>0</v>
      </c>
      <c r="P18" s="39">
        <v>0</v>
      </c>
      <c r="Q18" s="40">
        <v>0</v>
      </c>
      <c r="R18" s="40">
        <v>0</v>
      </c>
      <c r="S18" s="71">
        <f t="shared" si="0"/>
        <v>0</v>
      </c>
    </row>
    <row r="19" spans="1:19" ht="16.5">
      <c r="A19" s="91">
        <f t="shared" si="1"/>
        <v>16</v>
      </c>
      <c r="B19" s="31">
        <v>0</v>
      </c>
      <c r="C19" s="31">
        <v>0</v>
      </c>
      <c r="D19" s="92">
        <v>0</v>
      </c>
      <c r="E19" s="92">
        <v>0</v>
      </c>
      <c r="F19" s="33">
        <v>0</v>
      </c>
      <c r="G19" s="33">
        <v>0</v>
      </c>
      <c r="H19" s="34">
        <v>0</v>
      </c>
      <c r="I19" s="34">
        <v>0</v>
      </c>
      <c r="J19" s="35">
        <v>0</v>
      </c>
      <c r="K19" s="35">
        <v>0</v>
      </c>
      <c r="L19" s="36">
        <v>0</v>
      </c>
      <c r="M19" s="36">
        <v>0</v>
      </c>
      <c r="N19" s="94">
        <v>0</v>
      </c>
      <c r="O19" s="95">
        <v>0</v>
      </c>
      <c r="P19" s="39">
        <v>0</v>
      </c>
      <c r="Q19" s="40">
        <v>0</v>
      </c>
      <c r="R19" s="40">
        <v>0</v>
      </c>
      <c r="S19" s="71">
        <f t="shared" si="0"/>
        <v>0</v>
      </c>
    </row>
    <row r="20" spans="1:19" ht="16.5">
      <c r="A20" s="91">
        <f t="shared" si="1"/>
        <v>17</v>
      </c>
      <c r="B20" s="31">
        <v>0</v>
      </c>
      <c r="C20" s="31">
        <v>0</v>
      </c>
      <c r="D20" s="92">
        <v>0</v>
      </c>
      <c r="E20" s="92">
        <v>0</v>
      </c>
      <c r="F20" s="33">
        <v>0</v>
      </c>
      <c r="G20" s="33">
        <v>0</v>
      </c>
      <c r="H20" s="34">
        <v>0</v>
      </c>
      <c r="I20" s="34">
        <v>0</v>
      </c>
      <c r="J20" s="35">
        <v>0</v>
      </c>
      <c r="K20" s="35">
        <v>0</v>
      </c>
      <c r="L20" s="36">
        <v>0</v>
      </c>
      <c r="M20" s="36">
        <v>0</v>
      </c>
      <c r="N20" s="94">
        <v>0</v>
      </c>
      <c r="O20" s="95">
        <v>0</v>
      </c>
      <c r="P20" s="39">
        <v>0</v>
      </c>
      <c r="Q20" s="40">
        <v>0</v>
      </c>
      <c r="R20" s="40">
        <v>0</v>
      </c>
      <c r="S20" s="71">
        <f t="shared" si="0"/>
        <v>0</v>
      </c>
    </row>
    <row r="21" spans="1:19" ht="16.5">
      <c r="A21" s="91">
        <f t="shared" si="1"/>
        <v>18</v>
      </c>
      <c r="B21" s="31">
        <v>0</v>
      </c>
      <c r="C21" s="31">
        <v>0</v>
      </c>
      <c r="D21" s="92">
        <v>0</v>
      </c>
      <c r="E21" s="92">
        <v>0</v>
      </c>
      <c r="F21" s="33">
        <v>0</v>
      </c>
      <c r="G21" s="33">
        <v>0</v>
      </c>
      <c r="H21" s="34">
        <v>0</v>
      </c>
      <c r="I21" s="34">
        <v>0</v>
      </c>
      <c r="J21" s="35">
        <v>0</v>
      </c>
      <c r="K21" s="35">
        <v>0</v>
      </c>
      <c r="L21" s="36">
        <v>0</v>
      </c>
      <c r="M21" s="36">
        <v>0</v>
      </c>
      <c r="N21" s="94">
        <v>0</v>
      </c>
      <c r="O21" s="95">
        <v>0</v>
      </c>
      <c r="P21" s="39">
        <v>0</v>
      </c>
      <c r="Q21" s="40">
        <v>0</v>
      </c>
      <c r="R21" s="40">
        <v>0</v>
      </c>
      <c r="S21" s="71">
        <f t="shared" si="0"/>
        <v>0</v>
      </c>
    </row>
    <row r="22" spans="1:19" ht="16.5">
      <c r="A22" s="91">
        <f t="shared" si="1"/>
        <v>19</v>
      </c>
      <c r="B22" s="31">
        <v>0</v>
      </c>
      <c r="C22" s="31">
        <v>0</v>
      </c>
      <c r="D22" s="92">
        <v>0</v>
      </c>
      <c r="E22" s="92">
        <v>0</v>
      </c>
      <c r="F22" s="33">
        <v>0</v>
      </c>
      <c r="G22" s="33">
        <v>0</v>
      </c>
      <c r="H22" s="34">
        <v>0</v>
      </c>
      <c r="I22" s="34">
        <v>0</v>
      </c>
      <c r="J22" s="35">
        <v>0</v>
      </c>
      <c r="K22" s="35">
        <v>0</v>
      </c>
      <c r="L22" s="36">
        <v>0</v>
      </c>
      <c r="M22" s="36">
        <v>0</v>
      </c>
      <c r="N22" s="94">
        <v>0</v>
      </c>
      <c r="O22" s="95">
        <v>0</v>
      </c>
      <c r="P22" s="39">
        <v>0</v>
      </c>
      <c r="Q22" s="40">
        <v>0</v>
      </c>
      <c r="R22" s="40">
        <v>0</v>
      </c>
      <c r="S22" s="71">
        <f t="shared" si="0"/>
        <v>0</v>
      </c>
    </row>
    <row r="23" spans="1:19" ht="16.5">
      <c r="A23" s="91">
        <f t="shared" si="1"/>
        <v>20</v>
      </c>
      <c r="B23" s="31">
        <v>0</v>
      </c>
      <c r="C23" s="31">
        <v>0</v>
      </c>
      <c r="D23" s="92">
        <v>0</v>
      </c>
      <c r="E23" s="92">
        <v>0</v>
      </c>
      <c r="F23" s="33">
        <v>0</v>
      </c>
      <c r="G23" s="33">
        <v>0</v>
      </c>
      <c r="H23" s="34">
        <v>0</v>
      </c>
      <c r="I23" s="34">
        <v>0</v>
      </c>
      <c r="J23" s="35">
        <v>0</v>
      </c>
      <c r="K23" s="35">
        <v>0</v>
      </c>
      <c r="L23" s="36">
        <v>0</v>
      </c>
      <c r="M23" s="36">
        <v>0</v>
      </c>
      <c r="N23" s="94">
        <v>0</v>
      </c>
      <c r="O23" s="95">
        <v>0</v>
      </c>
      <c r="P23" s="39">
        <v>0</v>
      </c>
      <c r="Q23" s="40">
        <v>0</v>
      </c>
      <c r="R23" s="40">
        <v>0</v>
      </c>
      <c r="S23" s="71">
        <f t="shared" si="0"/>
        <v>0</v>
      </c>
    </row>
    <row r="24" spans="1:19" ht="16.5">
      <c r="A24" s="91">
        <f t="shared" si="1"/>
        <v>21</v>
      </c>
      <c r="B24" s="31">
        <v>0</v>
      </c>
      <c r="C24" s="31">
        <v>0</v>
      </c>
      <c r="D24" s="92">
        <v>0</v>
      </c>
      <c r="E24" s="92">
        <v>0</v>
      </c>
      <c r="F24" s="33">
        <v>0</v>
      </c>
      <c r="G24" s="33">
        <v>0</v>
      </c>
      <c r="H24" s="34">
        <v>0</v>
      </c>
      <c r="I24" s="34">
        <v>0</v>
      </c>
      <c r="J24" s="35">
        <v>0</v>
      </c>
      <c r="K24" s="35">
        <v>0</v>
      </c>
      <c r="L24" s="36">
        <v>0</v>
      </c>
      <c r="M24" s="36">
        <v>0</v>
      </c>
      <c r="N24" s="94">
        <v>0</v>
      </c>
      <c r="O24" s="95">
        <v>0</v>
      </c>
      <c r="P24" s="39">
        <v>0</v>
      </c>
      <c r="Q24" s="40">
        <v>0</v>
      </c>
      <c r="R24" s="40">
        <v>0</v>
      </c>
      <c r="S24" s="71">
        <f t="shared" si="0"/>
        <v>0</v>
      </c>
    </row>
    <row r="25" spans="1:19" ht="16.5">
      <c r="A25" s="91">
        <f t="shared" si="1"/>
        <v>22</v>
      </c>
      <c r="B25" s="31">
        <v>0</v>
      </c>
      <c r="C25" s="31">
        <v>0</v>
      </c>
      <c r="D25" s="92">
        <v>0</v>
      </c>
      <c r="E25" s="92">
        <v>0</v>
      </c>
      <c r="F25" s="33">
        <v>0</v>
      </c>
      <c r="G25" s="33">
        <v>0</v>
      </c>
      <c r="H25" s="34">
        <v>0</v>
      </c>
      <c r="I25" s="34">
        <v>0</v>
      </c>
      <c r="J25" s="35">
        <v>0</v>
      </c>
      <c r="K25" s="35">
        <v>0</v>
      </c>
      <c r="L25" s="36">
        <v>0</v>
      </c>
      <c r="M25" s="36">
        <v>0</v>
      </c>
      <c r="N25" s="94">
        <v>0</v>
      </c>
      <c r="O25" s="95">
        <v>0</v>
      </c>
      <c r="P25" s="39">
        <v>0</v>
      </c>
      <c r="Q25" s="40">
        <v>0</v>
      </c>
      <c r="R25" s="40">
        <v>0</v>
      </c>
      <c r="S25" s="71">
        <f t="shared" si="0"/>
        <v>0</v>
      </c>
    </row>
    <row r="26" spans="1:19" ht="16.5">
      <c r="A26" s="91">
        <f t="shared" si="1"/>
        <v>23</v>
      </c>
      <c r="B26" s="31">
        <v>0</v>
      </c>
      <c r="C26" s="31">
        <v>0</v>
      </c>
      <c r="D26" s="92">
        <v>0</v>
      </c>
      <c r="E26" s="92">
        <v>0</v>
      </c>
      <c r="F26" s="33">
        <v>0</v>
      </c>
      <c r="G26" s="33">
        <v>0</v>
      </c>
      <c r="H26" s="34">
        <v>0</v>
      </c>
      <c r="I26" s="34">
        <v>0</v>
      </c>
      <c r="J26" s="35">
        <v>0</v>
      </c>
      <c r="K26" s="35">
        <v>0</v>
      </c>
      <c r="L26" s="36">
        <v>0</v>
      </c>
      <c r="M26" s="36">
        <v>0</v>
      </c>
      <c r="N26" s="94">
        <v>0</v>
      </c>
      <c r="O26" s="95">
        <v>0</v>
      </c>
      <c r="P26" s="39">
        <v>0</v>
      </c>
      <c r="Q26" s="40">
        <v>0</v>
      </c>
      <c r="R26" s="40">
        <v>0</v>
      </c>
      <c r="S26" s="71">
        <f t="shared" si="0"/>
        <v>0</v>
      </c>
    </row>
    <row r="27" spans="1:19" ht="16.5">
      <c r="A27" s="91">
        <f t="shared" si="1"/>
        <v>24</v>
      </c>
      <c r="B27" s="31">
        <v>0</v>
      </c>
      <c r="C27" s="31">
        <v>0</v>
      </c>
      <c r="D27" s="92">
        <v>0</v>
      </c>
      <c r="E27" s="92">
        <v>0</v>
      </c>
      <c r="F27" s="33">
        <v>0</v>
      </c>
      <c r="G27" s="33">
        <v>0</v>
      </c>
      <c r="H27" s="34">
        <v>0</v>
      </c>
      <c r="I27" s="34">
        <v>0</v>
      </c>
      <c r="J27" s="35">
        <v>0</v>
      </c>
      <c r="K27" s="35">
        <v>0</v>
      </c>
      <c r="L27" s="36">
        <v>0</v>
      </c>
      <c r="M27" s="36">
        <v>0</v>
      </c>
      <c r="N27" s="94">
        <v>0</v>
      </c>
      <c r="O27" s="95">
        <v>0</v>
      </c>
      <c r="P27" s="39">
        <v>0</v>
      </c>
      <c r="Q27" s="40">
        <v>0</v>
      </c>
      <c r="R27" s="40">
        <v>0</v>
      </c>
      <c r="S27" s="71">
        <f t="shared" si="0"/>
        <v>0</v>
      </c>
    </row>
    <row r="28" spans="1:19" ht="16.5">
      <c r="A28" s="91">
        <f t="shared" si="1"/>
        <v>25</v>
      </c>
      <c r="B28" s="31">
        <v>0</v>
      </c>
      <c r="C28" s="31">
        <v>0</v>
      </c>
      <c r="D28" s="92">
        <v>0</v>
      </c>
      <c r="E28" s="92">
        <v>0</v>
      </c>
      <c r="F28" s="33">
        <v>0</v>
      </c>
      <c r="G28" s="33">
        <v>0</v>
      </c>
      <c r="H28" s="34">
        <v>0</v>
      </c>
      <c r="I28" s="34">
        <v>0</v>
      </c>
      <c r="J28" s="35">
        <v>0</v>
      </c>
      <c r="K28" s="35">
        <v>0</v>
      </c>
      <c r="L28" s="36">
        <v>0</v>
      </c>
      <c r="M28" s="36">
        <v>0</v>
      </c>
      <c r="N28" s="94">
        <v>0</v>
      </c>
      <c r="O28" s="95">
        <v>0</v>
      </c>
      <c r="P28" s="39">
        <v>0</v>
      </c>
      <c r="Q28" s="40">
        <v>0</v>
      </c>
      <c r="R28" s="40">
        <v>0</v>
      </c>
      <c r="S28" s="71">
        <f t="shared" si="0"/>
        <v>0</v>
      </c>
    </row>
    <row r="29" spans="1:19" ht="16.5">
      <c r="A29" s="91">
        <f t="shared" si="1"/>
        <v>26</v>
      </c>
      <c r="B29" s="31">
        <v>0</v>
      </c>
      <c r="C29" s="31">
        <v>0</v>
      </c>
      <c r="D29" s="92">
        <v>0</v>
      </c>
      <c r="E29" s="92">
        <v>0</v>
      </c>
      <c r="F29" s="33">
        <v>0</v>
      </c>
      <c r="G29" s="33">
        <v>0</v>
      </c>
      <c r="H29" s="34">
        <v>0</v>
      </c>
      <c r="I29" s="34">
        <v>0</v>
      </c>
      <c r="J29" s="35">
        <v>0</v>
      </c>
      <c r="K29" s="35">
        <v>0</v>
      </c>
      <c r="L29" s="36">
        <v>0</v>
      </c>
      <c r="M29" s="36">
        <v>0</v>
      </c>
      <c r="N29" s="94">
        <v>0</v>
      </c>
      <c r="O29" s="95">
        <v>0</v>
      </c>
      <c r="P29" s="39">
        <v>0</v>
      </c>
      <c r="Q29" s="40">
        <v>0</v>
      </c>
      <c r="R29" s="40">
        <v>0</v>
      </c>
      <c r="S29" s="71">
        <f t="shared" si="0"/>
        <v>0</v>
      </c>
    </row>
    <row r="30" spans="1:19" ht="16.5">
      <c r="A30" s="91">
        <f t="shared" si="1"/>
        <v>27</v>
      </c>
      <c r="B30" s="31">
        <v>0</v>
      </c>
      <c r="C30" s="31">
        <v>0</v>
      </c>
      <c r="D30" s="92">
        <v>0</v>
      </c>
      <c r="E30" s="92">
        <v>0</v>
      </c>
      <c r="F30" s="33">
        <v>0</v>
      </c>
      <c r="G30" s="33">
        <v>0</v>
      </c>
      <c r="H30" s="34">
        <v>0</v>
      </c>
      <c r="I30" s="34">
        <v>0</v>
      </c>
      <c r="J30" s="35">
        <v>0</v>
      </c>
      <c r="K30" s="35">
        <v>0</v>
      </c>
      <c r="L30" s="36">
        <v>0</v>
      </c>
      <c r="M30" s="36">
        <v>0</v>
      </c>
      <c r="N30" s="94">
        <v>0</v>
      </c>
      <c r="O30" s="95">
        <v>0</v>
      </c>
      <c r="P30" s="39">
        <v>0</v>
      </c>
      <c r="Q30" s="40">
        <v>0</v>
      </c>
      <c r="R30" s="40">
        <v>0</v>
      </c>
      <c r="S30" s="71">
        <f t="shared" si="0"/>
        <v>0</v>
      </c>
    </row>
    <row r="31" spans="1:19" ht="16.5">
      <c r="A31" s="91">
        <f t="shared" si="1"/>
        <v>28</v>
      </c>
      <c r="B31" s="31">
        <v>0</v>
      </c>
      <c r="C31" s="31">
        <v>0</v>
      </c>
      <c r="D31" s="92">
        <v>0</v>
      </c>
      <c r="E31" s="92">
        <v>0</v>
      </c>
      <c r="F31" s="33">
        <v>0</v>
      </c>
      <c r="G31" s="33">
        <v>0</v>
      </c>
      <c r="H31" s="34">
        <v>0</v>
      </c>
      <c r="I31" s="34">
        <v>0</v>
      </c>
      <c r="J31" s="35">
        <v>0</v>
      </c>
      <c r="K31" s="35">
        <v>0</v>
      </c>
      <c r="L31" s="36">
        <v>0</v>
      </c>
      <c r="M31" s="36">
        <v>0</v>
      </c>
      <c r="N31" s="94">
        <v>0</v>
      </c>
      <c r="O31" s="95">
        <v>0</v>
      </c>
      <c r="P31" s="39">
        <v>0</v>
      </c>
      <c r="Q31" s="40">
        <v>0</v>
      </c>
      <c r="R31" s="40">
        <v>0</v>
      </c>
      <c r="S31" s="71">
        <f t="shared" si="0"/>
        <v>0</v>
      </c>
    </row>
    <row r="32" spans="1:19" ht="16.5">
      <c r="A32" s="91">
        <f t="shared" si="1"/>
        <v>29</v>
      </c>
      <c r="B32" s="31">
        <v>0</v>
      </c>
      <c r="C32" s="31">
        <v>0</v>
      </c>
      <c r="D32" s="92">
        <v>0</v>
      </c>
      <c r="E32" s="92">
        <v>0</v>
      </c>
      <c r="F32" s="33">
        <v>0</v>
      </c>
      <c r="G32" s="33">
        <v>0</v>
      </c>
      <c r="H32" s="34">
        <v>0</v>
      </c>
      <c r="I32" s="34">
        <v>0</v>
      </c>
      <c r="J32" s="35">
        <v>0</v>
      </c>
      <c r="K32" s="35">
        <v>0</v>
      </c>
      <c r="L32" s="36">
        <v>0</v>
      </c>
      <c r="M32" s="36">
        <v>0</v>
      </c>
      <c r="N32" s="94">
        <v>0</v>
      </c>
      <c r="O32" s="95">
        <v>0</v>
      </c>
      <c r="P32" s="39">
        <v>0</v>
      </c>
      <c r="Q32" s="40">
        <v>0</v>
      </c>
      <c r="R32" s="40">
        <v>0</v>
      </c>
      <c r="S32" s="71">
        <f t="shared" si="0"/>
        <v>0</v>
      </c>
    </row>
    <row r="33" spans="1:19" ht="16.5">
      <c r="A33" s="91">
        <f t="shared" si="1"/>
        <v>30</v>
      </c>
      <c r="B33" s="31">
        <v>0</v>
      </c>
      <c r="C33" s="31">
        <v>0</v>
      </c>
      <c r="D33" s="92">
        <v>0</v>
      </c>
      <c r="E33" s="92">
        <v>0</v>
      </c>
      <c r="F33" s="33">
        <v>0</v>
      </c>
      <c r="G33" s="33">
        <v>0</v>
      </c>
      <c r="H33" s="34">
        <v>0</v>
      </c>
      <c r="I33" s="34">
        <v>0</v>
      </c>
      <c r="J33" s="35">
        <v>0</v>
      </c>
      <c r="K33" s="35">
        <v>0</v>
      </c>
      <c r="L33" s="36">
        <v>0</v>
      </c>
      <c r="M33" s="36">
        <v>0</v>
      </c>
      <c r="N33" s="94">
        <v>0</v>
      </c>
      <c r="O33" s="95">
        <v>0</v>
      </c>
      <c r="P33" s="39">
        <v>0</v>
      </c>
      <c r="Q33" s="40">
        <v>0</v>
      </c>
      <c r="R33" s="40">
        <v>0</v>
      </c>
      <c r="S33" s="71">
        <f t="shared" si="0"/>
        <v>0</v>
      </c>
    </row>
    <row r="34" spans="1:19" ht="16.5">
      <c r="A34" s="91">
        <f t="shared" si="1"/>
        <v>31</v>
      </c>
      <c r="B34" s="31">
        <v>0</v>
      </c>
      <c r="C34" s="31">
        <v>0</v>
      </c>
      <c r="D34" s="92">
        <v>0</v>
      </c>
      <c r="E34" s="92">
        <v>0</v>
      </c>
      <c r="F34" s="33">
        <v>0</v>
      </c>
      <c r="G34" s="33">
        <v>0</v>
      </c>
      <c r="H34" s="34">
        <v>0</v>
      </c>
      <c r="I34" s="34">
        <v>0</v>
      </c>
      <c r="J34" s="35">
        <v>0</v>
      </c>
      <c r="K34" s="35">
        <v>0</v>
      </c>
      <c r="L34" s="36">
        <v>0</v>
      </c>
      <c r="M34" s="36">
        <v>0</v>
      </c>
      <c r="N34" s="94">
        <v>0</v>
      </c>
      <c r="O34" s="95">
        <v>0</v>
      </c>
      <c r="P34" s="39">
        <v>0</v>
      </c>
      <c r="Q34" s="40">
        <v>0</v>
      </c>
      <c r="R34" s="40">
        <v>0</v>
      </c>
      <c r="S34" s="71">
        <f t="shared" si="0"/>
        <v>0</v>
      </c>
    </row>
    <row r="35" spans="1:19" ht="16.5">
      <c r="B35" s="97">
        <f>SUM(B4:B34)</f>
        <v>0</v>
      </c>
      <c r="C35" s="97">
        <f>SUM(C4:C34)</f>
        <v>0</v>
      </c>
      <c r="D35" s="97">
        <f t="shared" ref="D35:S35" si="2">SUM(D4:D34)</f>
        <v>0</v>
      </c>
      <c r="E35" s="97">
        <f t="shared" si="2"/>
        <v>0</v>
      </c>
      <c r="F35" s="97">
        <f t="shared" si="2"/>
        <v>0</v>
      </c>
      <c r="G35" s="97">
        <f t="shared" si="2"/>
        <v>0</v>
      </c>
      <c r="H35" s="97">
        <f t="shared" si="2"/>
        <v>0</v>
      </c>
      <c r="I35" s="97">
        <f t="shared" si="2"/>
        <v>0</v>
      </c>
      <c r="J35" s="97">
        <f t="shared" si="2"/>
        <v>0</v>
      </c>
      <c r="K35" s="97">
        <f t="shared" si="2"/>
        <v>0</v>
      </c>
      <c r="L35" s="97">
        <f t="shared" si="2"/>
        <v>0</v>
      </c>
      <c r="M35" s="97">
        <f t="shared" si="2"/>
        <v>0</v>
      </c>
      <c r="N35" s="97">
        <f t="shared" si="2"/>
        <v>0</v>
      </c>
      <c r="O35" s="97">
        <f t="shared" si="2"/>
        <v>0</v>
      </c>
      <c r="P35" s="97">
        <f t="shared" si="2"/>
        <v>0</v>
      </c>
      <c r="Q35" s="97">
        <f t="shared" si="2"/>
        <v>0</v>
      </c>
      <c r="R35" s="97">
        <f t="shared" si="2"/>
        <v>0</v>
      </c>
      <c r="S35" s="97">
        <f t="shared" si="2"/>
        <v>0</v>
      </c>
    </row>
    <row r="37" spans="1:19" ht="16.5">
      <c r="B37" s="98" t="s">
        <v>146</v>
      </c>
      <c r="C37" s="98"/>
      <c r="D37" s="99">
        <f>B35+D35+F35+H35+J35+L35+Q35</f>
        <v>0</v>
      </c>
      <c r="E37" s="99"/>
    </row>
    <row r="38" spans="1:19" ht="16.5">
      <c r="B38" s="98" t="s">
        <v>147</v>
      </c>
      <c r="C38" s="98"/>
      <c r="D38" s="99">
        <f>S35</f>
        <v>0</v>
      </c>
      <c r="E38" s="99"/>
    </row>
  </sheetData>
  <mergeCells count="13">
    <mergeCell ref="B38:C38"/>
    <mergeCell ref="D38:E38"/>
    <mergeCell ref="A2:A3"/>
    <mergeCell ref="B2:C2"/>
    <mergeCell ref="D2:E2"/>
    <mergeCell ref="L2:M2"/>
    <mergeCell ref="Q2:R2"/>
    <mergeCell ref="S2:S3"/>
    <mergeCell ref="B37:C37"/>
    <mergeCell ref="D37:E37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ежемесячный</vt:lpstr>
      <vt:lpstr>отчет БП-5 ФЕВРАЛЬ  2014Г</vt:lpstr>
      <vt:lpstr>Автовождение </vt:lpstr>
      <vt:lpstr>Авком Трейд</vt:lpstr>
      <vt:lpstr>Аванбек</vt:lpstr>
      <vt:lpstr>IT-Эксперт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Lilu</dc:creator>
  <cp:lastModifiedBy>Lilu</cp:lastModifiedBy>
  <dcterms:created xsi:type="dcterms:W3CDTF">2014-03-11T07:49:44Z</dcterms:created>
  <dcterms:modified xsi:type="dcterms:W3CDTF">2014-03-11T19:05:11Z</dcterms:modified>
</cp:coreProperties>
</file>