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апр" sheetId="1" r:id="rId1"/>
    <sheet name="акт" sheetId="2" r:id="rId2"/>
  </sheets>
  <definedNames>
    <definedName name="_xlnm._FilterDatabase" localSheetId="0" hidden="1">апр!$C$2:$C$38</definedName>
    <definedName name="_xlnm.Criteria" localSheetId="0">апр!$B$7</definedName>
  </definedNames>
  <calcPr calcId="124519"/>
</workbook>
</file>

<file path=xl/calcChain.xml><?xml version="1.0" encoding="utf-8"?>
<calcChain xmlns="http://schemas.openxmlformats.org/spreadsheetml/2006/main">
  <c r="S4" i="1"/>
  <c r="A5"/>
  <c r="S5"/>
  <c r="A6"/>
  <c r="S6"/>
  <c r="A7"/>
  <c r="S7"/>
  <c r="A8"/>
  <c r="S8"/>
  <c r="A9"/>
  <c r="S9"/>
  <c r="S10"/>
  <c r="A11"/>
  <c r="S11"/>
  <c r="A12"/>
  <c r="S12"/>
  <c r="A13"/>
  <c r="S13"/>
  <c r="A14"/>
  <c r="S14"/>
  <c r="A15"/>
  <c r="S15"/>
  <c r="A16"/>
  <c r="S16"/>
  <c r="A17"/>
  <c r="S17"/>
  <c r="A18"/>
  <c r="S18"/>
  <c r="A19"/>
  <c r="S19"/>
  <c r="A20"/>
  <c r="S20"/>
  <c r="A21"/>
  <c r="S21"/>
  <c r="A22"/>
  <c r="S22"/>
  <c r="A23"/>
  <c r="S23"/>
  <c r="A24"/>
  <c r="S24"/>
  <c r="A25"/>
  <c r="S25"/>
  <c r="A26"/>
  <c r="S26"/>
  <c r="A27"/>
  <c r="S27"/>
  <c r="A28"/>
  <c r="S28"/>
  <c r="A29"/>
  <c r="S29"/>
  <c r="A30"/>
  <c r="S30"/>
  <c r="A31"/>
  <c r="S31"/>
  <c r="A32"/>
  <c r="S32"/>
  <c r="A33"/>
  <c r="S33"/>
  <c r="A34"/>
  <c r="S34"/>
  <c r="B35"/>
  <c r="C35"/>
  <c r="D35"/>
  <c r="E35"/>
  <c r="F35"/>
  <c r="G35"/>
  <c r="H35"/>
  <c r="I35"/>
  <c r="J35"/>
  <c r="K35"/>
  <c r="L35"/>
  <c r="M35"/>
  <c r="N35"/>
  <c r="O35"/>
  <c r="P35"/>
  <c r="Q35"/>
  <c r="R35"/>
  <c r="D37" l="1"/>
  <c r="S35"/>
  <c r="D38" s="1"/>
</calcChain>
</file>

<file path=xl/sharedStrings.xml><?xml version="1.0" encoding="utf-8"?>
<sst xmlns="http://schemas.openxmlformats.org/spreadsheetml/2006/main" count="43" uniqueCount="27">
  <si>
    <t>сумма доходов</t>
  </si>
  <si>
    <t>кол-во прин.ПО</t>
  </si>
  <si>
    <t>доходы</t>
  </si>
  <si>
    <t>кол-во</t>
  </si>
  <si>
    <t>Итого доходы</t>
  </si>
  <si>
    <t>переводы  (138,139,144,145,146,149)</t>
  </si>
  <si>
    <t>маркиров. прод.                         (111)</t>
  </si>
  <si>
    <t>товары почты                          (641)</t>
  </si>
  <si>
    <t>доп.услуги (241, 311)</t>
  </si>
  <si>
    <t>EMS международные  (321, 322)</t>
  </si>
  <si>
    <t xml:space="preserve"> EMS внутренние          (181 ,182)</t>
  </si>
  <si>
    <t>мелкие пакеты,                                  ценные письма (121)</t>
  </si>
  <si>
    <t>посылки                                          (151, 156)</t>
  </si>
  <si>
    <t>простые отправления                               (117, 165)</t>
  </si>
  <si>
    <t>заказные отправления                         (116, 161)</t>
  </si>
  <si>
    <t>Число месяца</t>
  </si>
  <si>
    <t>Акт №1</t>
  </si>
  <si>
    <t xml:space="preserve"> оказанных услуг к договору № 22-02-09/213 от 16.05.2013г</t>
  </si>
  <si>
    <t xml:space="preserve">г. Минск                        </t>
  </si>
  <si>
    <t xml:space="preserve">             </t>
  </si>
  <si>
    <t xml:space="preserve">         «10» февраля 2014 г.</t>
  </si>
  <si>
    <t>дата</t>
  </si>
  <si>
    <t>Вид ПО</t>
  </si>
  <si>
    <t>сумма без ндс</t>
  </si>
  <si>
    <t>ндс</t>
  </si>
  <si>
    <t>сумма с ндс</t>
  </si>
  <si>
    <t xml:space="preserve">     </t>
  </si>
</sst>
</file>

<file path=xl/styles.xml><?xml version="1.0" encoding="utf-8"?>
<styleSheet xmlns="http://schemas.openxmlformats.org/spreadsheetml/2006/main">
  <numFmts count="1">
    <numFmt numFmtId="164" formatCode="#,##0_р_.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3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3"/>
      <color rgb="FFFF000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67">
    <xf numFmtId="0" fontId="0" fillId="0" borderId="0" xfId="0"/>
    <xf numFmtId="164" fontId="3" fillId="2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left"/>
    </xf>
    <xf numFmtId="164" fontId="4" fillId="2" borderId="1" xfId="0" applyNumberFormat="1" applyFont="1" applyFill="1" applyBorder="1"/>
    <xf numFmtId="164" fontId="5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/>
    <xf numFmtId="164" fontId="6" fillId="5" borderId="1" xfId="1" applyNumberFormat="1" applyFont="1" applyFill="1" applyBorder="1" applyAlignment="1"/>
    <xf numFmtId="164" fontId="6" fillId="6" borderId="1" xfId="1" applyNumberFormat="1" applyFont="1" applyFill="1" applyBorder="1" applyAlignment="1"/>
    <xf numFmtId="164" fontId="6" fillId="7" borderId="1" xfId="1" applyNumberFormat="1" applyFont="1" applyFill="1" applyBorder="1" applyAlignment="1"/>
    <xf numFmtId="164" fontId="6" fillId="8" borderId="1" xfId="1" applyNumberFormat="1" applyFont="1" applyFill="1" applyBorder="1" applyAlignment="1"/>
    <xf numFmtId="164" fontId="6" fillId="9" borderId="1" xfId="1" applyNumberFormat="1" applyFont="1" applyFill="1" applyBorder="1" applyAlignment="1"/>
    <xf numFmtId="164" fontId="6" fillId="10" borderId="1" xfId="1" applyNumberFormat="1" applyFont="1" applyFill="1" applyBorder="1" applyAlignment="1"/>
    <xf numFmtId="164" fontId="6" fillId="11" borderId="1" xfId="1" applyNumberFormat="1" applyFont="1" applyFill="1" applyBorder="1" applyAlignment="1"/>
    <xf numFmtId="164" fontId="6" fillId="12" borderId="1" xfId="1" applyNumberFormat="1" applyFont="1" applyFill="1" applyBorder="1" applyAlignment="1"/>
    <xf numFmtId="164" fontId="6" fillId="13" borderId="1" xfId="1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/>
    <xf numFmtId="164" fontId="6" fillId="8" borderId="1" xfId="1" applyNumberFormat="1" applyFont="1" applyFill="1" applyBorder="1" applyAlignment="1">
      <alignment vertical="center"/>
    </xf>
    <xf numFmtId="0" fontId="0" fillId="0" borderId="2" xfId="0" applyBorder="1"/>
    <xf numFmtId="1" fontId="7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1" fontId="7" fillId="6" borderId="1" xfId="1" applyNumberFormat="1" applyFont="1" applyFill="1" applyBorder="1" applyAlignment="1">
      <alignment horizontal="center"/>
    </xf>
    <xf numFmtId="1" fontId="7" fillId="7" borderId="1" xfId="1" applyNumberFormat="1" applyFont="1" applyFill="1" applyBorder="1" applyAlignment="1">
      <alignment horizontal="center"/>
    </xf>
    <xf numFmtId="1" fontId="7" fillId="8" borderId="1" xfId="1" applyNumberFormat="1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/>
    </xf>
    <xf numFmtId="1" fontId="7" fillId="10" borderId="1" xfId="1" applyNumberFormat="1" applyFont="1" applyFill="1" applyBorder="1" applyAlignment="1">
      <alignment horizontal="center"/>
    </xf>
    <xf numFmtId="1" fontId="7" fillId="11" borderId="1" xfId="1" applyNumberFormat="1" applyFont="1" applyFill="1" applyBorder="1" applyAlignment="1">
      <alignment horizontal="center"/>
    </xf>
    <xf numFmtId="164" fontId="7" fillId="12" borderId="1" xfId="1" applyNumberFormat="1" applyFont="1" applyFill="1" applyBorder="1" applyAlignment="1">
      <alignment horizontal="center"/>
    </xf>
    <xf numFmtId="1" fontId="7" fillId="12" borderId="1" xfId="1" applyNumberFormat="1" applyFont="1" applyFill="1" applyBorder="1" applyAlignment="1">
      <alignment horizontal="center"/>
    </xf>
    <xf numFmtId="1" fontId="7" fillId="13" borderId="1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1" fontId="7" fillId="6" borderId="4" xfId="1" applyNumberFormat="1" applyFont="1" applyFill="1" applyBorder="1" applyAlignment="1">
      <alignment horizontal="center" vertical="top" wrapText="1"/>
    </xf>
    <xf numFmtId="1" fontId="7" fillId="7" borderId="4" xfId="1" applyNumberFormat="1" applyFont="1" applyFill="1" applyBorder="1" applyAlignment="1">
      <alignment horizontal="center" vertical="top" wrapText="1"/>
    </xf>
    <xf numFmtId="1" fontId="7" fillId="8" borderId="5" xfId="1" applyNumberFormat="1" applyFont="1" applyFill="1" applyBorder="1" applyAlignment="1">
      <alignment horizontal="center" vertical="top" wrapText="1"/>
    </xf>
    <xf numFmtId="1" fontId="7" fillId="8" borderId="6" xfId="1" applyNumberFormat="1" applyFont="1" applyFill="1" applyBorder="1" applyAlignment="1">
      <alignment horizontal="center" vertical="top" wrapText="1"/>
    </xf>
    <xf numFmtId="1" fontId="7" fillId="9" borderId="5" xfId="1" applyNumberFormat="1" applyFont="1" applyFill="1" applyBorder="1" applyAlignment="1">
      <alignment horizontal="center" vertical="top" wrapText="1"/>
    </xf>
    <xf numFmtId="1" fontId="7" fillId="9" borderId="6" xfId="1" applyNumberFormat="1" applyFont="1" applyFill="1" applyBorder="1" applyAlignment="1">
      <alignment horizontal="center" vertical="top" wrapText="1"/>
    </xf>
    <xf numFmtId="1" fontId="7" fillId="10" borderId="5" xfId="1" applyNumberFormat="1" applyFont="1" applyFill="1" applyBorder="1" applyAlignment="1">
      <alignment horizontal="center" vertical="top" wrapText="1"/>
    </xf>
    <xf numFmtId="1" fontId="7" fillId="10" borderId="6" xfId="1" applyNumberFormat="1" applyFont="1" applyFill="1" applyBorder="1" applyAlignment="1">
      <alignment horizontal="center" vertical="top" wrapText="1"/>
    </xf>
    <xf numFmtId="1" fontId="7" fillId="11" borderId="5" xfId="1" applyNumberFormat="1" applyFont="1" applyFill="1" applyBorder="1" applyAlignment="1">
      <alignment horizontal="center" vertical="top" wrapText="1"/>
    </xf>
    <xf numFmtId="1" fontId="7" fillId="11" borderId="6" xfId="1" applyNumberFormat="1" applyFont="1" applyFill="1" applyBorder="1" applyAlignment="1">
      <alignment horizontal="center" vertical="top" wrapText="1"/>
    </xf>
    <xf numFmtId="1" fontId="7" fillId="12" borderId="5" xfId="1" applyNumberFormat="1" applyFont="1" applyFill="1" applyBorder="1" applyAlignment="1">
      <alignment horizontal="center" vertical="top" wrapText="1"/>
    </xf>
    <xf numFmtId="1" fontId="7" fillId="12" borderId="6" xfId="1" applyNumberFormat="1" applyFont="1" applyFill="1" applyBorder="1" applyAlignment="1">
      <alignment horizontal="center" vertical="top" wrapText="1"/>
    </xf>
    <xf numFmtId="1" fontId="7" fillId="13" borderId="5" xfId="1" applyNumberFormat="1" applyFont="1" applyFill="1" applyBorder="1" applyAlignment="1">
      <alignment horizontal="center" vertical="top" wrapText="1"/>
    </xf>
    <xf numFmtId="1" fontId="7" fillId="13" borderId="6" xfId="1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0" fillId="0" borderId="1" xfId="0" applyFont="1" applyBorder="1" applyAlignment="1">
      <alignment horizontal="justify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justify" vertical="top" wrapText="1"/>
    </xf>
    <xf numFmtId="14" fontId="13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/>
    </xf>
  </cellXfs>
  <cellStyles count="5">
    <cellStyle name="Normal_12" xfId="2"/>
    <cellStyle name="Normal_41" xfId="1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4)/&#1054;&#1090;&#1095;&#1077;&#1090;&#1099;/&#1087;&#1088;&#1080;&#1083;&#1086;&#1078;&#1077;&#1085;&#1080;&#1077;%201%20&#1041;&#1055;-5&#1096;&#1072;&#1073;&#1083;&#1086;&#1085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8"/>
  <sheetViews>
    <sheetView tabSelected="1" workbookViewId="0">
      <pane xSplit="1" ySplit="3" topLeftCell="B16" activePane="bottomRight" state="frozen"/>
      <selection activeCell="B4" sqref="B4:R34"/>
      <selection pane="topRight" activeCell="B4" sqref="B4:R34"/>
      <selection pane="bottomLeft" activeCell="B4" sqref="B4:R34"/>
      <selection pane="bottomRight" activeCell="H38" sqref="H38"/>
    </sheetView>
  </sheetViews>
  <sheetFormatPr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49" t="s">
        <v>15</v>
      </c>
      <c r="B2" s="48" t="s">
        <v>14</v>
      </c>
      <c r="C2" s="47"/>
      <c r="D2" s="46" t="s">
        <v>13</v>
      </c>
      <c r="E2" s="45"/>
      <c r="F2" s="44" t="s">
        <v>12</v>
      </c>
      <c r="G2" s="43"/>
      <c r="H2" s="42" t="s">
        <v>11</v>
      </c>
      <c r="I2" s="41"/>
      <c r="J2" s="40" t="s">
        <v>10</v>
      </c>
      <c r="K2" s="39"/>
      <c r="L2" s="38" t="s">
        <v>9</v>
      </c>
      <c r="M2" s="37"/>
      <c r="N2" s="36" t="s">
        <v>8</v>
      </c>
      <c r="O2" s="35" t="s">
        <v>7</v>
      </c>
      <c r="P2" s="34" t="s">
        <v>6</v>
      </c>
      <c r="Q2" s="33" t="s">
        <v>5</v>
      </c>
      <c r="R2" s="33"/>
      <c r="S2" s="32" t="s">
        <v>4</v>
      </c>
    </row>
    <row r="3" spans="1:19" ht="16.5">
      <c r="A3" s="31"/>
      <c r="B3" s="30" t="s">
        <v>3</v>
      </c>
      <c r="C3" s="30" t="s">
        <v>2</v>
      </c>
      <c r="D3" s="29" t="s">
        <v>3</v>
      </c>
      <c r="E3" s="28" t="s">
        <v>2</v>
      </c>
      <c r="F3" s="27" t="s">
        <v>3</v>
      </c>
      <c r="G3" s="27" t="s">
        <v>2</v>
      </c>
      <c r="H3" s="26" t="s">
        <v>3</v>
      </c>
      <c r="I3" s="26" t="s">
        <v>2</v>
      </c>
      <c r="J3" s="25" t="s">
        <v>3</v>
      </c>
      <c r="K3" s="25" t="s">
        <v>2</v>
      </c>
      <c r="L3" s="24" t="s">
        <v>3</v>
      </c>
      <c r="M3" s="24" t="s">
        <v>2</v>
      </c>
      <c r="N3" s="23" t="s">
        <v>2</v>
      </c>
      <c r="O3" s="22" t="s">
        <v>2</v>
      </c>
      <c r="P3" s="21" t="s">
        <v>2</v>
      </c>
      <c r="Q3" s="20" t="s">
        <v>3</v>
      </c>
      <c r="R3" s="20" t="s">
        <v>2</v>
      </c>
      <c r="S3" s="19"/>
    </row>
    <row r="4" spans="1:19" ht="16.5">
      <c r="A4" s="15">
        <v>1</v>
      </c>
      <c r="B4" s="14">
        <v>2</v>
      </c>
      <c r="C4" s="14">
        <v>50</v>
      </c>
      <c r="D4" s="13">
        <v>0</v>
      </c>
      <c r="E4" s="13">
        <v>0</v>
      </c>
      <c r="F4" s="12">
        <v>0</v>
      </c>
      <c r="G4" s="12">
        <v>0</v>
      </c>
      <c r="H4" s="11">
        <v>0</v>
      </c>
      <c r="I4" s="11">
        <v>0</v>
      </c>
      <c r="J4" s="10">
        <v>0</v>
      </c>
      <c r="K4" s="10">
        <v>0</v>
      </c>
      <c r="L4" s="18">
        <v>0</v>
      </c>
      <c r="M4" s="18">
        <v>0</v>
      </c>
      <c r="N4" s="8">
        <v>0</v>
      </c>
      <c r="O4" s="7">
        <v>0</v>
      </c>
      <c r="P4" s="16">
        <v>0</v>
      </c>
      <c r="Q4" s="17">
        <v>0</v>
      </c>
      <c r="R4" s="17">
        <v>0</v>
      </c>
      <c r="S4" s="4">
        <f>R4+P4+O4+N4+M4+K4+I4+G4+E4+C4</f>
        <v>50</v>
      </c>
    </row>
    <row r="5" spans="1:19" ht="16.5">
      <c r="A5" s="15">
        <f>A4+1</f>
        <v>2</v>
      </c>
      <c r="B5" s="14">
        <v>0</v>
      </c>
      <c r="C5" s="14">
        <v>0</v>
      </c>
      <c r="D5" s="13">
        <v>0</v>
      </c>
      <c r="E5" s="13">
        <v>0</v>
      </c>
      <c r="F5" s="12">
        <v>0</v>
      </c>
      <c r="G5" s="12">
        <v>0</v>
      </c>
      <c r="H5" s="11">
        <v>2</v>
      </c>
      <c r="I5" s="11">
        <v>50</v>
      </c>
      <c r="J5" s="10">
        <v>0</v>
      </c>
      <c r="K5" s="10">
        <v>0</v>
      </c>
      <c r="L5" s="9">
        <v>0</v>
      </c>
      <c r="M5" s="9">
        <v>0</v>
      </c>
      <c r="N5" s="8">
        <v>0</v>
      </c>
      <c r="O5" s="7">
        <v>0</v>
      </c>
      <c r="P5" s="16">
        <v>0</v>
      </c>
      <c r="Q5" s="5">
        <v>0</v>
      </c>
      <c r="R5" s="17">
        <v>0</v>
      </c>
      <c r="S5" s="4">
        <f>R5+P5+O5+N5+M5+K5+I5+G5+E5+C5</f>
        <v>50</v>
      </c>
    </row>
    <row r="6" spans="1:19" ht="16.5">
      <c r="A6" s="15">
        <f>A5+1</f>
        <v>3</v>
      </c>
      <c r="B6" s="14">
        <v>3</v>
      </c>
      <c r="C6" s="14">
        <v>25000</v>
      </c>
      <c r="D6" s="13">
        <v>0</v>
      </c>
      <c r="E6" s="13">
        <v>0</v>
      </c>
      <c r="F6" s="12">
        <v>5</v>
      </c>
      <c r="G6" s="12">
        <v>325000</v>
      </c>
      <c r="H6" s="11">
        <v>0</v>
      </c>
      <c r="I6" s="11">
        <v>0</v>
      </c>
      <c r="J6" s="10">
        <v>0</v>
      </c>
      <c r="K6" s="10">
        <v>0</v>
      </c>
      <c r="L6" s="9">
        <v>0</v>
      </c>
      <c r="M6" s="9">
        <v>0</v>
      </c>
      <c r="N6" s="8">
        <v>0</v>
      </c>
      <c r="O6" s="7">
        <v>0</v>
      </c>
      <c r="P6" s="16">
        <v>0</v>
      </c>
      <c r="Q6" s="5">
        <v>0</v>
      </c>
      <c r="R6" s="17">
        <v>0</v>
      </c>
      <c r="S6" s="4">
        <f>R6+P6+O6+N6+M6+K6+I6+G6+E6+C6</f>
        <v>350000</v>
      </c>
    </row>
    <row r="7" spans="1:19" ht="16.5">
      <c r="A7" s="15">
        <f>A6+1</f>
        <v>4</v>
      </c>
      <c r="B7" s="14">
        <v>0</v>
      </c>
      <c r="C7" s="14">
        <v>0</v>
      </c>
      <c r="D7" s="13">
        <v>0</v>
      </c>
      <c r="E7" s="13">
        <v>0</v>
      </c>
      <c r="F7" s="12">
        <v>0</v>
      </c>
      <c r="G7" s="12">
        <v>0</v>
      </c>
      <c r="H7" s="11">
        <v>0</v>
      </c>
      <c r="I7" s="11">
        <v>0</v>
      </c>
      <c r="J7" s="10">
        <v>2</v>
      </c>
      <c r="K7" s="10">
        <v>236</v>
      </c>
      <c r="L7" s="9">
        <v>0</v>
      </c>
      <c r="M7" s="9">
        <v>0</v>
      </c>
      <c r="N7" s="8">
        <v>0</v>
      </c>
      <c r="O7" s="7">
        <v>0</v>
      </c>
      <c r="P7" s="16">
        <v>0</v>
      </c>
      <c r="Q7" s="5">
        <v>0</v>
      </c>
      <c r="R7" s="17">
        <v>0</v>
      </c>
      <c r="S7" s="4">
        <f>R7+P7+O7+N7+M7+K7+I7+G7+E7+C7</f>
        <v>236</v>
      </c>
    </row>
    <row r="8" spans="1:19" ht="16.5">
      <c r="A8" s="15">
        <f>A7+1</f>
        <v>5</v>
      </c>
      <c r="B8" s="14">
        <v>0</v>
      </c>
      <c r="C8" s="14">
        <v>0</v>
      </c>
      <c r="D8" s="13">
        <v>0</v>
      </c>
      <c r="E8" s="13">
        <v>0</v>
      </c>
      <c r="F8" s="12">
        <v>0</v>
      </c>
      <c r="G8" s="12">
        <v>0</v>
      </c>
      <c r="H8" s="11">
        <v>3</v>
      </c>
      <c r="I8" s="11">
        <v>80000</v>
      </c>
      <c r="J8" s="10">
        <v>0</v>
      </c>
      <c r="K8" s="10">
        <v>0</v>
      </c>
      <c r="L8" s="9">
        <v>0</v>
      </c>
      <c r="M8" s="9">
        <v>0</v>
      </c>
      <c r="N8" s="8">
        <v>0</v>
      </c>
      <c r="O8" s="7">
        <v>0</v>
      </c>
      <c r="P8" s="16">
        <v>0</v>
      </c>
      <c r="Q8" s="5">
        <v>0</v>
      </c>
      <c r="R8" s="17">
        <v>0</v>
      </c>
      <c r="S8" s="4">
        <f>R8+P8+O8+N8+M8+K8+I8+G8+E8+C8</f>
        <v>80000</v>
      </c>
    </row>
    <row r="9" spans="1:19" ht="16.5">
      <c r="A9" s="15">
        <f>A8+1</f>
        <v>6</v>
      </c>
      <c r="B9" s="14">
        <v>0</v>
      </c>
      <c r="C9" s="14">
        <v>0</v>
      </c>
      <c r="D9" s="13">
        <v>50</v>
      </c>
      <c r="E9" s="13">
        <v>0</v>
      </c>
      <c r="F9" s="12">
        <v>0</v>
      </c>
      <c r="G9" s="12">
        <v>0</v>
      </c>
      <c r="H9" s="11">
        <v>0</v>
      </c>
      <c r="I9" s="11">
        <v>0</v>
      </c>
      <c r="J9" s="10">
        <v>0</v>
      </c>
      <c r="K9" s="10">
        <v>0</v>
      </c>
      <c r="L9" s="9">
        <v>0</v>
      </c>
      <c r="M9" s="9">
        <v>0</v>
      </c>
      <c r="N9" s="8">
        <v>0</v>
      </c>
      <c r="O9" s="7">
        <v>0</v>
      </c>
      <c r="P9" s="16">
        <v>0</v>
      </c>
      <c r="Q9" s="5">
        <v>0</v>
      </c>
      <c r="R9" s="17">
        <v>0</v>
      </c>
      <c r="S9" s="4">
        <f>R9+P9+O9+N9+M9+K9+I9+G9+E9+C9</f>
        <v>0</v>
      </c>
    </row>
    <row r="10" spans="1:19" ht="16.5">
      <c r="A10" s="15">
        <v>7</v>
      </c>
      <c r="B10" s="14">
        <v>30</v>
      </c>
      <c r="C10" s="14">
        <v>0</v>
      </c>
      <c r="D10" s="13">
        <v>0</v>
      </c>
      <c r="E10" s="13">
        <v>0</v>
      </c>
      <c r="F10" s="12">
        <v>0</v>
      </c>
      <c r="G10" s="12">
        <v>0</v>
      </c>
      <c r="H10" s="11">
        <v>0</v>
      </c>
      <c r="I10" s="11">
        <v>0</v>
      </c>
      <c r="J10" s="10">
        <v>0</v>
      </c>
      <c r="K10" s="10">
        <v>0</v>
      </c>
      <c r="L10" s="9">
        <v>0</v>
      </c>
      <c r="M10" s="9">
        <v>0</v>
      </c>
      <c r="N10" s="8">
        <v>0</v>
      </c>
      <c r="O10" s="7">
        <v>0</v>
      </c>
      <c r="P10" s="16">
        <v>0</v>
      </c>
      <c r="Q10" s="5">
        <v>0</v>
      </c>
      <c r="R10" s="17">
        <v>0</v>
      </c>
      <c r="S10" s="4">
        <f>R10+P10+O10+N10+M10+K10+I10+G10+E10+C10</f>
        <v>0</v>
      </c>
    </row>
    <row r="11" spans="1:19" ht="16.5">
      <c r="A11" s="15">
        <f>A10+1</f>
        <v>8</v>
      </c>
      <c r="B11" s="14">
        <v>0</v>
      </c>
      <c r="C11" s="14">
        <v>0</v>
      </c>
      <c r="D11" s="13">
        <v>0</v>
      </c>
      <c r="E11" s="13">
        <v>0</v>
      </c>
      <c r="F11" s="12">
        <v>0</v>
      </c>
      <c r="G11" s="12">
        <v>0</v>
      </c>
      <c r="H11" s="11">
        <v>1</v>
      </c>
      <c r="I11" s="11">
        <v>10500</v>
      </c>
      <c r="J11" s="10">
        <v>0</v>
      </c>
      <c r="K11" s="10">
        <v>0</v>
      </c>
      <c r="L11" s="9">
        <v>0</v>
      </c>
      <c r="M11" s="9">
        <v>0</v>
      </c>
      <c r="N11" s="8">
        <v>0</v>
      </c>
      <c r="O11" s="7">
        <v>0</v>
      </c>
      <c r="P11" s="16">
        <v>0</v>
      </c>
      <c r="Q11" s="5">
        <v>0</v>
      </c>
      <c r="R11" s="17">
        <v>0</v>
      </c>
      <c r="S11" s="4">
        <f>R11+P11+O11+N11+M11+K11+I11+G11+E11+C11</f>
        <v>10500</v>
      </c>
    </row>
    <row r="12" spans="1:19" ht="16.5">
      <c r="A12" s="15">
        <f>A11+1</f>
        <v>9</v>
      </c>
      <c r="B12" s="14">
        <v>0</v>
      </c>
      <c r="C12" s="14">
        <v>0</v>
      </c>
      <c r="D12" s="13">
        <v>0</v>
      </c>
      <c r="E12" s="13">
        <v>0</v>
      </c>
      <c r="F12" s="12">
        <v>0</v>
      </c>
      <c r="G12" s="12">
        <v>0</v>
      </c>
      <c r="H12" s="11">
        <v>0</v>
      </c>
      <c r="I12" s="11">
        <v>0</v>
      </c>
      <c r="J12" s="10">
        <v>0</v>
      </c>
      <c r="K12" s="10">
        <v>0</v>
      </c>
      <c r="L12" s="9">
        <v>8</v>
      </c>
      <c r="M12" s="9">
        <v>2563000</v>
      </c>
      <c r="N12" s="8">
        <v>0</v>
      </c>
      <c r="O12" s="7">
        <v>0</v>
      </c>
      <c r="P12" s="16">
        <v>0</v>
      </c>
      <c r="Q12" s="5">
        <v>0</v>
      </c>
      <c r="R12" s="17">
        <v>0</v>
      </c>
      <c r="S12" s="4">
        <f>R12+P12+O12+N12+M12+K12+I12+G12+E12+C12</f>
        <v>2563000</v>
      </c>
    </row>
    <row r="13" spans="1:19" ht="16.5">
      <c r="A13" s="15">
        <f>A12+1</f>
        <v>10</v>
      </c>
      <c r="B13" s="14">
        <v>0</v>
      </c>
      <c r="C13" s="14">
        <v>0</v>
      </c>
      <c r="D13" s="13">
        <v>0</v>
      </c>
      <c r="E13" s="13">
        <v>0</v>
      </c>
      <c r="F13" s="12">
        <v>0</v>
      </c>
      <c r="G13" s="12">
        <v>0</v>
      </c>
      <c r="H13" s="11">
        <v>0</v>
      </c>
      <c r="I13" s="11">
        <v>0</v>
      </c>
      <c r="J13" s="10">
        <v>0</v>
      </c>
      <c r="K13" s="10">
        <v>0</v>
      </c>
      <c r="L13" s="9">
        <v>0</v>
      </c>
      <c r="M13" s="9">
        <v>0</v>
      </c>
      <c r="N13" s="8">
        <v>0</v>
      </c>
      <c r="O13" s="7">
        <v>0</v>
      </c>
      <c r="P13" s="16">
        <v>0</v>
      </c>
      <c r="Q13" s="5">
        <v>0</v>
      </c>
      <c r="R13" s="5">
        <v>0</v>
      </c>
      <c r="S13" s="4">
        <f>R13+P13+O13+N13+M13+K13+I13+G13+E13+C13</f>
        <v>0</v>
      </c>
    </row>
    <row r="14" spans="1:19" ht="16.5">
      <c r="A14" s="15">
        <f>A13+1</f>
        <v>11</v>
      </c>
      <c r="B14" s="14">
        <v>0</v>
      </c>
      <c r="C14" s="14">
        <v>0</v>
      </c>
      <c r="D14" s="13">
        <v>0</v>
      </c>
      <c r="E14" s="13">
        <v>0</v>
      </c>
      <c r="F14" s="12">
        <v>0</v>
      </c>
      <c r="G14" s="12">
        <v>0</v>
      </c>
      <c r="H14" s="11">
        <v>0</v>
      </c>
      <c r="I14" s="11">
        <v>0</v>
      </c>
      <c r="J14" s="10">
        <v>0</v>
      </c>
      <c r="K14" s="10">
        <v>0</v>
      </c>
      <c r="L14" s="9">
        <v>0</v>
      </c>
      <c r="M14" s="9">
        <v>0</v>
      </c>
      <c r="N14" s="8">
        <v>0</v>
      </c>
      <c r="O14" s="7">
        <v>0</v>
      </c>
      <c r="P14" s="6">
        <v>3260000</v>
      </c>
      <c r="Q14" s="5">
        <v>0</v>
      </c>
      <c r="R14" s="5">
        <v>0</v>
      </c>
      <c r="S14" s="4">
        <f>R14+P14+O14+N14+M14+K14+I14+G14+E14+C14</f>
        <v>3260000</v>
      </c>
    </row>
    <row r="15" spans="1:19" ht="16.5">
      <c r="A15" s="15">
        <f>A14+1</f>
        <v>12</v>
      </c>
      <c r="B15" s="14">
        <v>0</v>
      </c>
      <c r="C15" s="14">
        <v>0</v>
      </c>
      <c r="D15" s="13">
        <v>236</v>
      </c>
      <c r="E15" s="13">
        <v>0</v>
      </c>
      <c r="F15" s="12">
        <v>0</v>
      </c>
      <c r="G15" s="12">
        <v>0</v>
      </c>
      <c r="H15" s="11">
        <v>0</v>
      </c>
      <c r="I15" s="11">
        <v>0</v>
      </c>
      <c r="J15" s="10">
        <v>0</v>
      </c>
      <c r="K15" s="10">
        <v>0</v>
      </c>
      <c r="L15" s="9">
        <v>0</v>
      </c>
      <c r="M15" s="9">
        <v>0</v>
      </c>
      <c r="N15" s="8">
        <v>0</v>
      </c>
      <c r="O15" s="7">
        <v>0</v>
      </c>
      <c r="P15" s="6">
        <v>0</v>
      </c>
      <c r="Q15" s="5">
        <v>0</v>
      </c>
      <c r="R15" s="5">
        <v>0</v>
      </c>
      <c r="S15" s="4">
        <f>R15+P15+O15+N15+M15+K15+I15+G15+E15+C15</f>
        <v>0</v>
      </c>
    </row>
    <row r="16" spans="1:19" ht="16.5">
      <c r="A16" s="15">
        <f>A15+1</f>
        <v>13</v>
      </c>
      <c r="B16" s="14">
        <v>20</v>
      </c>
      <c r="C16" s="14">
        <v>25000</v>
      </c>
      <c r="D16" s="13">
        <v>0</v>
      </c>
      <c r="E16" s="13">
        <v>0</v>
      </c>
      <c r="F16" s="12">
        <v>56</v>
      </c>
      <c r="G16" s="12">
        <v>80000</v>
      </c>
      <c r="H16" s="11">
        <v>0</v>
      </c>
      <c r="I16" s="11">
        <v>0</v>
      </c>
      <c r="J16" s="10">
        <v>0</v>
      </c>
      <c r="K16" s="10">
        <v>0</v>
      </c>
      <c r="L16" s="9">
        <v>0</v>
      </c>
      <c r="M16" s="9">
        <v>0</v>
      </c>
      <c r="N16" s="8">
        <v>0</v>
      </c>
      <c r="O16" s="7">
        <v>0</v>
      </c>
      <c r="P16" s="6">
        <v>0</v>
      </c>
      <c r="Q16" s="5">
        <v>0</v>
      </c>
      <c r="R16" s="5">
        <v>0</v>
      </c>
      <c r="S16" s="4">
        <f>R16+P16+O16+N16+M16+K16+I16+G16+E16+C16</f>
        <v>105000</v>
      </c>
    </row>
    <row r="17" spans="1:19" ht="16.5">
      <c r="A17" s="15">
        <f>A16+1</f>
        <v>14</v>
      </c>
      <c r="B17" s="14">
        <v>0</v>
      </c>
      <c r="C17" s="14">
        <v>0</v>
      </c>
      <c r="D17" s="13">
        <v>0</v>
      </c>
      <c r="E17" s="13">
        <v>0</v>
      </c>
      <c r="F17" s="12">
        <v>0</v>
      </c>
      <c r="G17" s="12">
        <v>0</v>
      </c>
      <c r="H17" s="11">
        <v>0</v>
      </c>
      <c r="I17" s="11">
        <v>0</v>
      </c>
      <c r="J17" s="10">
        <v>0</v>
      </c>
      <c r="K17" s="10">
        <v>0</v>
      </c>
      <c r="L17" s="9">
        <v>0</v>
      </c>
      <c r="M17" s="9">
        <v>0</v>
      </c>
      <c r="N17" s="8">
        <v>236000</v>
      </c>
      <c r="O17" s="7">
        <v>0</v>
      </c>
      <c r="P17" s="6">
        <v>0</v>
      </c>
      <c r="Q17" s="5">
        <v>0</v>
      </c>
      <c r="R17" s="5">
        <v>0</v>
      </c>
      <c r="S17" s="4">
        <f>R17+P17+O17+N17+M17+K17+I17+G17+E17+C17</f>
        <v>236000</v>
      </c>
    </row>
    <row r="18" spans="1:19" ht="16.5">
      <c r="A18" s="15">
        <f>A17+1</f>
        <v>15</v>
      </c>
      <c r="B18" s="14">
        <v>0</v>
      </c>
      <c r="C18" s="14">
        <v>0</v>
      </c>
      <c r="D18" s="13">
        <v>0</v>
      </c>
      <c r="E18" s="13">
        <v>0</v>
      </c>
      <c r="F18" s="12">
        <v>0</v>
      </c>
      <c r="G18" s="12">
        <v>0</v>
      </c>
      <c r="H18" s="11">
        <v>0</v>
      </c>
      <c r="I18" s="11">
        <v>0</v>
      </c>
      <c r="J18" s="10">
        <v>0</v>
      </c>
      <c r="K18" s="10">
        <v>0</v>
      </c>
      <c r="L18" s="9">
        <v>0</v>
      </c>
      <c r="M18" s="9">
        <v>0</v>
      </c>
      <c r="N18" s="8">
        <v>0</v>
      </c>
      <c r="O18" s="7">
        <v>0</v>
      </c>
      <c r="P18" s="6">
        <v>0</v>
      </c>
      <c r="Q18" s="5">
        <v>0</v>
      </c>
      <c r="R18" s="5">
        <v>0</v>
      </c>
      <c r="S18" s="4">
        <f>R18+P18+O18+N18+M18+K18+I18+G18+E18+C18</f>
        <v>0</v>
      </c>
    </row>
    <row r="19" spans="1:19" ht="16.5">
      <c r="A19" s="15">
        <f>A18+1</f>
        <v>16</v>
      </c>
      <c r="B19" s="14">
        <v>0</v>
      </c>
      <c r="C19" s="14">
        <v>0</v>
      </c>
      <c r="D19" s="13">
        <v>0</v>
      </c>
      <c r="E19" s="13">
        <v>0</v>
      </c>
      <c r="F19" s="12">
        <v>0</v>
      </c>
      <c r="G19" s="12">
        <v>0</v>
      </c>
      <c r="H19" s="11">
        <v>0</v>
      </c>
      <c r="I19" s="11">
        <v>0</v>
      </c>
      <c r="J19" s="10">
        <v>0</v>
      </c>
      <c r="K19" s="10">
        <v>0</v>
      </c>
      <c r="L19" s="9">
        <v>0</v>
      </c>
      <c r="M19" s="9">
        <v>0</v>
      </c>
      <c r="N19" s="8">
        <v>0</v>
      </c>
      <c r="O19" s="7">
        <v>0</v>
      </c>
      <c r="P19" s="6">
        <v>0</v>
      </c>
      <c r="Q19" s="5">
        <v>0</v>
      </c>
      <c r="R19" s="5">
        <v>0</v>
      </c>
      <c r="S19" s="4">
        <f>R19+P19+O19+N19+M19+K19+I19+G19+E19+C19</f>
        <v>0</v>
      </c>
    </row>
    <row r="20" spans="1:19" ht="16.5">
      <c r="A20" s="15">
        <f>A19+1</f>
        <v>17</v>
      </c>
      <c r="B20" s="14">
        <v>1</v>
      </c>
      <c r="C20" s="14">
        <v>230000</v>
      </c>
      <c r="D20" s="13">
        <v>0</v>
      </c>
      <c r="E20" s="13">
        <v>0</v>
      </c>
      <c r="F20" s="12">
        <v>0</v>
      </c>
      <c r="G20" s="12">
        <v>0</v>
      </c>
      <c r="H20" s="11">
        <v>0</v>
      </c>
      <c r="I20" s="11">
        <v>0</v>
      </c>
      <c r="J20" s="10">
        <v>2</v>
      </c>
      <c r="K20" s="10">
        <v>256000</v>
      </c>
      <c r="L20" s="9">
        <v>0</v>
      </c>
      <c r="M20" s="9">
        <v>0</v>
      </c>
      <c r="N20" s="8">
        <v>0</v>
      </c>
      <c r="O20" s="7">
        <v>0</v>
      </c>
      <c r="P20" s="6">
        <v>0</v>
      </c>
      <c r="Q20" s="5">
        <v>0</v>
      </c>
      <c r="R20" s="5">
        <v>0</v>
      </c>
      <c r="S20" s="4">
        <f>R20+P20+O20+N20+M20+K20+I20+G20+E20+C20</f>
        <v>486000</v>
      </c>
    </row>
    <row r="21" spans="1:19" ht="16.5">
      <c r="A21" s="15">
        <f>A20+1</f>
        <v>18</v>
      </c>
      <c r="B21" s="14">
        <v>0</v>
      </c>
      <c r="C21" s="14">
        <v>0</v>
      </c>
      <c r="D21" s="13">
        <v>56</v>
      </c>
      <c r="E21" s="13">
        <v>25000</v>
      </c>
      <c r="F21" s="12">
        <v>0</v>
      </c>
      <c r="G21" s="12">
        <v>0</v>
      </c>
      <c r="H21" s="11">
        <v>0</v>
      </c>
      <c r="I21" s="11">
        <v>0</v>
      </c>
      <c r="J21" s="10">
        <v>0</v>
      </c>
      <c r="K21" s="10">
        <v>0</v>
      </c>
      <c r="L21" s="9">
        <v>2</v>
      </c>
      <c r="M21" s="9">
        <v>35000</v>
      </c>
      <c r="N21" s="8">
        <v>0</v>
      </c>
      <c r="O21" s="7">
        <v>0</v>
      </c>
      <c r="P21" s="6">
        <v>1230000</v>
      </c>
      <c r="Q21" s="5">
        <v>0</v>
      </c>
      <c r="R21" s="5">
        <v>0</v>
      </c>
      <c r="S21" s="4">
        <f>R21+P21+O21+N21+M21+K21+I21+G21+E21+C21</f>
        <v>1290000</v>
      </c>
    </row>
    <row r="22" spans="1:19" ht="16.5">
      <c r="A22" s="15">
        <f>A21+1</f>
        <v>19</v>
      </c>
      <c r="B22" s="14">
        <v>0</v>
      </c>
      <c r="C22" s="14">
        <v>0</v>
      </c>
      <c r="D22" s="13">
        <v>2</v>
      </c>
      <c r="E22" s="13">
        <v>25000</v>
      </c>
      <c r="F22" s="12">
        <v>0</v>
      </c>
      <c r="G22" s="12">
        <v>0</v>
      </c>
      <c r="H22" s="11">
        <v>0</v>
      </c>
      <c r="I22" s="11">
        <v>0</v>
      </c>
      <c r="J22" s="10">
        <v>0</v>
      </c>
      <c r="K22" s="10">
        <v>0</v>
      </c>
      <c r="L22" s="9">
        <v>0</v>
      </c>
      <c r="M22" s="9">
        <v>0</v>
      </c>
      <c r="N22" s="8">
        <v>0</v>
      </c>
      <c r="O22" s="7">
        <v>0</v>
      </c>
      <c r="P22" s="6">
        <v>0</v>
      </c>
      <c r="Q22" s="5">
        <v>0</v>
      </c>
      <c r="R22" s="5">
        <v>0</v>
      </c>
      <c r="S22" s="4">
        <f>R22+P22+O22+N22+M22+K22+I22+G22+E22+C22</f>
        <v>25000</v>
      </c>
    </row>
    <row r="23" spans="1:19" ht="16.5">
      <c r="A23" s="15">
        <f>A22+1</f>
        <v>20</v>
      </c>
      <c r="B23" s="14">
        <v>0</v>
      </c>
      <c r="C23" s="14">
        <v>0</v>
      </c>
      <c r="D23" s="13">
        <v>0</v>
      </c>
      <c r="E23" s="13">
        <v>0</v>
      </c>
      <c r="F23" s="12">
        <v>0</v>
      </c>
      <c r="G23" s="12">
        <v>0</v>
      </c>
      <c r="H23" s="11">
        <v>0</v>
      </c>
      <c r="I23" s="11">
        <v>0</v>
      </c>
      <c r="J23" s="10">
        <v>0</v>
      </c>
      <c r="K23" s="10">
        <v>0</v>
      </c>
      <c r="L23" s="9">
        <v>0</v>
      </c>
      <c r="M23" s="9">
        <v>0</v>
      </c>
      <c r="N23" s="8">
        <v>0</v>
      </c>
      <c r="O23" s="7">
        <v>0</v>
      </c>
      <c r="P23" s="6">
        <v>0</v>
      </c>
      <c r="Q23" s="5">
        <v>0</v>
      </c>
      <c r="R23" s="5">
        <v>0</v>
      </c>
      <c r="S23" s="4">
        <f>R23+P23+O23+N23+M23+K23+I23+G23+E23+C23</f>
        <v>0</v>
      </c>
    </row>
    <row r="24" spans="1:19" ht="16.5">
      <c r="A24" s="15">
        <f>A23+1</f>
        <v>21</v>
      </c>
      <c r="B24" s="14">
        <v>0</v>
      </c>
      <c r="C24" s="14">
        <v>0</v>
      </c>
      <c r="D24" s="13">
        <v>0</v>
      </c>
      <c r="E24" s="13">
        <v>0</v>
      </c>
      <c r="F24" s="12">
        <v>0</v>
      </c>
      <c r="G24" s="12">
        <v>0</v>
      </c>
      <c r="H24" s="11">
        <v>45</v>
      </c>
      <c r="I24" s="11">
        <v>2569</v>
      </c>
      <c r="J24" s="10">
        <v>0</v>
      </c>
      <c r="K24" s="10">
        <v>0</v>
      </c>
      <c r="L24" s="9">
        <v>0</v>
      </c>
      <c r="M24" s="9">
        <v>0</v>
      </c>
      <c r="N24" s="8">
        <v>0</v>
      </c>
      <c r="O24" s="7">
        <v>0</v>
      </c>
      <c r="P24" s="6">
        <v>0</v>
      </c>
      <c r="Q24" s="5">
        <v>0</v>
      </c>
      <c r="R24" s="5">
        <v>0</v>
      </c>
      <c r="S24" s="4">
        <f>R24+P24+O24+N24+M24+K24+I24+G24+E24+C24</f>
        <v>2569</v>
      </c>
    </row>
    <row r="25" spans="1:19" ht="16.5">
      <c r="A25" s="15">
        <f>A24+1</f>
        <v>22</v>
      </c>
      <c r="B25" s="14">
        <v>0</v>
      </c>
      <c r="C25" s="14">
        <v>0</v>
      </c>
      <c r="D25" s="13">
        <v>0</v>
      </c>
      <c r="E25" s="13">
        <v>0</v>
      </c>
      <c r="F25" s="12">
        <v>0</v>
      </c>
      <c r="G25" s="12">
        <v>0</v>
      </c>
      <c r="H25" s="11">
        <v>0</v>
      </c>
      <c r="I25" s="11">
        <v>0</v>
      </c>
      <c r="J25" s="10">
        <v>0</v>
      </c>
      <c r="K25" s="10">
        <v>0</v>
      </c>
      <c r="L25" s="9">
        <v>0</v>
      </c>
      <c r="M25" s="9">
        <v>0</v>
      </c>
      <c r="N25" s="8">
        <v>0</v>
      </c>
      <c r="O25" s="7">
        <v>0</v>
      </c>
      <c r="P25" s="6">
        <v>256000</v>
      </c>
      <c r="Q25" s="5">
        <v>0</v>
      </c>
      <c r="R25" s="5">
        <v>0</v>
      </c>
      <c r="S25" s="4">
        <f>R25+P25+O25+N25+M25+K25+I25+G25+E25+C25</f>
        <v>256000</v>
      </c>
    </row>
    <row r="26" spans="1:19" ht="16.5">
      <c r="A26" s="15">
        <f>A25+1</f>
        <v>23</v>
      </c>
      <c r="B26" s="14">
        <v>0</v>
      </c>
      <c r="C26" s="14">
        <v>0</v>
      </c>
      <c r="D26" s="13">
        <v>0</v>
      </c>
      <c r="E26" s="13">
        <v>0</v>
      </c>
      <c r="F26" s="12">
        <v>0</v>
      </c>
      <c r="G26" s="12">
        <v>0</v>
      </c>
      <c r="H26" s="11">
        <v>0</v>
      </c>
      <c r="I26" s="11">
        <v>0</v>
      </c>
      <c r="J26" s="10">
        <v>0</v>
      </c>
      <c r="K26" s="10">
        <v>0</v>
      </c>
      <c r="L26" s="9">
        <v>0</v>
      </c>
      <c r="M26" s="9">
        <v>0</v>
      </c>
      <c r="N26" s="8">
        <v>0</v>
      </c>
      <c r="O26" s="7">
        <v>0</v>
      </c>
      <c r="P26" s="6">
        <v>0</v>
      </c>
      <c r="Q26" s="5">
        <v>0</v>
      </c>
      <c r="R26" s="5">
        <v>0</v>
      </c>
      <c r="S26" s="4">
        <f>R26+P26+O26+N26+M26+K26+I26+G26+E26+C26</f>
        <v>0</v>
      </c>
    </row>
    <row r="27" spans="1:19" ht="16.5">
      <c r="A27" s="15">
        <f>A26+1</f>
        <v>24</v>
      </c>
      <c r="B27" s="14">
        <v>0</v>
      </c>
      <c r="C27" s="14">
        <v>0</v>
      </c>
      <c r="D27" s="13">
        <v>0</v>
      </c>
      <c r="E27" s="13">
        <v>0</v>
      </c>
      <c r="F27" s="12">
        <v>0</v>
      </c>
      <c r="G27" s="12">
        <v>0</v>
      </c>
      <c r="H27" s="11">
        <v>0</v>
      </c>
      <c r="I27" s="11">
        <v>0</v>
      </c>
      <c r="J27" s="10">
        <v>1</v>
      </c>
      <c r="K27" s="10">
        <v>56000</v>
      </c>
      <c r="L27" s="9">
        <v>0</v>
      </c>
      <c r="M27" s="9">
        <v>0</v>
      </c>
      <c r="N27" s="8">
        <v>0</v>
      </c>
      <c r="O27" s="7">
        <v>0</v>
      </c>
      <c r="P27" s="6">
        <v>0</v>
      </c>
      <c r="Q27" s="5">
        <v>15</v>
      </c>
      <c r="R27" s="5">
        <v>2360000</v>
      </c>
      <c r="S27" s="4">
        <f>R27+P27+O27+N27+M27+K27+I27+G27+E27+C27</f>
        <v>2416000</v>
      </c>
    </row>
    <row r="28" spans="1:19" ht="16.5">
      <c r="A28" s="15">
        <f>A27+1</f>
        <v>25</v>
      </c>
      <c r="B28" s="14">
        <v>15</v>
      </c>
      <c r="C28" s="14">
        <v>256000</v>
      </c>
      <c r="D28" s="13">
        <v>0</v>
      </c>
      <c r="E28" s="13">
        <v>0</v>
      </c>
      <c r="F28" s="12">
        <v>0</v>
      </c>
      <c r="G28" s="12">
        <v>0</v>
      </c>
      <c r="H28" s="11">
        <v>0</v>
      </c>
      <c r="I28" s="11">
        <v>0</v>
      </c>
      <c r="J28" s="10">
        <v>0</v>
      </c>
      <c r="K28" s="10">
        <v>0</v>
      </c>
      <c r="L28" s="9">
        <v>0</v>
      </c>
      <c r="M28" s="9">
        <v>0</v>
      </c>
      <c r="N28" s="8">
        <v>0</v>
      </c>
      <c r="O28" s="7">
        <v>0</v>
      </c>
      <c r="P28" s="6">
        <v>0</v>
      </c>
      <c r="Q28" s="5">
        <v>0</v>
      </c>
      <c r="R28" s="5">
        <v>0</v>
      </c>
      <c r="S28" s="4">
        <f>R28+P28+O28+N28+M28+K28+I28+G28+E28+C28</f>
        <v>256000</v>
      </c>
    </row>
    <row r="29" spans="1:19" ht="16.5">
      <c r="A29" s="15">
        <f>A28+1</f>
        <v>26</v>
      </c>
      <c r="B29" s="14">
        <v>0</v>
      </c>
      <c r="C29" s="14">
        <v>0</v>
      </c>
      <c r="D29" s="13">
        <v>0</v>
      </c>
      <c r="E29" s="13">
        <v>0</v>
      </c>
      <c r="F29" s="12">
        <v>0</v>
      </c>
      <c r="G29" s="12">
        <v>0</v>
      </c>
      <c r="H29" s="11">
        <v>0</v>
      </c>
      <c r="I29" s="11">
        <v>0</v>
      </c>
      <c r="J29" s="10">
        <v>0</v>
      </c>
      <c r="K29" s="10">
        <v>0</v>
      </c>
      <c r="L29" s="9">
        <v>0</v>
      </c>
      <c r="M29" s="9">
        <v>0</v>
      </c>
      <c r="N29" s="8">
        <v>0</v>
      </c>
      <c r="O29" s="7">
        <v>0</v>
      </c>
      <c r="P29" s="6">
        <v>0</v>
      </c>
      <c r="Q29" s="5">
        <v>0</v>
      </c>
      <c r="R29" s="5">
        <v>0</v>
      </c>
      <c r="S29" s="4">
        <f>R29+P29+O29+N29+M29+K29+I29+G29+E29+C29</f>
        <v>0</v>
      </c>
    </row>
    <row r="30" spans="1:19" ht="16.5">
      <c r="A30" s="15">
        <f>A29+1</f>
        <v>27</v>
      </c>
      <c r="B30" s="14">
        <v>0</v>
      </c>
      <c r="C30" s="14">
        <v>0</v>
      </c>
      <c r="D30" s="13">
        <v>0</v>
      </c>
      <c r="E30" s="13">
        <v>0</v>
      </c>
      <c r="F30" s="12">
        <v>0</v>
      </c>
      <c r="G30" s="12">
        <v>0</v>
      </c>
      <c r="H30" s="11">
        <v>0</v>
      </c>
      <c r="I30" s="11">
        <v>0</v>
      </c>
      <c r="J30" s="10">
        <v>0</v>
      </c>
      <c r="K30" s="10">
        <v>0</v>
      </c>
      <c r="L30" s="9">
        <v>0</v>
      </c>
      <c r="M30" s="9">
        <v>0</v>
      </c>
      <c r="N30" s="8">
        <v>0</v>
      </c>
      <c r="O30" s="7">
        <v>0</v>
      </c>
      <c r="P30" s="6">
        <v>0</v>
      </c>
      <c r="Q30" s="5">
        <v>0</v>
      </c>
      <c r="R30" s="5">
        <v>0</v>
      </c>
      <c r="S30" s="4">
        <f>R30+P30+O30+N30+M30+K30+I30+G30+E30+C30</f>
        <v>0</v>
      </c>
    </row>
    <row r="31" spans="1:19" ht="16.5">
      <c r="A31" s="15">
        <f>A30+1</f>
        <v>28</v>
      </c>
      <c r="B31" s="14">
        <v>0</v>
      </c>
      <c r="C31" s="14">
        <v>0</v>
      </c>
      <c r="D31" s="13">
        <v>0</v>
      </c>
      <c r="E31" s="13">
        <v>0</v>
      </c>
      <c r="F31" s="12">
        <v>0</v>
      </c>
      <c r="G31" s="12">
        <v>0</v>
      </c>
      <c r="H31" s="11">
        <v>0</v>
      </c>
      <c r="I31" s="11">
        <v>0</v>
      </c>
      <c r="J31" s="10">
        <v>0</v>
      </c>
      <c r="K31" s="10">
        <v>0</v>
      </c>
      <c r="L31" s="9">
        <v>0</v>
      </c>
      <c r="M31" s="9">
        <v>0</v>
      </c>
      <c r="N31" s="8">
        <v>0</v>
      </c>
      <c r="O31" s="7">
        <v>0</v>
      </c>
      <c r="P31" s="6">
        <v>0</v>
      </c>
      <c r="Q31" s="5">
        <v>0</v>
      </c>
      <c r="R31" s="5">
        <v>0</v>
      </c>
      <c r="S31" s="4">
        <f>R31+P31+O31+N31+M31+K31+I31+G31+E31+C31</f>
        <v>0</v>
      </c>
    </row>
    <row r="32" spans="1:19" ht="16.5">
      <c r="A32" s="15">
        <f>A31+1</f>
        <v>29</v>
      </c>
      <c r="B32" s="14">
        <v>0</v>
      </c>
      <c r="C32" s="14">
        <v>0</v>
      </c>
      <c r="D32" s="13">
        <v>0</v>
      </c>
      <c r="E32" s="13">
        <v>0</v>
      </c>
      <c r="F32" s="12">
        <v>0</v>
      </c>
      <c r="G32" s="12">
        <v>0</v>
      </c>
      <c r="H32" s="11">
        <v>0</v>
      </c>
      <c r="I32" s="11">
        <v>0</v>
      </c>
      <c r="J32" s="10">
        <v>0</v>
      </c>
      <c r="K32" s="10">
        <v>0</v>
      </c>
      <c r="L32" s="9">
        <v>0</v>
      </c>
      <c r="M32" s="9">
        <v>0</v>
      </c>
      <c r="N32" s="8">
        <v>0</v>
      </c>
      <c r="O32" s="7">
        <v>0</v>
      </c>
      <c r="P32" s="6">
        <v>0</v>
      </c>
      <c r="Q32" s="5">
        <v>0</v>
      </c>
      <c r="R32" s="5">
        <v>0</v>
      </c>
      <c r="S32" s="4">
        <f>R32+P32+O32+N32+M32+K32+I32+G32+E32+C32</f>
        <v>0</v>
      </c>
    </row>
    <row r="33" spans="1:19" ht="16.5">
      <c r="A33" s="15">
        <f>A32+1</f>
        <v>30</v>
      </c>
      <c r="B33" s="14">
        <v>15</v>
      </c>
      <c r="C33" s="14">
        <v>85600</v>
      </c>
      <c r="D33" s="13">
        <v>0</v>
      </c>
      <c r="E33" s="13">
        <v>0</v>
      </c>
      <c r="F33" s="12">
        <v>0</v>
      </c>
      <c r="G33" s="12">
        <v>0</v>
      </c>
      <c r="H33" s="11">
        <v>0</v>
      </c>
      <c r="I33" s="11">
        <v>0</v>
      </c>
      <c r="J33" s="10">
        <v>0</v>
      </c>
      <c r="K33" s="10">
        <v>0</v>
      </c>
      <c r="L33" s="9">
        <v>0</v>
      </c>
      <c r="M33" s="9">
        <v>0</v>
      </c>
      <c r="N33" s="8">
        <v>0</v>
      </c>
      <c r="O33" s="7">
        <v>0</v>
      </c>
      <c r="P33" s="6">
        <v>0</v>
      </c>
      <c r="Q33" s="5">
        <v>0</v>
      </c>
      <c r="R33" s="5">
        <v>0</v>
      </c>
      <c r="S33" s="4">
        <f>R33+P33+O33+N33+M33+K33+I33+G33+E33+C33</f>
        <v>85600</v>
      </c>
    </row>
    <row r="34" spans="1:19" ht="16.5">
      <c r="A34" s="15">
        <f>A33+1</f>
        <v>31</v>
      </c>
      <c r="B34" s="14">
        <v>0</v>
      </c>
      <c r="C34" s="14">
        <v>0</v>
      </c>
      <c r="D34" s="13">
        <v>0</v>
      </c>
      <c r="E34" s="13">
        <v>0</v>
      </c>
      <c r="F34" s="12">
        <v>0</v>
      </c>
      <c r="G34" s="12">
        <v>0</v>
      </c>
      <c r="H34" s="11">
        <v>0</v>
      </c>
      <c r="I34" s="11">
        <v>0</v>
      </c>
      <c r="J34" s="10">
        <v>0</v>
      </c>
      <c r="K34" s="10">
        <v>0</v>
      </c>
      <c r="L34" s="9">
        <v>0</v>
      </c>
      <c r="M34" s="9">
        <v>0</v>
      </c>
      <c r="N34" s="8">
        <v>0</v>
      </c>
      <c r="O34" s="7">
        <v>0</v>
      </c>
      <c r="P34" s="6">
        <v>0</v>
      </c>
      <c r="Q34" s="5">
        <v>0</v>
      </c>
      <c r="R34" s="5">
        <v>0</v>
      </c>
      <c r="S34" s="4">
        <f>R34+P34+O34+N34+M34+K34+I34+G34+E34+C34</f>
        <v>0</v>
      </c>
    </row>
    <row r="35" spans="1:19" ht="16.5">
      <c r="B35" s="3">
        <f>SUM(B4:B34)</f>
        <v>86</v>
      </c>
      <c r="C35" s="3">
        <f>SUM(C4:C34)</f>
        <v>621650</v>
      </c>
      <c r="D35" s="3">
        <f>SUM(D4:D34)</f>
        <v>344</v>
      </c>
      <c r="E35" s="3">
        <f>SUM(E4:E34)</f>
        <v>50000</v>
      </c>
      <c r="F35" s="3">
        <f>SUM(F4:F34)</f>
        <v>61</v>
      </c>
      <c r="G35" s="3">
        <f>SUM(G4:G34)</f>
        <v>405000</v>
      </c>
      <c r="H35" s="3">
        <f>SUM(H4:H34)</f>
        <v>51</v>
      </c>
      <c r="I35" s="3">
        <f>SUM(I4:I34)</f>
        <v>93119</v>
      </c>
      <c r="J35" s="3">
        <f>SUM(J4:J34)</f>
        <v>5</v>
      </c>
      <c r="K35" s="3">
        <f>SUM(K4:K34)</f>
        <v>312236</v>
      </c>
      <c r="L35" s="3">
        <f>SUM(L4:L34)</f>
        <v>10</v>
      </c>
      <c r="M35" s="3">
        <f>SUM(M4:M34)</f>
        <v>2598000</v>
      </c>
      <c r="N35" s="3">
        <f>SUM(N4:N34)</f>
        <v>236000</v>
      </c>
      <c r="O35" s="3">
        <f>SUM(O4:O34)</f>
        <v>0</v>
      </c>
      <c r="P35" s="3">
        <f>SUM(P4:P34)</f>
        <v>4746000</v>
      </c>
      <c r="Q35" s="3">
        <f>SUM(Q4:Q34)</f>
        <v>15</v>
      </c>
      <c r="R35" s="3">
        <f>SUM(R4:R34)</f>
        <v>2360000</v>
      </c>
      <c r="S35" s="3">
        <f>SUM(S4:S34)</f>
        <v>11422005</v>
      </c>
    </row>
    <row r="37" spans="1:19" ht="16.5">
      <c r="B37" s="2" t="s">
        <v>1</v>
      </c>
      <c r="C37" s="2"/>
      <c r="D37" s="1">
        <f>B35+D35+F35+H35+J35+L35+Q35</f>
        <v>572</v>
      </c>
      <c r="E37" s="1"/>
    </row>
    <row r="38" spans="1:19" ht="16.5">
      <c r="B38" s="2" t="s">
        <v>0</v>
      </c>
      <c r="C38" s="2"/>
      <c r="D38" s="1">
        <f>S35</f>
        <v>11422005</v>
      </c>
      <c r="E38" s="1"/>
    </row>
  </sheetData>
  <dataConsolidate function="count">
    <dataRefs count="1">
      <dataRef ref="B4:C7" sheet="Евроторгинвестбанк" r:id="rId1"/>
    </dataRefs>
  </dataConsolidate>
  <mergeCells count="13">
    <mergeCell ref="L2:M2"/>
    <mergeCell ref="Q2:R2"/>
    <mergeCell ref="S2:S3"/>
    <mergeCell ref="B37:C37"/>
    <mergeCell ref="D37:E37"/>
    <mergeCell ref="B38:C38"/>
    <mergeCell ref="D38:E38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C32" sqref="C32"/>
    </sheetView>
  </sheetViews>
  <sheetFormatPr defaultRowHeight="15"/>
  <sheetData>
    <row r="1" spans="1:13">
      <c r="F1" s="50" t="s">
        <v>16</v>
      </c>
    </row>
    <row r="2" spans="1:13">
      <c r="F2" s="50" t="s">
        <v>17</v>
      </c>
    </row>
    <row r="3" spans="1:13">
      <c r="F3" s="50"/>
    </row>
    <row r="4" spans="1:13">
      <c r="F4" s="50" t="s">
        <v>18</v>
      </c>
      <c r="J4" s="50" t="s">
        <v>19</v>
      </c>
      <c r="L4" s="50" t="s">
        <v>20</v>
      </c>
    </row>
    <row r="5" spans="1:13">
      <c r="B5" s="51"/>
      <c r="E5" s="52"/>
      <c r="F5" s="52"/>
      <c r="G5" s="52"/>
      <c r="H5" s="52"/>
      <c r="I5" s="52"/>
      <c r="J5" s="52"/>
    </row>
    <row r="6" spans="1:13" ht="41.25" customHeight="1">
      <c r="A6" s="53" t="s">
        <v>21</v>
      </c>
      <c r="B6" s="54" t="s">
        <v>22</v>
      </c>
      <c r="C6" s="54" t="s">
        <v>3</v>
      </c>
      <c r="D6" s="54" t="s">
        <v>23</v>
      </c>
      <c r="E6" s="53" t="s">
        <v>24</v>
      </c>
      <c r="F6" s="53" t="s">
        <v>25</v>
      </c>
      <c r="G6" s="53"/>
      <c r="H6" s="52"/>
      <c r="I6" s="52"/>
      <c r="J6" s="52"/>
    </row>
    <row r="7" spans="1:13">
      <c r="A7" s="55"/>
      <c r="B7" s="55"/>
      <c r="C7" s="55"/>
      <c r="D7" s="55"/>
      <c r="E7" s="53"/>
      <c r="F7" s="53"/>
      <c r="G7" s="53"/>
      <c r="H7" s="52"/>
      <c r="I7" s="52"/>
      <c r="J7" s="52"/>
    </row>
    <row r="8" spans="1:13">
      <c r="A8" s="53"/>
      <c r="B8" s="55"/>
      <c r="C8" s="55"/>
      <c r="D8" s="55"/>
      <c r="E8" s="55"/>
      <c r="F8" s="56"/>
      <c r="G8" s="55"/>
    </row>
    <row r="9" spans="1:13">
      <c r="A9" s="55"/>
      <c r="B9" s="55"/>
      <c r="C9" s="55"/>
      <c r="D9" s="55"/>
      <c r="E9" s="55"/>
      <c r="F9" s="56"/>
      <c r="G9" s="55"/>
    </row>
    <row r="10" spans="1:13">
      <c r="A10" s="55"/>
      <c r="B10" s="55"/>
      <c r="C10" s="55"/>
      <c r="D10" s="55"/>
      <c r="E10" s="55"/>
      <c r="F10" s="56"/>
      <c r="G10" s="55"/>
    </row>
    <row r="11" spans="1:13">
      <c r="A11" s="55"/>
      <c r="B11" s="55"/>
      <c r="C11" s="55"/>
      <c r="D11" s="55"/>
      <c r="E11" s="55"/>
      <c r="F11" s="56"/>
      <c r="G11" s="55"/>
    </row>
    <row r="12" spans="1:13">
      <c r="A12" s="55"/>
      <c r="B12" s="55"/>
      <c r="C12" s="55"/>
      <c r="D12" s="55"/>
      <c r="E12" s="55"/>
      <c r="F12" s="56"/>
      <c r="G12" s="55"/>
    </row>
    <row r="13" spans="1:13">
      <c r="A13" s="55"/>
      <c r="B13" s="55"/>
      <c r="C13" s="55"/>
      <c r="D13" s="55"/>
      <c r="E13" s="55"/>
      <c r="F13" s="56"/>
      <c r="G13" s="55"/>
    </row>
    <row r="14" spans="1:13" ht="15.75">
      <c r="A14" s="55"/>
      <c r="B14" s="55"/>
      <c r="C14" s="55"/>
      <c r="D14" s="55"/>
      <c r="E14" s="55"/>
      <c r="F14" s="57"/>
      <c r="G14" s="55"/>
    </row>
    <row r="15" spans="1:13" ht="15.75">
      <c r="A15" s="55"/>
      <c r="B15" s="55"/>
      <c r="C15" s="55"/>
      <c r="D15" s="55"/>
      <c r="E15" s="55"/>
      <c r="F15" s="58" t="s">
        <v>26</v>
      </c>
      <c r="G15" s="55"/>
    </row>
    <row r="16" spans="1:13" ht="15" customHeight="1">
      <c r="A16" s="55"/>
      <c r="B16" s="55"/>
      <c r="C16" s="53"/>
      <c r="D16" s="53"/>
      <c r="E16" s="55"/>
      <c r="F16" s="57"/>
      <c r="G16" s="55"/>
      <c r="K16" s="52"/>
      <c r="L16" s="52"/>
      <c r="M16" s="52"/>
    </row>
    <row r="17" spans="1:13" ht="15.75">
      <c r="A17" s="53"/>
      <c r="B17" s="55"/>
      <c r="C17" s="53"/>
      <c r="D17" s="53"/>
      <c r="E17" s="55"/>
      <c r="F17" s="59"/>
      <c r="G17" s="55"/>
      <c r="K17" s="52"/>
      <c r="L17" s="52"/>
      <c r="M17" s="52"/>
    </row>
    <row r="18" spans="1:13" ht="15.75">
      <c r="A18" s="53"/>
      <c r="B18" s="55"/>
      <c r="C18" s="53"/>
      <c r="D18" s="53"/>
      <c r="E18" s="55"/>
      <c r="F18" s="59"/>
      <c r="G18" s="55"/>
      <c r="K18" s="52"/>
      <c r="L18" s="52"/>
      <c r="M18" s="52"/>
    </row>
    <row r="19" spans="1:13">
      <c r="A19" s="52"/>
      <c r="B19" s="52"/>
      <c r="E19" s="60"/>
      <c r="F19" s="61"/>
      <c r="G19" s="61"/>
      <c r="H19" s="61"/>
      <c r="I19" s="61"/>
      <c r="J19" s="60"/>
    </row>
    <row r="20" spans="1:13">
      <c r="E20" s="60"/>
      <c r="F20" s="62"/>
      <c r="G20" s="63"/>
      <c r="H20" s="63"/>
      <c r="I20" s="63"/>
      <c r="J20" s="60"/>
    </row>
    <row r="21" spans="1:13">
      <c r="E21" s="60"/>
      <c r="F21" s="64"/>
      <c r="G21" s="61"/>
      <c r="H21" s="61"/>
      <c r="I21" s="65"/>
      <c r="J21" s="60"/>
    </row>
    <row r="22" spans="1:13">
      <c r="E22" s="60"/>
      <c r="F22" s="64"/>
      <c r="G22" s="61"/>
      <c r="H22" s="61"/>
      <c r="I22" s="65"/>
      <c r="J22" s="60"/>
    </row>
    <row r="23" spans="1:13" ht="15.75">
      <c r="E23" s="60"/>
      <c r="F23" s="66"/>
      <c r="G23" s="60"/>
      <c r="H23" s="60"/>
      <c r="I23" s="60"/>
      <c r="J23" s="60"/>
    </row>
    <row r="32" spans="1:13" ht="15.75" customHeight="1"/>
  </sheetData>
  <mergeCells count="5">
    <mergeCell ref="F19:I19"/>
    <mergeCell ref="F21:F22"/>
    <mergeCell ref="G21:G22"/>
    <mergeCell ref="H21:H22"/>
    <mergeCell ref="I21:I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апр</vt:lpstr>
      <vt:lpstr>акт</vt:lpstr>
      <vt:lpstr>апр!Критерии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Lilu</cp:lastModifiedBy>
  <dcterms:created xsi:type="dcterms:W3CDTF">2014-03-09T20:20:23Z</dcterms:created>
  <dcterms:modified xsi:type="dcterms:W3CDTF">2014-03-09T20:34:22Z</dcterms:modified>
</cp:coreProperties>
</file>