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20" windowWidth="19035" windowHeight="12270" activeTab="1"/>
  </bookViews>
  <sheets>
    <sheet name="Лист1" sheetId="1" r:id="rId1"/>
    <sheet name="Лист4" sheetId="4" r:id="rId2"/>
  </sheets>
  <definedNames>
    <definedName name="_xlnm._FilterDatabase" localSheetId="1" hidden="1">Лист4!$C$3:$C$82</definedName>
    <definedName name="ГОСТ">Лист1!$D$2,Лист1!$D$3,Лист1!$D$23,Лист1!$D$25,Лист1!$D$37,Лист1!$D$49,Лист1!$D$63,Лист1!$D$86</definedName>
    <definedName name="Диаметр">Лист1!$C$2,Лист1!$C$3,Лист1!$C$5,Лист1!$C$7,Лист1!$C$9,Лист1!$C$11,Лист1!$C$13,Лист1!$C$15,Лист1!$C$17,Лист1!$C$19,Лист1!$C$21,Лист1!$C$23,Лист1!$C$24</definedName>
    <definedName name="Тип">Лист1!$B$2,Лист1!$B$23,Лист1!$B$25,Лист1!$B$37,Лист1!$B$49,Лист1!$B$63</definedName>
    <definedName name="Труба">Лист1!$A$2</definedName>
  </definedNames>
  <calcPr calcId="125725"/>
</workbook>
</file>

<file path=xl/calcChain.xml><?xml version="1.0" encoding="utf-8"?>
<calcChain xmlns="http://schemas.openxmlformats.org/spreadsheetml/2006/main">
  <c r="N2" i="4"/>
  <c r="H3" i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2"/>
</calcChain>
</file>

<file path=xl/sharedStrings.xml><?xml version="1.0" encoding="utf-8"?>
<sst xmlns="http://schemas.openxmlformats.org/spreadsheetml/2006/main" count="403" uniqueCount="58">
  <si>
    <t xml:space="preserve"> 15х3,0 </t>
  </si>
  <si>
    <t xml:space="preserve"> 57х3,5 </t>
  </si>
  <si>
    <t xml:space="preserve"> 57х4,0 </t>
  </si>
  <si>
    <t xml:space="preserve"> 76х3,5 </t>
  </si>
  <si>
    <t xml:space="preserve"> 76х4,0 </t>
  </si>
  <si>
    <t xml:space="preserve"> 89х4,0 </t>
  </si>
  <si>
    <t xml:space="preserve"> 89х5,0 </t>
  </si>
  <si>
    <t xml:space="preserve">108х4,0 </t>
  </si>
  <si>
    <t xml:space="preserve">108х5,0 </t>
  </si>
  <si>
    <t xml:space="preserve">133х5,0 </t>
  </si>
  <si>
    <t xml:space="preserve">159х5,0 </t>
  </si>
  <si>
    <t xml:space="preserve">219х6,0/315 </t>
  </si>
  <si>
    <t xml:space="preserve">273х8,0/400 </t>
  </si>
  <si>
    <t xml:space="preserve"> 89х3,5 </t>
  </si>
  <si>
    <t xml:space="preserve">108х3,5 </t>
  </si>
  <si>
    <t xml:space="preserve">133х4,0 </t>
  </si>
  <si>
    <t xml:space="preserve">159х4,0 </t>
  </si>
  <si>
    <t xml:space="preserve">159х4,5 </t>
  </si>
  <si>
    <t xml:space="preserve">219х5,0 </t>
  </si>
  <si>
    <t xml:space="preserve">219х6,0 </t>
  </si>
  <si>
    <t xml:space="preserve">720х9,0 </t>
  </si>
  <si>
    <t>Труба</t>
  </si>
  <si>
    <t xml:space="preserve">бесшовная </t>
  </si>
  <si>
    <t xml:space="preserve">в ППУ-Пэ </t>
  </si>
  <si>
    <t xml:space="preserve">оцинкованная эл/св </t>
  </si>
  <si>
    <t xml:space="preserve">черная эл/св </t>
  </si>
  <si>
    <t xml:space="preserve">оцинкованная ВГП </t>
  </si>
  <si>
    <t xml:space="preserve">черная ВГП </t>
  </si>
  <si>
    <t>15х2,8</t>
  </si>
  <si>
    <t>ГОСТ 3262-75</t>
  </si>
  <si>
    <t>20х2,8</t>
  </si>
  <si>
    <t>25х3,2</t>
  </si>
  <si>
    <t>32х3,2</t>
  </si>
  <si>
    <t>40х3,5</t>
  </si>
  <si>
    <t>50х3,5</t>
  </si>
  <si>
    <t>25х2,8</t>
  </si>
  <si>
    <t xml:space="preserve">ГОСТ 8732-78 </t>
  </si>
  <si>
    <t xml:space="preserve">ГОСТ 30732-2006 </t>
  </si>
  <si>
    <t xml:space="preserve">ГОСТ 10704-91 </t>
  </si>
  <si>
    <t>ГОСТ 10704-91</t>
  </si>
  <si>
    <t>ГОСТ 8734-75</t>
  </si>
  <si>
    <t xml:space="preserve"> лежалая </t>
  </si>
  <si>
    <t>ГОСТ20295-85</t>
  </si>
  <si>
    <t>Наимен.</t>
  </si>
  <si>
    <t>Тип</t>
  </si>
  <si>
    <t>Диаметр</t>
  </si>
  <si>
    <t>Гост</t>
  </si>
  <si>
    <t>прим.</t>
  </si>
  <si>
    <t>Цена</t>
  </si>
  <si>
    <t xml:space="preserve">15х3,0 </t>
  </si>
  <si>
    <t xml:space="preserve">57х3,5 </t>
  </si>
  <si>
    <t xml:space="preserve">57х4,0 </t>
  </si>
  <si>
    <t xml:space="preserve">76х3,5 </t>
  </si>
  <si>
    <t xml:space="preserve">76х4,0 </t>
  </si>
  <si>
    <t xml:space="preserve">89х3,5 </t>
  </si>
  <si>
    <t xml:space="preserve">89х4,0 </t>
  </si>
  <si>
    <t xml:space="preserve">89х5,0 </t>
  </si>
  <si>
    <t>Выбираем значения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</si>
</sst>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color rgb="FF00B05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6"/>
  <sheetViews>
    <sheetView zoomScaleNormal="100" workbookViewId="0">
      <selection activeCell="L21" sqref="L21"/>
    </sheetView>
  </sheetViews>
  <sheetFormatPr defaultRowHeight="15"/>
  <cols>
    <col min="2" max="2" width="19.7109375" customWidth="1"/>
    <col min="3" max="3" width="14.28515625" customWidth="1"/>
    <col min="4" max="4" width="20.140625" customWidth="1"/>
    <col min="8" max="8" width="44.85546875" customWidth="1"/>
  </cols>
  <sheetData>
    <row r="1" spans="1:9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</row>
    <row r="2" spans="1:9">
      <c r="A2" t="s">
        <v>21</v>
      </c>
      <c r="B2" t="s">
        <v>22</v>
      </c>
      <c r="C2" t="s">
        <v>0</v>
      </c>
      <c r="D2" t="s">
        <v>40</v>
      </c>
      <c r="E2" t="s">
        <v>41</v>
      </c>
      <c r="F2">
        <v>96.81</v>
      </c>
      <c r="H2" t="str">
        <f>TRIM(CONCATENATE(A2,B2,C2,D2,E2))</f>
        <v>Трубабесшовная 15х3,0 ГОСТ 8734-75 лежалая</v>
      </c>
      <c r="I2">
        <f>F2</f>
        <v>96.81</v>
      </c>
    </row>
    <row r="3" spans="1:9">
      <c r="A3" t="s">
        <v>21</v>
      </c>
      <c r="B3" t="s">
        <v>22</v>
      </c>
      <c r="C3" t="s">
        <v>1</v>
      </c>
      <c r="D3" t="s">
        <v>36</v>
      </c>
      <c r="F3">
        <v>229.15</v>
      </c>
      <c r="H3" t="str">
        <f t="shared" ref="H3:H66" si="0">TRIM(CONCATENATE(A3,B3,C3,D3,E3))</f>
        <v>Трубабесшовная 57х3,5 ГОСТ 8732-78</v>
      </c>
      <c r="I3">
        <f t="shared" ref="I3:I66" si="1">F3</f>
        <v>229.15</v>
      </c>
    </row>
    <row r="4" spans="1:9">
      <c r="A4" t="s">
        <v>21</v>
      </c>
      <c r="B4" t="s">
        <v>22</v>
      </c>
      <c r="C4" t="s">
        <v>1</v>
      </c>
      <c r="D4" t="s">
        <v>36</v>
      </c>
      <c r="F4">
        <v>49600</v>
      </c>
      <c r="H4" t="str">
        <f t="shared" si="0"/>
        <v>Трубабесшовная 57х3,5 ГОСТ 8732-78</v>
      </c>
      <c r="I4">
        <f t="shared" si="1"/>
        <v>49600</v>
      </c>
    </row>
    <row r="5" spans="1:9">
      <c r="A5" t="s">
        <v>21</v>
      </c>
      <c r="B5" t="s">
        <v>22</v>
      </c>
      <c r="C5" t="s">
        <v>2</v>
      </c>
      <c r="D5" t="s">
        <v>36</v>
      </c>
      <c r="F5">
        <v>259.41000000000003</v>
      </c>
      <c r="H5" t="str">
        <f t="shared" si="0"/>
        <v>Трубабесшовная 57х4,0 ГОСТ 8732-78</v>
      </c>
      <c r="I5">
        <f t="shared" si="1"/>
        <v>259.41000000000003</v>
      </c>
    </row>
    <row r="6" spans="1:9">
      <c r="A6" t="s">
        <v>21</v>
      </c>
      <c r="B6" t="s">
        <v>22</v>
      </c>
      <c r="C6" t="s">
        <v>2</v>
      </c>
      <c r="D6" t="s">
        <v>36</v>
      </c>
      <c r="F6">
        <v>49600</v>
      </c>
      <c r="H6" t="str">
        <f t="shared" si="0"/>
        <v>Трубабесшовная 57х4,0 ГОСТ 8732-78</v>
      </c>
      <c r="I6">
        <f t="shared" si="1"/>
        <v>49600</v>
      </c>
    </row>
    <row r="7" spans="1:9">
      <c r="A7" t="s">
        <v>21</v>
      </c>
      <c r="B7" t="s">
        <v>22</v>
      </c>
      <c r="C7" t="s">
        <v>3</v>
      </c>
      <c r="D7" t="s">
        <v>36</v>
      </c>
      <c r="F7">
        <v>328.48</v>
      </c>
      <c r="H7" t="str">
        <f t="shared" si="0"/>
        <v>Трубабесшовная 76х3,5 ГОСТ 8732-78</v>
      </c>
      <c r="I7">
        <f t="shared" si="1"/>
        <v>328.48</v>
      </c>
    </row>
    <row r="8" spans="1:9">
      <c r="A8" t="s">
        <v>21</v>
      </c>
      <c r="B8" t="s">
        <v>22</v>
      </c>
      <c r="C8" t="s">
        <v>3</v>
      </c>
      <c r="D8" t="s">
        <v>36</v>
      </c>
      <c r="F8">
        <v>49100</v>
      </c>
      <c r="H8" t="str">
        <f t="shared" si="0"/>
        <v>Трубабесшовная 76х3,5 ГОСТ 8732-78</v>
      </c>
      <c r="I8">
        <f t="shared" si="1"/>
        <v>49100</v>
      </c>
    </row>
    <row r="9" spans="1:9">
      <c r="A9" t="s">
        <v>21</v>
      </c>
      <c r="B9" t="s">
        <v>22</v>
      </c>
      <c r="C9" t="s">
        <v>4</v>
      </c>
      <c r="D9" t="s">
        <v>36</v>
      </c>
      <c r="F9">
        <v>337.26</v>
      </c>
      <c r="H9" t="str">
        <f t="shared" si="0"/>
        <v>Трубабесшовная 76х4,0 ГОСТ 8732-78</v>
      </c>
      <c r="I9">
        <f t="shared" si="1"/>
        <v>337.26</v>
      </c>
    </row>
    <row r="10" spans="1:9">
      <c r="A10" t="s">
        <v>21</v>
      </c>
      <c r="B10" t="s">
        <v>22</v>
      </c>
      <c r="C10" t="s">
        <v>4</v>
      </c>
      <c r="D10" t="s">
        <v>36</v>
      </c>
      <c r="F10">
        <v>47500</v>
      </c>
      <c r="H10" t="str">
        <f t="shared" si="0"/>
        <v>Трубабесшовная 76х4,0 ГОСТ 8732-78</v>
      </c>
      <c r="I10">
        <f t="shared" si="1"/>
        <v>47500</v>
      </c>
    </row>
    <row r="11" spans="1:9">
      <c r="A11" t="s">
        <v>21</v>
      </c>
      <c r="B11" t="s">
        <v>22</v>
      </c>
      <c r="C11" t="s">
        <v>5</v>
      </c>
      <c r="D11" t="s">
        <v>36</v>
      </c>
      <c r="F11">
        <v>425.7</v>
      </c>
      <c r="H11" t="str">
        <f t="shared" si="0"/>
        <v>Трубабесшовная 89х4,0 ГОСТ 8732-78</v>
      </c>
      <c r="I11">
        <f t="shared" si="1"/>
        <v>425.7</v>
      </c>
    </row>
    <row r="12" spans="1:9">
      <c r="A12" t="s">
        <v>21</v>
      </c>
      <c r="B12" t="s">
        <v>22</v>
      </c>
      <c r="C12" t="s">
        <v>5</v>
      </c>
      <c r="D12" t="s">
        <v>36</v>
      </c>
      <c r="F12">
        <v>49100</v>
      </c>
      <c r="H12" t="str">
        <f t="shared" si="0"/>
        <v>Трубабесшовная 89х4,0 ГОСТ 8732-78</v>
      </c>
      <c r="I12">
        <f t="shared" si="1"/>
        <v>49100</v>
      </c>
    </row>
    <row r="13" spans="1:9">
      <c r="A13" t="s">
        <v>21</v>
      </c>
      <c r="B13" t="s">
        <v>22</v>
      </c>
      <c r="C13" t="s">
        <v>6</v>
      </c>
      <c r="D13" t="s">
        <v>36</v>
      </c>
      <c r="F13">
        <v>513.88</v>
      </c>
      <c r="H13" t="str">
        <f t="shared" si="0"/>
        <v>Трубабесшовная 89х5,0 ГОСТ 8732-78</v>
      </c>
      <c r="I13">
        <f t="shared" si="1"/>
        <v>513.88</v>
      </c>
    </row>
    <row r="14" spans="1:9">
      <c r="A14" t="s">
        <v>21</v>
      </c>
      <c r="B14" t="s">
        <v>22</v>
      </c>
      <c r="C14" t="s">
        <v>6</v>
      </c>
      <c r="D14" t="s">
        <v>36</v>
      </c>
      <c r="F14">
        <v>49600</v>
      </c>
      <c r="H14" t="str">
        <f t="shared" si="0"/>
        <v>Трубабесшовная 89х5,0 ГОСТ 8732-78</v>
      </c>
      <c r="I14">
        <f t="shared" si="1"/>
        <v>49600</v>
      </c>
    </row>
    <row r="15" spans="1:9">
      <c r="A15" t="s">
        <v>21</v>
      </c>
      <c r="B15" t="s">
        <v>22</v>
      </c>
      <c r="C15" t="s">
        <v>7</v>
      </c>
      <c r="D15" t="s">
        <v>36</v>
      </c>
      <c r="F15">
        <v>500.18</v>
      </c>
      <c r="H15" t="str">
        <f t="shared" si="0"/>
        <v>Трубабесшовная 108х4,0 ГОСТ 8732-78</v>
      </c>
      <c r="I15">
        <f t="shared" si="1"/>
        <v>500.18</v>
      </c>
    </row>
    <row r="16" spans="1:9">
      <c r="A16" t="s">
        <v>21</v>
      </c>
      <c r="B16" t="s">
        <v>22</v>
      </c>
      <c r="C16" t="s">
        <v>7</v>
      </c>
      <c r="D16" t="s">
        <v>36</v>
      </c>
      <c r="F16">
        <v>47500</v>
      </c>
      <c r="H16" t="str">
        <f t="shared" si="0"/>
        <v>Трубабесшовная 108х4,0 ГОСТ 8732-78</v>
      </c>
      <c r="I16">
        <f t="shared" si="1"/>
        <v>47500</v>
      </c>
    </row>
    <row r="17" spans="1:9">
      <c r="A17" t="s">
        <v>21</v>
      </c>
      <c r="B17" t="s">
        <v>22</v>
      </c>
      <c r="C17" t="s">
        <v>8</v>
      </c>
      <c r="D17" t="s">
        <v>36</v>
      </c>
      <c r="F17">
        <v>629.91999999999996</v>
      </c>
      <c r="H17" t="str">
        <f t="shared" si="0"/>
        <v>Трубабесшовная 108х5,0 ГОСТ 8732-78</v>
      </c>
      <c r="I17">
        <f t="shared" si="1"/>
        <v>629.91999999999996</v>
      </c>
    </row>
    <row r="18" spans="1:9">
      <c r="A18" t="s">
        <v>21</v>
      </c>
      <c r="B18" t="s">
        <v>22</v>
      </c>
      <c r="C18" t="s">
        <v>8</v>
      </c>
      <c r="D18" t="s">
        <v>36</v>
      </c>
      <c r="F18">
        <v>49600</v>
      </c>
      <c r="H18" t="str">
        <f t="shared" si="0"/>
        <v>Трубабесшовная 108х5,0 ГОСТ 8732-78</v>
      </c>
      <c r="I18">
        <f t="shared" si="1"/>
        <v>49600</v>
      </c>
    </row>
    <row r="19" spans="1:9">
      <c r="A19" t="s">
        <v>21</v>
      </c>
      <c r="B19" t="s">
        <v>22</v>
      </c>
      <c r="C19" t="s">
        <v>9</v>
      </c>
      <c r="D19" t="s">
        <v>36</v>
      </c>
      <c r="F19">
        <v>765.35</v>
      </c>
      <c r="H19" t="str">
        <f t="shared" si="0"/>
        <v>Трубабесшовная 133х5,0 ГОСТ 8732-78</v>
      </c>
      <c r="I19">
        <f t="shared" si="1"/>
        <v>765.35</v>
      </c>
    </row>
    <row r="20" spans="1:9">
      <c r="A20" t="s">
        <v>21</v>
      </c>
      <c r="B20" t="s">
        <v>22</v>
      </c>
      <c r="C20" t="s">
        <v>9</v>
      </c>
      <c r="D20" t="s">
        <v>36</v>
      </c>
      <c r="F20">
        <v>48500</v>
      </c>
      <c r="H20" t="str">
        <f t="shared" si="0"/>
        <v>Трубабесшовная 133х5,0 ГОСТ 8732-78</v>
      </c>
      <c r="I20">
        <f t="shared" si="1"/>
        <v>48500</v>
      </c>
    </row>
    <row r="21" spans="1:9">
      <c r="A21" t="s">
        <v>21</v>
      </c>
      <c r="B21" t="s">
        <v>22</v>
      </c>
      <c r="C21" t="s">
        <v>10</v>
      </c>
      <c r="D21" t="s">
        <v>36</v>
      </c>
      <c r="F21">
        <v>921</v>
      </c>
      <c r="H21" t="str">
        <f t="shared" si="0"/>
        <v>Трубабесшовная 159х5,0 ГОСТ 8732-78</v>
      </c>
      <c r="I21">
        <f t="shared" si="1"/>
        <v>921</v>
      </c>
    </row>
    <row r="22" spans="1:9">
      <c r="A22" t="s">
        <v>21</v>
      </c>
      <c r="B22" t="s">
        <v>22</v>
      </c>
      <c r="C22" t="s">
        <v>10</v>
      </c>
      <c r="D22" t="s">
        <v>36</v>
      </c>
      <c r="F22">
        <v>48500</v>
      </c>
      <c r="H22" t="str">
        <f t="shared" si="0"/>
        <v>Трубабесшовная 159х5,0 ГОСТ 8732-78</v>
      </c>
      <c r="I22">
        <f t="shared" si="1"/>
        <v>48500</v>
      </c>
    </row>
    <row r="23" spans="1:9">
      <c r="A23" t="s">
        <v>21</v>
      </c>
      <c r="B23" t="s">
        <v>23</v>
      </c>
      <c r="C23" t="s">
        <v>11</v>
      </c>
      <c r="D23" t="s">
        <v>37</v>
      </c>
      <c r="F23">
        <v>2371.89</v>
      </c>
      <c r="H23" t="str">
        <f t="shared" si="0"/>
        <v>Трубав ППУ-Пэ 219х6,0/315 ГОСТ 30732-2006</v>
      </c>
      <c r="I23">
        <f t="shared" si="1"/>
        <v>2371.89</v>
      </c>
    </row>
    <row r="24" spans="1:9">
      <c r="A24" t="s">
        <v>21</v>
      </c>
      <c r="B24" t="s">
        <v>23</v>
      </c>
      <c r="C24" t="s">
        <v>12</v>
      </c>
      <c r="D24" t="s">
        <v>37</v>
      </c>
      <c r="F24">
        <v>4474.29</v>
      </c>
      <c r="H24" t="str">
        <f t="shared" si="0"/>
        <v>Трубав ППУ-Пэ 273х8,0/400 ГОСТ 30732-2006</v>
      </c>
      <c r="I24">
        <f t="shared" si="1"/>
        <v>4474.29</v>
      </c>
    </row>
    <row r="25" spans="1:9">
      <c r="A25" t="s">
        <v>21</v>
      </c>
      <c r="B25" t="s">
        <v>26</v>
      </c>
      <c r="C25" t="s">
        <v>28</v>
      </c>
      <c r="D25" t="s">
        <v>29</v>
      </c>
      <c r="F25">
        <v>71.28</v>
      </c>
      <c r="H25" t="str">
        <f t="shared" si="0"/>
        <v>Трубаоцинкованная ВГП 15х2,8ГОСТ 3262-75</v>
      </c>
      <c r="I25">
        <f t="shared" si="1"/>
        <v>71.28</v>
      </c>
    </row>
    <row r="26" spans="1:9">
      <c r="A26" t="s">
        <v>21</v>
      </c>
      <c r="B26" t="s">
        <v>26</v>
      </c>
      <c r="C26" t="s">
        <v>28</v>
      </c>
      <c r="D26" t="s">
        <v>29</v>
      </c>
      <c r="F26">
        <v>54000</v>
      </c>
      <c r="H26" t="str">
        <f t="shared" si="0"/>
        <v>Трубаоцинкованная ВГП 15х2,8ГОСТ 3262-75</v>
      </c>
      <c r="I26">
        <f t="shared" si="1"/>
        <v>54000</v>
      </c>
    </row>
    <row r="27" spans="1:9">
      <c r="A27" t="s">
        <v>21</v>
      </c>
      <c r="B27" t="s">
        <v>26</v>
      </c>
      <c r="C27" t="s">
        <v>30</v>
      </c>
      <c r="D27" t="s">
        <v>29</v>
      </c>
      <c r="F27">
        <v>90.29</v>
      </c>
      <c r="H27" t="str">
        <f t="shared" si="0"/>
        <v>Трубаоцинкованная ВГП 20х2,8ГОСТ 3262-75</v>
      </c>
      <c r="I27">
        <f t="shared" si="1"/>
        <v>90.29</v>
      </c>
    </row>
    <row r="28" spans="1:9">
      <c r="A28" t="s">
        <v>21</v>
      </c>
      <c r="B28" t="s">
        <v>26</v>
      </c>
      <c r="C28" t="s">
        <v>30</v>
      </c>
      <c r="D28" t="s">
        <v>29</v>
      </c>
      <c r="F28">
        <v>52800</v>
      </c>
      <c r="H28" t="str">
        <f t="shared" si="0"/>
        <v>Трубаоцинкованная ВГП 20х2,8ГОСТ 3262-75</v>
      </c>
      <c r="I28">
        <f t="shared" si="1"/>
        <v>52800</v>
      </c>
    </row>
    <row r="29" spans="1:9">
      <c r="A29" t="s">
        <v>21</v>
      </c>
      <c r="B29" t="s">
        <v>26</v>
      </c>
      <c r="C29" t="s">
        <v>31</v>
      </c>
      <c r="D29" t="s">
        <v>29</v>
      </c>
      <c r="F29">
        <v>128.16999999999999</v>
      </c>
      <c r="H29" t="str">
        <f t="shared" si="0"/>
        <v>Трубаоцинкованная ВГП 25х3,2ГОСТ 3262-75</v>
      </c>
      <c r="I29">
        <f t="shared" si="1"/>
        <v>128.16999999999999</v>
      </c>
    </row>
    <row r="30" spans="1:9">
      <c r="A30" t="s">
        <v>21</v>
      </c>
      <c r="B30" t="s">
        <v>26</v>
      </c>
      <c r="C30" t="s">
        <v>31</v>
      </c>
      <c r="D30" t="s">
        <v>29</v>
      </c>
      <c r="F30">
        <v>52100</v>
      </c>
      <c r="H30" t="str">
        <f t="shared" si="0"/>
        <v>Трубаоцинкованная ВГП 25х3,2ГОСТ 3262-75</v>
      </c>
      <c r="I30">
        <f t="shared" si="1"/>
        <v>52100</v>
      </c>
    </row>
    <row r="31" spans="1:9">
      <c r="A31" t="s">
        <v>21</v>
      </c>
      <c r="B31" t="s">
        <v>26</v>
      </c>
      <c r="C31" t="s">
        <v>32</v>
      </c>
      <c r="D31" t="s">
        <v>29</v>
      </c>
      <c r="F31">
        <v>165.68</v>
      </c>
      <c r="H31" t="str">
        <f t="shared" si="0"/>
        <v>Трубаоцинкованная ВГП 32х3,2ГОСТ 3262-75</v>
      </c>
      <c r="I31">
        <f t="shared" si="1"/>
        <v>165.68</v>
      </c>
    </row>
    <row r="32" spans="1:9">
      <c r="A32" t="s">
        <v>21</v>
      </c>
      <c r="B32" t="s">
        <v>26</v>
      </c>
      <c r="C32" t="s">
        <v>32</v>
      </c>
      <c r="D32" t="s">
        <v>29</v>
      </c>
      <c r="F32">
        <v>52100</v>
      </c>
      <c r="H32" t="str">
        <f t="shared" si="0"/>
        <v>Трубаоцинкованная ВГП 32х3,2ГОСТ 3262-75</v>
      </c>
      <c r="I32">
        <f t="shared" si="1"/>
        <v>52100</v>
      </c>
    </row>
    <row r="33" spans="1:9">
      <c r="A33" t="s">
        <v>21</v>
      </c>
      <c r="B33" t="s">
        <v>26</v>
      </c>
      <c r="C33" t="s">
        <v>33</v>
      </c>
      <c r="D33" t="s">
        <v>29</v>
      </c>
      <c r="F33">
        <v>206.31</v>
      </c>
      <c r="H33" t="str">
        <f t="shared" si="0"/>
        <v>Трубаоцинкованная ВГП 40х3,5ГОСТ 3262-75</v>
      </c>
      <c r="I33">
        <f t="shared" si="1"/>
        <v>206.31</v>
      </c>
    </row>
    <row r="34" spans="1:9">
      <c r="A34" t="s">
        <v>21</v>
      </c>
      <c r="B34" t="s">
        <v>26</v>
      </c>
      <c r="C34" t="s">
        <v>33</v>
      </c>
      <c r="D34" t="s">
        <v>29</v>
      </c>
      <c r="F34">
        <v>52100</v>
      </c>
      <c r="H34" t="str">
        <f t="shared" si="0"/>
        <v>Трубаоцинкованная ВГП 40х3,5ГОСТ 3262-75</v>
      </c>
      <c r="I34">
        <f t="shared" si="1"/>
        <v>52100</v>
      </c>
    </row>
    <row r="35" spans="1:9">
      <c r="A35" t="s">
        <v>21</v>
      </c>
      <c r="B35" t="s">
        <v>26</v>
      </c>
      <c r="C35" t="s">
        <v>34</v>
      </c>
      <c r="D35" t="s">
        <v>29</v>
      </c>
      <c r="F35">
        <v>262.06</v>
      </c>
      <c r="H35" t="str">
        <f t="shared" si="0"/>
        <v>Трубаоцинкованная ВГП 50х3,5ГОСТ 3262-75</v>
      </c>
      <c r="I35">
        <f t="shared" si="1"/>
        <v>262.06</v>
      </c>
    </row>
    <row r="36" spans="1:9">
      <c r="A36" t="s">
        <v>21</v>
      </c>
      <c r="B36" t="s">
        <v>26</v>
      </c>
      <c r="C36" t="s">
        <v>34</v>
      </c>
      <c r="D36" t="s">
        <v>29</v>
      </c>
      <c r="F36">
        <v>52100</v>
      </c>
      <c r="H36" t="str">
        <f t="shared" si="0"/>
        <v>Трубаоцинкованная ВГП 50х3,5ГОСТ 3262-75</v>
      </c>
      <c r="I36">
        <f t="shared" si="1"/>
        <v>52100</v>
      </c>
    </row>
    <row r="37" spans="1:9">
      <c r="A37" t="s">
        <v>21</v>
      </c>
      <c r="B37" t="s">
        <v>24</v>
      </c>
      <c r="C37" t="s">
        <v>1</v>
      </c>
      <c r="D37" t="s">
        <v>38</v>
      </c>
      <c r="F37">
        <v>240.38</v>
      </c>
      <c r="H37" t="str">
        <f t="shared" si="0"/>
        <v>Трубаоцинкованная эл/св 57х3,5 ГОСТ 10704-91</v>
      </c>
      <c r="I37">
        <f t="shared" si="1"/>
        <v>240.38</v>
      </c>
    </row>
    <row r="38" spans="1:9">
      <c r="A38" t="s">
        <v>21</v>
      </c>
      <c r="B38" t="s">
        <v>24</v>
      </c>
      <c r="C38" t="s">
        <v>1</v>
      </c>
      <c r="D38" t="s">
        <v>38</v>
      </c>
      <c r="F38">
        <v>50500</v>
      </c>
      <c r="H38" t="str">
        <f t="shared" si="0"/>
        <v>Трубаоцинкованная эл/св 57х3,5 ГОСТ 10704-91</v>
      </c>
      <c r="I38">
        <f t="shared" si="1"/>
        <v>50500</v>
      </c>
    </row>
    <row r="39" spans="1:9">
      <c r="A39" t="s">
        <v>21</v>
      </c>
      <c r="B39" t="s">
        <v>24</v>
      </c>
      <c r="C39" t="s">
        <v>3</v>
      </c>
      <c r="D39" t="s">
        <v>38</v>
      </c>
      <c r="F39">
        <v>325.72000000000003</v>
      </c>
      <c r="H39" t="str">
        <f t="shared" si="0"/>
        <v>Трубаоцинкованная эл/св 76х3,5 ГОСТ 10704-91</v>
      </c>
      <c r="I39">
        <f t="shared" si="1"/>
        <v>325.72000000000003</v>
      </c>
    </row>
    <row r="40" spans="1:9">
      <c r="A40" t="s">
        <v>21</v>
      </c>
      <c r="B40" t="s">
        <v>24</v>
      </c>
      <c r="C40" t="s">
        <v>3</v>
      </c>
      <c r="D40" t="s">
        <v>38</v>
      </c>
      <c r="F40">
        <v>50500</v>
      </c>
      <c r="H40" t="str">
        <f t="shared" si="0"/>
        <v>Трубаоцинкованная эл/св 76х3,5 ГОСТ 10704-91</v>
      </c>
      <c r="I40">
        <f t="shared" si="1"/>
        <v>50500</v>
      </c>
    </row>
    <row r="41" spans="1:9">
      <c r="A41" t="s">
        <v>21</v>
      </c>
      <c r="B41" t="s">
        <v>24</v>
      </c>
      <c r="C41" t="s">
        <v>13</v>
      </c>
      <c r="D41" t="s">
        <v>38</v>
      </c>
      <c r="F41">
        <v>383.8</v>
      </c>
      <c r="H41" t="str">
        <f t="shared" si="0"/>
        <v>Трубаоцинкованная эл/св 89х3,5 ГОСТ 10704-91</v>
      </c>
      <c r="I41">
        <f t="shared" si="1"/>
        <v>383.8</v>
      </c>
    </row>
    <row r="42" spans="1:9">
      <c r="A42" t="s">
        <v>21</v>
      </c>
      <c r="B42" t="s">
        <v>24</v>
      </c>
      <c r="C42" t="s">
        <v>13</v>
      </c>
      <c r="D42" t="s">
        <v>38</v>
      </c>
      <c r="F42">
        <v>50500</v>
      </c>
      <c r="H42" t="str">
        <f t="shared" si="0"/>
        <v>Трубаоцинкованная эл/св 89х3,5 ГОСТ 10704-91</v>
      </c>
      <c r="I42">
        <f t="shared" si="1"/>
        <v>50500</v>
      </c>
    </row>
    <row r="43" spans="1:9">
      <c r="A43" t="s">
        <v>21</v>
      </c>
      <c r="B43" t="s">
        <v>24</v>
      </c>
      <c r="C43" t="s">
        <v>14</v>
      </c>
      <c r="D43" t="s">
        <v>38</v>
      </c>
      <c r="F43">
        <v>469.16</v>
      </c>
      <c r="H43" t="str">
        <f t="shared" si="0"/>
        <v>Трубаоцинкованная эл/св 108х3,5 ГОСТ 10704-91</v>
      </c>
      <c r="I43">
        <f t="shared" si="1"/>
        <v>469.16</v>
      </c>
    </row>
    <row r="44" spans="1:9">
      <c r="A44" t="s">
        <v>21</v>
      </c>
      <c r="B44" t="s">
        <v>24</v>
      </c>
      <c r="C44" t="s">
        <v>14</v>
      </c>
      <c r="D44" t="s">
        <v>38</v>
      </c>
      <c r="F44">
        <v>50500</v>
      </c>
      <c r="H44" t="str">
        <f t="shared" si="0"/>
        <v>Трубаоцинкованная эл/св 108х3,5 ГОСТ 10704-91</v>
      </c>
      <c r="I44">
        <f t="shared" si="1"/>
        <v>50500</v>
      </c>
    </row>
    <row r="45" spans="1:9">
      <c r="A45" t="s">
        <v>21</v>
      </c>
      <c r="B45" t="s">
        <v>24</v>
      </c>
      <c r="C45" t="s">
        <v>15</v>
      </c>
      <c r="D45" t="s">
        <v>38</v>
      </c>
      <c r="F45">
        <v>659.43</v>
      </c>
      <c r="H45" t="str">
        <f t="shared" si="0"/>
        <v>Трубаоцинкованная эл/св 133х4,0 ГОСТ 10704-91</v>
      </c>
      <c r="I45">
        <f t="shared" si="1"/>
        <v>659.43</v>
      </c>
    </row>
    <row r="46" spans="1:9">
      <c r="A46" t="s">
        <v>21</v>
      </c>
      <c r="B46" t="s">
        <v>24</v>
      </c>
      <c r="C46" t="s">
        <v>15</v>
      </c>
      <c r="D46" t="s">
        <v>39</v>
      </c>
      <c r="F46">
        <v>50500</v>
      </c>
      <c r="H46" t="str">
        <f t="shared" si="0"/>
        <v>Трубаоцинкованная эл/св 133х4,0 ГОСТ 10704-91</v>
      </c>
      <c r="I46">
        <f t="shared" si="1"/>
        <v>50500</v>
      </c>
    </row>
    <row r="47" spans="1:9">
      <c r="A47" t="s">
        <v>21</v>
      </c>
      <c r="B47" t="s">
        <v>24</v>
      </c>
      <c r="C47" t="s">
        <v>16</v>
      </c>
      <c r="D47" t="s">
        <v>38</v>
      </c>
      <c r="F47">
        <v>819</v>
      </c>
      <c r="H47" t="str">
        <f t="shared" si="0"/>
        <v>Трубаоцинкованная эл/св 159х4,0 ГОСТ 10704-91</v>
      </c>
      <c r="I47">
        <f t="shared" si="1"/>
        <v>819</v>
      </c>
    </row>
    <row r="48" spans="1:9">
      <c r="A48" t="s">
        <v>21</v>
      </c>
      <c r="B48" t="s">
        <v>24</v>
      </c>
      <c r="C48" t="s">
        <v>16</v>
      </c>
      <c r="D48" t="s">
        <v>38</v>
      </c>
      <c r="F48">
        <v>52000</v>
      </c>
      <c r="H48" t="str">
        <f t="shared" si="0"/>
        <v>Трубаоцинкованная эл/св 159х4,0 ГОСТ 10704-91</v>
      </c>
      <c r="I48">
        <f t="shared" si="1"/>
        <v>52000</v>
      </c>
    </row>
    <row r="49" spans="1:9">
      <c r="A49" t="s">
        <v>21</v>
      </c>
      <c r="B49" t="s">
        <v>27</v>
      </c>
      <c r="C49" t="s">
        <v>28</v>
      </c>
      <c r="D49" t="s">
        <v>29</v>
      </c>
      <c r="F49">
        <v>39.68</v>
      </c>
      <c r="H49" t="str">
        <f t="shared" si="0"/>
        <v>Трубачерная ВГП 15х2,8ГОСТ 3262-75</v>
      </c>
      <c r="I49">
        <f t="shared" si="1"/>
        <v>39.68</v>
      </c>
    </row>
    <row r="50" spans="1:9">
      <c r="A50" t="s">
        <v>21</v>
      </c>
      <c r="B50" t="s">
        <v>27</v>
      </c>
      <c r="C50" t="s">
        <v>28</v>
      </c>
      <c r="D50" t="s">
        <v>29</v>
      </c>
      <c r="F50">
        <v>31000</v>
      </c>
      <c r="H50" t="str">
        <f t="shared" si="0"/>
        <v>Трубачерная ВГП 15х2,8ГОСТ 3262-75</v>
      </c>
      <c r="I50">
        <f t="shared" si="1"/>
        <v>31000</v>
      </c>
    </row>
    <row r="51" spans="1:9">
      <c r="A51" t="s">
        <v>21</v>
      </c>
      <c r="B51" t="s">
        <v>27</v>
      </c>
      <c r="C51" t="s">
        <v>30</v>
      </c>
      <c r="D51" t="s">
        <v>29</v>
      </c>
      <c r="F51">
        <v>48.64</v>
      </c>
      <c r="H51" t="str">
        <f t="shared" si="0"/>
        <v>Трубачерная ВГП 20х2,8ГОСТ 3262-75</v>
      </c>
      <c r="I51">
        <f t="shared" si="1"/>
        <v>48.64</v>
      </c>
    </row>
    <row r="52" spans="1:9">
      <c r="A52" t="s">
        <v>21</v>
      </c>
      <c r="B52" t="s">
        <v>27</v>
      </c>
      <c r="C52" t="s">
        <v>30</v>
      </c>
      <c r="D52" t="s">
        <v>29</v>
      </c>
      <c r="F52">
        <v>29300</v>
      </c>
      <c r="H52" t="str">
        <f t="shared" si="0"/>
        <v>Трубачерная ВГП 20х2,8ГОСТ 3262-75</v>
      </c>
      <c r="I52">
        <f t="shared" si="1"/>
        <v>29300</v>
      </c>
    </row>
    <row r="53" spans="1:9">
      <c r="A53" t="s">
        <v>21</v>
      </c>
      <c r="B53" t="s">
        <v>27</v>
      </c>
      <c r="C53" t="s">
        <v>35</v>
      </c>
      <c r="D53" t="s">
        <v>29</v>
      </c>
      <c r="F53">
        <v>58.72</v>
      </c>
      <c r="H53" t="str">
        <f t="shared" si="0"/>
        <v>Трубачерная ВГП 25х2,8ГОСТ 3262-75</v>
      </c>
      <c r="I53">
        <f t="shared" si="1"/>
        <v>58.72</v>
      </c>
    </row>
    <row r="54" spans="1:9">
      <c r="A54" t="s">
        <v>21</v>
      </c>
      <c r="B54" t="s">
        <v>27</v>
      </c>
      <c r="C54" t="s">
        <v>35</v>
      </c>
      <c r="D54" t="s">
        <v>29</v>
      </c>
      <c r="F54">
        <v>27700</v>
      </c>
      <c r="H54" t="str">
        <f t="shared" si="0"/>
        <v>Трубачерная ВГП 25х2,8ГОСТ 3262-75</v>
      </c>
      <c r="I54">
        <f t="shared" si="1"/>
        <v>27700</v>
      </c>
    </row>
    <row r="55" spans="1:9">
      <c r="A55" t="s">
        <v>21</v>
      </c>
      <c r="B55" t="s">
        <v>27</v>
      </c>
      <c r="C55" t="s">
        <v>31</v>
      </c>
      <c r="D55" t="s">
        <v>29</v>
      </c>
      <c r="F55">
        <v>66.2</v>
      </c>
      <c r="H55" t="str">
        <f t="shared" si="0"/>
        <v>Трубачерная ВГП 25х3,2ГОСТ 3262-75</v>
      </c>
      <c r="I55">
        <f t="shared" si="1"/>
        <v>66.2</v>
      </c>
    </row>
    <row r="56" spans="1:9">
      <c r="A56" t="s">
        <v>21</v>
      </c>
      <c r="B56" t="s">
        <v>27</v>
      </c>
      <c r="C56" t="s">
        <v>31</v>
      </c>
      <c r="D56" t="s">
        <v>29</v>
      </c>
      <c r="F56">
        <v>27700</v>
      </c>
      <c r="H56" t="str">
        <f t="shared" si="0"/>
        <v>Трубачерная ВГП 25х3,2ГОСТ 3262-75</v>
      </c>
      <c r="I56">
        <f t="shared" si="1"/>
        <v>27700</v>
      </c>
    </row>
    <row r="57" spans="1:9">
      <c r="A57" t="s">
        <v>21</v>
      </c>
      <c r="B57" t="s">
        <v>27</v>
      </c>
      <c r="C57" t="s">
        <v>32</v>
      </c>
      <c r="D57" t="s">
        <v>29</v>
      </c>
      <c r="F57">
        <v>89.62</v>
      </c>
      <c r="H57" t="str">
        <f t="shared" si="0"/>
        <v>Трубачерная ВГП 32х3,2ГОСТ 3262-75</v>
      </c>
      <c r="I57">
        <f t="shared" si="1"/>
        <v>89.62</v>
      </c>
    </row>
    <row r="58" spans="1:9">
      <c r="A58" t="s">
        <v>21</v>
      </c>
      <c r="B58" t="s">
        <v>27</v>
      </c>
      <c r="C58" t="s">
        <v>32</v>
      </c>
      <c r="D58" t="s">
        <v>29</v>
      </c>
      <c r="F58">
        <v>29000</v>
      </c>
      <c r="H58" t="str">
        <f t="shared" si="0"/>
        <v>Трубачерная ВГП 32х3,2ГОСТ 3262-75</v>
      </c>
      <c r="I58">
        <f t="shared" si="1"/>
        <v>29000</v>
      </c>
    </row>
    <row r="59" spans="1:9">
      <c r="A59" t="s">
        <v>21</v>
      </c>
      <c r="B59" t="s">
        <v>27</v>
      </c>
      <c r="C59" t="s">
        <v>33</v>
      </c>
      <c r="D59" t="s">
        <v>29</v>
      </c>
      <c r="F59">
        <v>106.37</v>
      </c>
      <c r="H59" t="str">
        <f t="shared" si="0"/>
        <v>Трубачерная ВГП 40х3,5ГОСТ 3262-75</v>
      </c>
      <c r="I59">
        <f t="shared" si="1"/>
        <v>106.37</v>
      </c>
    </row>
    <row r="60" spans="1:9">
      <c r="A60" t="s">
        <v>21</v>
      </c>
      <c r="B60" t="s">
        <v>27</v>
      </c>
      <c r="C60" t="s">
        <v>33</v>
      </c>
      <c r="D60" t="s">
        <v>29</v>
      </c>
      <c r="F60">
        <v>27700</v>
      </c>
      <c r="H60" t="str">
        <f t="shared" si="0"/>
        <v>Трубачерная ВГП 40х3,5ГОСТ 3262-75</v>
      </c>
      <c r="I60">
        <f t="shared" si="1"/>
        <v>27700</v>
      </c>
    </row>
    <row r="61" spans="1:9">
      <c r="A61" t="s">
        <v>21</v>
      </c>
      <c r="B61" t="s">
        <v>27</v>
      </c>
      <c r="C61" t="s">
        <v>34</v>
      </c>
      <c r="D61" t="s">
        <v>29</v>
      </c>
      <c r="F61">
        <v>135.19</v>
      </c>
      <c r="H61" t="str">
        <f t="shared" si="0"/>
        <v>Трубачерная ВГП 50х3,5ГОСТ 3262-75</v>
      </c>
      <c r="I61">
        <f t="shared" si="1"/>
        <v>135.19</v>
      </c>
    </row>
    <row r="62" spans="1:9">
      <c r="A62" t="s">
        <v>21</v>
      </c>
      <c r="B62" t="s">
        <v>27</v>
      </c>
      <c r="C62" t="s">
        <v>34</v>
      </c>
      <c r="D62" t="s">
        <v>29</v>
      </c>
      <c r="F62">
        <v>27700</v>
      </c>
      <c r="H62" t="str">
        <f t="shared" si="0"/>
        <v>Трубачерная ВГП 50х3,5ГОСТ 3262-75</v>
      </c>
      <c r="I62">
        <f t="shared" si="1"/>
        <v>27700</v>
      </c>
    </row>
    <row r="63" spans="1:9">
      <c r="A63" t="s">
        <v>21</v>
      </c>
      <c r="B63" t="s">
        <v>25</v>
      </c>
      <c r="C63" t="s">
        <v>1</v>
      </c>
      <c r="D63" t="s">
        <v>38</v>
      </c>
      <c r="F63">
        <v>127.48</v>
      </c>
      <c r="H63" t="str">
        <f t="shared" si="0"/>
        <v>Трубачерная эл/св 57х3,5 ГОСТ 10704-91</v>
      </c>
      <c r="I63">
        <f t="shared" si="1"/>
        <v>127.48</v>
      </c>
    </row>
    <row r="64" spans="1:9">
      <c r="A64" t="s">
        <v>21</v>
      </c>
      <c r="B64" t="s">
        <v>25</v>
      </c>
      <c r="C64" t="s">
        <v>1</v>
      </c>
      <c r="D64" t="s">
        <v>38</v>
      </c>
      <c r="F64">
        <v>27600</v>
      </c>
      <c r="H64" t="str">
        <f t="shared" si="0"/>
        <v>Трубачерная эл/св 57х3,5 ГОСТ 10704-91</v>
      </c>
      <c r="I64">
        <f t="shared" si="1"/>
        <v>27600</v>
      </c>
    </row>
    <row r="65" spans="1:9">
      <c r="A65" t="s">
        <v>21</v>
      </c>
      <c r="B65" t="s">
        <v>25</v>
      </c>
      <c r="C65" t="s">
        <v>3</v>
      </c>
      <c r="D65" t="s">
        <v>38</v>
      </c>
      <c r="F65">
        <v>177.21</v>
      </c>
      <c r="H65" t="str">
        <f t="shared" si="0"/>
        <v>Трубачерная эл/св 76х3,5 ГОСТ 10704-91</v>
      </c>
      <c r="I65">
        <f t="shared" si="1"/>
        <v>177.21</v>
      </c>
    </row>
    <row r="66" spans="1:9">
      <c r="A66" t="s">
        <v>21</v>
      </c>
      <c r="B66" t="s">
        <v>25</v>
      </c>
      <c r="C66" t="s">
        <v>3</v>
      </c>
      <c r="D66" t="s">
        <v>38</v>
      </c>
      <c r="F66">
        <v>28300</v>
      </c>
      <c r="H66" t="str">
        <f t="shared" si="0"/>
        <v>Трубачерная эл/св 76х3,5 ГОСТ 10704-91</v>
      </c>
      <c r="I66">
        <f t="shared" si="1"/>
        <v>28300</v>
      </c>
    </row>
    <row r="67" spans="1:9">
      <c r="A67" t="s">
        <v>21</v>
      </c>
      <c r="B67" t="s">
        <v>25</v>
      </c>
      <c r="C67" t="s">
        <v>4</v>
      </c>
      <c r="D67" t="s">
        <v>38</v>
      </c>
      <c r="F67">
        <v>199.57</v>
      </c>
      <c r="H67" t="str">
        <f t="shared" ref="H67:H86" si="2">TRIM(CONCATENATE(A67,B67,C67,D67,E67))</f>
        <v>Трубачерная эл/св 76х4,0 ГОСТ 10704-91</v>
      </c>
      <c r="I67">
        <f t="shared" ref="I67:I86" si="3">F67</f>
        <v>199.57</v>
      </c>
    </row>
    <row r="68" spans="1:9">
      <c r="A68" t="s">
        <v>21</v>
      </c>
      <c r="B68" t="s">
        <v>25</v>
      </c>
      <c r="C68" t="s">
        <v>13</v>
      </c>
      <c r="D68" t="s">
        <v>38</v>
      </c>
      <c r="F68">
        <v>203.69</v>
      </c>
      <c r="H68" t="str">
        <f t="shared" si="2"/>
        <v>Трубачерная эл/св 89х3,5 ГОСТ 10704-91</v>
      </c>
      <c r="I68">
        <f t="shared" si="3"/>
        <v>203.69</v>
      </c>
    </row>
    <row r="69" spans="1:9">
      <c r="A69" t="s">
        <v>21</v>
      </c>
      <c r="B69" t="s">
        <v>25</v>
      </c>
      <c r="C69" t="s">
        <v>13</v>
      </c>
      <c r="D69" t="s">
        <v>38</v>
      </c>
      <c r="F69">
        <v>27600</v>
      </c>
      <c r="H69" t="str">
        <f t="shared" si="2"/>
        <v>Трубачерная эл/св 89х3,5 ГОСТ 10704-91</v>
      </c>
      <c r="I69">
        <f t="shared" si="3"/>
        <v>27600</v>
      </c>
    </row>
    <row r="70" spans="1:9">
      <c r="A70" t="s">
        <v>21</v>
      </c>
      <c r="B70" t="s">
        <v>25</v>
      </c>
      <c r="C70" t="s">
        <v>5</v>
      </c>
      <c r="D70" t="s">
        <v>38</v>
      </c>
      <c r="F70">
        <v>231.54</v>
      </c>
      <c r="H70" t="str">
        <f t="shared" si="2"/>
        <v>Трубачерная эл/св 89х4,0 ГОСТ 10704-91</v>
      </c>
      <c r="I70">
        <f t="shared" si="3"/>
        <v>231.54</v>
      </c>
    </row>
    <row r="71" spans="1:9">
      <c r="A71" t="s">
        <v>21</v>
      </c>
      <c r="B71" t="s">
        <v>25</v>
      </c>
      <c r="C71" t="s">
        <v>5</v>
      </c>
      <c r="D71" t="s">
        <v>38</v>
      </c>
      <c r="F71">
        <v>27600</v>
      </c>
      <c r="H71" t="str">
        <f t="shared" si="2"/>
        <v>Трубачерная эл/св 89х4,0 ГОСТ 10704-91</v>
      </c>
      <c r="I71">
        <f t="shared" si="3"/>
        <v>27600</v>
      </c>
    </row>
    <row r="72" spans="1:9">
      <c r="A72" t="s">
        <v>21</v>
      </c>
      <c r="B72" t="s">
        <v>25</v>
      </c>
      <c r="C72" t="s">
        <v>14</v>
      </c>
      <c r="D72" t="s">
        <v>38</v>
      </c>
      <c r="F72">
        <v>248.87</v>
      </c>
      <c r="H72" t="str">
        <f t="shared" si="2"/>
        <v>Трубачерная эл/св 108х3,5 ГОСТ 10704-91</v>
      </c>
      <c r="I72">
        <f t="shared" si="3"/>
        <v>248.87</v>
      </c>
    </row>
    <row r="73" spans="1:9">
      <c r="A73" t="s">
        <v>21</v>
      </c>
      <c r="B73" t="s">
        <v>25</v>
      </c>
      <c r="C73" t="s">
        <v>14</v>
      </c>
      <c r="D73" t="s">
        <v>38</v>
      </c>
      <c r="F73">
        <v>27600</v>
      </c>
      <c r="H73" t="str">
        <f t="shared" si="2"/>
        <v>Трубачерная эл/св 108х3,5 ГОСТ 10704-91</v>
      </c>
      <c r="I73">
        <f t="shared" si="3"/>
        <v>27600</v>
      </c>
    </row>
    <row r="74" spans="1:9">
      <c r="A74" t="s">
        <v>21</v>
      </c>
      <c r="B74" t="s">
        <v>25</v>
      </c>
      <c r="C74" t="s">
        <v>7</v>
      </c>
      <c r="D74" t="s">
        <v>38</v>
      </c>
      <c r="F74">
        <v>290.26</v>
      </c>
      <c r="H74" t="str">
        <f t="shared" si="2"/>
        <v>Трубачерная эл/св 108х4,0 ГОСТ 10704-91</v>
      </c>
      <c r="I74">
        <f t="shared" si="3"/>
        <v>290.26</v>
      </c>
    </row>
    <row r="75" spans="1:9">
      <c r="A75" t="s">
        <v>21</v>
      </c>
      <c r="B75" t="s">
        <v>25</v>
      </c>
      <c r="C75" t="s">
        <v>7</v>
      </c>
      <c r="D75" t="s">
        <v>38</v>
      </c>
      <c r="F75">
        <v>28300</v>
      </c>
      <c r="H75" t="str">
        <f t="shared" si="2"/>
        <v>Трубачерная эл/св 108х4,0 ГОСТ 10704-91</v>
      </c>
      <c r="I75">
        <f t="shared" si="3"/>
        <v>28300</v>
      </c>
    </row>
    <row r="76" spans="1:9">
      <c r="A76" t="s">
        <v>21</v>
      </c>
      <c r="B76" t="s">
        <v>25</v>
      </c>
      <c r="C76" t="s">
        <v>15</v>
      </c>
      <c r="D76" t="s">
        <v>38</v>
      </c>
      <c r="F76">
        <v>390.59</v>
      </c>
      <c r="H76" t="str">
        <f t="shared" si="2"/>
        <v>Трубачерная эл/св 133х4,0 ГОСТ 10704-91</v>
      </c>
      <c r="I76">
        <f t="shared" si="3"/>
        <v>390.59</v>
      </c>
    </row>
    <row r="77" spans="1:9">
      <c r="A77" t="s">
        <v>21</v>
      </c>
      <c r="B77" t="s">
        <v>25</v>
      </c>
      <c r="C77" t="s">
        <v>15</v>
      </c>
      <c r="D77" t="s">
        <v>38</v>
      </c>
      <c r="F77">
        <v>30700</v>
      </c>
      <c r="H77" t="str">
        <f t="shared" si="2"/>
        <v>Трубачерная эл/св 133х4,0 ГОСТ 10704-91</v>
      </c>
      <c r="I77">
        <f t="shared" si="3"/>
        <v>30700</v>
      </c>
    </row>
    <row r="78" spans="1:9">
      <c r="A78" t="s">
        <v>21</v>
      </c>
      <c r="B78" t="s">
        <v>25</v>
      </c>
      <c r="C78" t="s">
        <v>16</v>
      </c>
      <c r="D78" t="s">
        <v>38</v>
      </c>
      <c r="F78">
        <v>466.36</v>
      </c>
      <c r="H78" t="str">
        <f t="shared" si="2"/>
        <v>Трубачерная эл/св 159х4,0 ГОСТ 10704-91</v>
      </c>
      <c r="I78">
        <f t="shared" si="3"/>
        <v>466.36</v>
      </c>
    </row>
    <row r="79" spans="1:9">
      <c r="A79" t="s">
        <v>21</v>
      </c>
      <c r="B79" t="s">
        <v>25</v>
      </c>
      <c r="C79" t="s">
        <v>16</v>
      </c>
      <c r="D79" t="s">
        <v>38</v>
      </c>
      <c r="F79">
        <v>30500</v>
      </c>
      <c r="H79" t="str">
        <f t="shared" si="2"/>
        <v>Трубачерная эл/св 159х4,0 ГОСТ 10704-91</v>
      </c>
      <c r="I79">
        <f t="shared" si="3"/>
        <v>30500</v>
      </c>
    </row>
    <row r="80" spans="1:9">
      <c r="A80" t="s">
        <v>21</v>
      </c>
      <c r="B80" t="s">
        <v>25</v>
      </c>
      <c r="C80" t="s">
        <v>17</v>
      </c>
      <c r="D80" t="s">
        <v>38</v>
      </c>
      <c r="F80">
        <v>523.16</v>
      </c>
      <c r="H80" t="str">
        <f t="shared" si="2"/>
        <v>Трубачерная эл/св 159х4,5 ГОСТ 10704-91</v>
      </c>
      <c r="I80">
        <f t="shared" si="3"/>
        <v>523.16</v>
      </c>
    </row>
    <row r="81" spans="1:9">
      <c r="A81" t="s">
        <v>21</v>
      </c>
      <c r="B81" t="s">
        <v>25</v>
      </c>
      <c r="C81" t="s">
        <v>17</v>
      </c>
      <c r="D81" t="s">
        <v>38</v>
      </c>
      <c r="F81">
        <v>30500</v>
      </c>
      <c r="H81" t="str">
        <f t="shared" si="2"/>
        <v>Трубачерная эл/св 159х4,5 ГОСТ 10704-91</v>
      </c>
      <c r="I81">
        <f t="shared" si="3"/>
        <v>30500</v>
      </c>
    </row>
    <row r="82" spans="1:9">
      <c r="A82" t="s">
        <v>21</v>
      </c>
      <c r="B82" t="s">
        <v>25</v>
      </c>
      <c r="C82" t="s">
        <v>18</v>
      </c>
      <c r="D82" t="s">
        <v>38</v>
      </c>
      <c r="F82">
        <v>918.21</v>
      </c>
      <c r="H82" t="str">
        <f t="shared" si="2"/>
        <v>Трубачерная эл/св 219х5,0 ГОСТ 10704-91</v>
      </c>
      <c r="I82">
        <f t="shared" si="3"/>
        <v>918.21</v>
      </c>
    </row>
    <row r="83" spans="1:9">
      <c r="A83" t="s">
        <v>21</v>
      </c>
      <c r="B83" t="s">
        <v>25</v>
      </c>
      <c r="C83" t="s">
        <v>18</v>
      </c>
      <c r="D83" t="s">
        <v>38</v>
      </c>
      <c r="F83">
        <v>34800</v>
      </c>
      <c r="H83" t="str">
        <f t="shared" si="2"/>
        <v>Трубачерная эл/св 219х5,0 ГОСТ 10704-91</v>
      </c>
      <c r="I83">
        <f t="shared" si="3"/>
        <v>34800</v>
      </c>
    </row>
    <row r="84" spans="1:9">
      <c r="A84" t="s">
        <v>21</v>
      </c>
      <c r="B84" t="s">
        <v>25</v>
      </c>
      <c r="C84" t="s">
        <v>19</v>
      </c>
      <c r="D84" t="s">
        <v>38</v>
      </c>
      <c r="F84">
        <v>1135.6500000000001</v>
      </c>
      <c r="H84" t="str">
        <f t="shared" si="2"/>
        <v>Трубачерная эл/св 219х6,0 ГОСТ 10704-91</v>
      </c>
      <c r="I84">
        <f t="shared" si="3"/>
        <v>1135.6500000000001</v>
      </c>
    </row>
    <row r="85" spans="1:9">
      <c r="A85" t="s">
        <v>21</v>
      </c>
      <c r="B85" t="s">
        <v>25</v>
      </c>
      <c r="C85" t="s">
        <v>19</v>
      </c>
      <c r="D85" t="s">
        <v>38</v>
      </c>
      <c r="F85">
        <v>36000</v>
      </c>
      <c r="H85" t="str">
        <f t="shared" si="2"/>
        <v>Трубачерная эл/св 219х6,0 ГОСТ 10704-91</v>
      </c>
      <c r="I85">
        <f t="shared" si="3"/>
        <v>36000</v>
      </c>
    </row>
    <row r="86" spans="1:9">
      <c r="A86" t="s">
        <v>21</v>
      </c>
      <c r="B86" t="s">
        <v>25</v>
      </c>
      <c r="C86" t="s">
        <v>20</v>
      </c>
      <c r="D86" t="s">
        <v>42</v>
      </c>
      <c r="E86" t="s">
        <v>41</v>
      </c>
      <c r="F86">
        <v>2732.62</v>
      </c>
      <c r="H86" t="str">
        <f t="shared" si="2"/>
        <v>Трубачерная эл/св 720х9,0 ГОСТ20295-85 лежалая</v>
      </c>
      <c r="I86">
        <f t="shared" si="3"/>
        <v>2732.62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86"/>
  <sheetViews>
    <sheetView tabSelected="1" workbookViewId="0">
      <selection activeCell="K9" sqref="K9"/>
    </sheetView>
  </sheetViews>
  <sheetFormatPr defaultRowHeight="15"/>
  <cols>
    <col min="1" max="1" width="12.85546875" customWidth="1"/>
    <col min="2" max="2" width="20.28515625" customWidth="1"/>
    <col min="3" max="3" width="13.140625" customWidth="1"/>
    <col min="4" max="4" width="17.7109375" customWidth="1"/>
    <col min="10" max="10" width="13.28515625" customWidth="1"/>
    <col min="12" max="12" width="14" customWidth="1"/>
    <col min="13" max="13" width="13.140625" customWidth="1"/>
    <col min="14" max="14" width="25.7109375" customWidth="1"/>
  </cols>
  <sheetData>
    <row r="1" spans="1:14">
      <c r="A1" t="s">
        <v>43</v>
      </c>
      <c r="B1" t="s">
        <v>44</v>
      </c>
      <c r="C1" t="s">
        <v>45</v>
      </c>
      <c r="D1" t="s">
        <v>46</v>
      </c>
      <c r="E1" t="s">
        <v>47</v>
      </c>
      <c r="F1" t="s">
        <v>48</v>
      </c>
      <c r="I1" s="2" t="s">
        <v>57</v>
      </c>
      <c r="J1" s="2"/>
      <c r="K1" s="2"/>
      <c r="L1" s="2"/>
      <c r="M1" s="2"/>
      <c r="N1" s="2"/>
    </row>
    <row r="2" spans="1:14">
      <c r="A2" t="s">
        <v>21</v>
      </c>
      <c r="B2" t="s">
        <v>22</v>
      </c>
      <c r="C2" t="s">
        <v>28</v>
      </c>
      <c r="D2" t="s">
        <v>40</v>
      </c>
      <c r="E2" t="s">
        <v>41</v>
      </c>
      <c r="F2">
        <v>96.81</v>
      </c>
      <c r="I2" s="1" t="s">
        <v>21</v>
      </c>
      <c r="J2" s="1" t="s">
        <v>22</v>
      </c>
      <c r="K2" s="1" t="s">
        <v>55</v>
      </c>
      <c r="L2" s="1" t="s">
        <v>36</v>
      </c>
      <c r="M2" s="1"/>
      <c r="N2" s="1">
        <f>IFERROR(VLOOKUP(TRIM(CONCATENATE(I2,J2,K2,L2,M2)),Лист1!$H$2:$I$86,2,0), "Нет доступных вариантов" )</f>
        <v>425.7</v>
      </c>
    </row>
    <row r="3" spans="1:14">
      <c r="B3" t="s">
        <v>23</v>
      </c>
      <c r="C3" t="s">
        <v>49</v>
      </c>
      <c r="D3" t="s">
        <v>37</v>
      </c>
      <c r="F3">
        <v>229.15</v>
      </c>
    </row>
    <row r="4" spans="1:14">
      <c r="B4" t="s">
        <v>26</v>
      </c>
      <c r="C4" t="s">
        <v>30</v>
      </c>
      <c r="D4" t="s">
        <v>29</v>
      </c>
      <c r="F4">
        <v>921</v>
      </c>
    </row>
    <row r="5" spans="1:14">
      <c r="B5" t="s">
        <v>24</v>
      </c>
      <c r="C5" t="s">
        <v>35</v>
      </c>
      <c r="D5" t="s">
        <v>38</v>
      </c>
      <c r="F5">
        <v>49600</v>
      </c>
    </row>
    <row r="6" spans="1:14">
      <c r="B6" t="s">
        <v>27</v>
      </c>
      <c r="C6" t="s">
        <v>31</v>
      </c>
      <c r="D6" t="s">
        <v>38</v>
      </c>
      <c r="F6">
        <v>259.41000000000003</v>
      </c>
    </row>
    <row r="7" spans="1:14">
      <c r="B7" t="s">
        <v>25</v>
      </c>
      <c r="C7" t="s">
        <v>32</v>
      </c>
      <c r="D7" t="s">
        <v>42</v>
      </c>
      <c r="F7">
        <v>48500</v>
      </c>
    </row>
    <row r="8" spans="1:14">
      <c r="C8" t="s">
        <v>33</v>
      </c>
      <c r="D8" t="s">
        <v>29</v>
      </c>
      <c r="F8">
        <v>49600</v>
      </c>
    </row>
    <row r="9" spans="1:14">
      <c r="C9" t="s">
        <v>34</v>
      </c>
      <c r="D9" t="s">
        <v>36</v>
      </c>
      <c r="F9">
        <v>128.16999999999999</v>
      </c>
    </row>
    <row r="10" spans="1:14">
      <c r="C10" t="s">
        <v>50</v>
      </c>
      <c r="F10">
        <v>2371.89</v>
      </c>
    </row>
    <row r="11" spans="1:14">
      <c r="C11" t="s">
        <v>51</v>
      </c>
      <c r="F11">
        <v>328.48</v>
      </c>
    </row>
    <row r="12" spans="1:14">
      <c r="C12" t="s">
        <v>52</v>
      </c>
      <c r="F12">
        <v>49100</v>
      </c>
    </row>
    <row r="13" spans="1:14">
      <c r="C13" t="s">
        <v>53</v>
      </c>
      <c r="F13">
        <v>4474.29</v>
      </c>
    </row>
    <row r="14" spans="1:14">
      <c r="C14" t="s">
        <v>54</v>
      </c>
      <c r="F14">
        <v>337.26</v>
      </c>
    </row>
    <row r="15" spans="1:14">
      <c r="C15" t="s">
        <v>55</v>
      </c>
      <c r="F15">
        <v>47500</v>
      </c>
    </row>
    <row r="16" spans="1:14">
      <c r="C16" t="s">
        <v>56</v>
      </c>
      <c r="F16">
        <v>71.28</v>
      </c>
    </row>
    <row r="17" spans="3:6">
      <c r="C17" t="s">
        <v>8</v>
      </c>
      <c r="F17">
        <v>425.7</v>
      </c>
    </row>
    <row r="18" spans="3:6">
      <c r="C18" t="s">
        <v>14</v>
      </c>
      <c r="F18">
        <v>54000</v>
      </c>
    </row>
    <row r="19" spans="3:6">
      <c r="C19" t="s">
        <v>7</v>
      </c>
      <c r="F19">
        <v>52100</v>
      </c>
    </row>
    <row r="20" spans="3:6">
      <c r="C20" t="s">
        <v>15</v>
      </c>
      <c r="F20">
        <v>49100</v>
      </c>
    </row>
    <row r="21" spans="3:6">
      <c r="C21" t="s">
        <v>9</v>
      </c>
      <c r="F21">
        <v>500.18</v>
      </c>
    </row>
    <row r="22" spans="3:6">
      <c r="C22" t="s">
        <v>16</v>
      </c>
      <c r="F22">
        <v>90.29</v>
      </c>
    </row>
    <row r="23" spans="3:6">
      <c r="C23" t="s">
        <v>17</v>
      </c>
      <c r="F23">
        <v>47500</v>
      </c>
    </row>
    <row r="24" spans="3:6">
      <c r="C24" t="s">
        <v>10</v>
      </c>
      <c r="F24">
        <v>165.68</v>
      </c>
    </row>
    <row r="25" spans="3:6">
      <c r="C25" t="s">
        <v>18</v>
      </c>
      <c r="F25">
        <v>52100</v>
      </c>
    </row>
    <row r="26" spans="3:6">
      <c r="C26" t="s">
        <v>19</v>
      </c>
      <c r="F26">
        <v>513.88</v>
      </c>
    </row>
    <row r="27" spans="3:6">
      <c r="C27" t="s">
        <v>11</v>
      </c>
      <c r="F27">
        <v>52800</v>
      </c>
    </row>
    <row r="28" spans="3:6">
      <c r="C28" t="s">
        <v>12</v>
      </c>
      <c r="F28">
        <v>629.91999999999996</v>
      </c>
    </row>
    <row r="29" spans="3:6">
      <c r="C29" t="s">
        <v>20</v>
      </c>
      <c r="F29">
        <v>49600</v>
      </c>
    </row>
    <row r="30" spans="3:6">
      <c r="F30">
        <v>49600</v>
      </c>
    </row>
    <row r="31" spans="3:6">
      <c r="F31">
        <v>765.35</v>
      </c>
    </row>
    <row r="32" spans="3:6">
      <c r="F32">
        <v>48500</v>
      </c>
    </row>
    <row r="33" spans="6:6">
      <c r="F33">
        <v>206.31</v>
      </c>
    </row>
    <row r="34" spans="6:6">
      <c r="F34">
        <v>52100</v>
      </c>
    </row>
    <row r="35" spans="6:6">
      <c r="F35">
        <v>262.06</v>
      </c>
    </row>
    <row r="36" spans="6:6">
      <c r="F36">
        <v>52100</v>
      </c>
    </row>
    <row r="37" spans="6:6">
      <c r="F37">
        <v>240.38</v>
      </c>
    </row>
    <row r="38" spans="6:6">
      <c r="F38">
        <v>50500</v>
      </c>
    </row>
    <row r="39" spans="6:6">
      <c r="F39">
        <v>325.72000000000003</v>
      </c>
    </row>
    <row r="40" spans="6:6">
      <c r="F40">
        <v>50500</v>
      </c>
    </row>
    <row r="41" spans="6:6">
      <c r="F41">
        <v>383.8</v>
      </c>
    </row>
    <row r="42" spans="6:6">
      <c r="F42">
        <v>50500</v>
      </c>
    </row>
    <row r="43" spans="6:6">
      <c r="F43">
        <v>469.16</v>
      </c>
    </row>
    <row r="44" spans="6:6">
      <c r="F44">
        <v>50500</v>
      </c>
    </row>
    <row r="45" spans="6:6">
      <c r="F45">
        <v>659.43</v>
      </c>
    </row>
    <row r="46" spans="6:6">
      <c r="F46">
        <v>50500</v>
      </c>
    </row>
    <row r="47" spans="6:6">
      <c r="F47">
        <v>819</v>
      </c>
    </row>
    <row r="48" spans="6:6">
      <c r="F48">
        <v>52000</v>
      </c>
    </row>
    <row r="49" spans="6:6">
      <c r="F49">
        <v>39.68</v>
      </c>
    </row>
    <row r="50" spans="6:6">
      <c r="F50">
        <v>31000</v>
      </c>
    </row>
    <row r="51" spans="6:6">
      <c r="F51">
        <v>48.64</v>
      </c>
    </row>
    <row r="52" spans="6:6">
      <c r="F52">
        <v>29300</v>
      </c>
    </row>
    <row r="53" spans="6:6">
      <c r="F53">
        <v>58.72</v>
      </c>
    </row>
    <row r="54" spans="6:6">
      <c r="F54">
        <v>27700</v>
      </c>
    </row>
    <row r="55" spans="6:6">
      <c r="F55">
        <v>66.2</v>
      </c>
    </row>
    <row r="56" spans="6:6">
      <c r="F56">
        <v>27700</v>
      </c>
    </row>
    <row r="57" spans="6:6">
      <c r="F57">
        <v>89.62</v>
      </c>
    </row>
    <row r="58" spans="6:6">
      <c r="F58">
        <v>29000</v>
      </c>
    </row>
    <row r="59" spans="6:6">
      <c r="F59">
        <v>106.37</v>
      </c>
    </row>
    <row r="60" spans="6:6">
      <c r="F60">
        <v>27700</v>
      </c>
    </row>
    <row r="61" spans="6:6">
      <c r="F61">
        <v>135.19</v>
      </c>
    </row>
    <row r="62" spans="6:6">
      <c r="F62">
        <v>27700</v>
      </c>
    </row>
    <row r="63" spans="6:6">
      <c r="F63">
        <v>127.48</v>
      </c>
    </row>
    <row r="64" spans="6:6">
      <c r="F64">
        <v>27600</v>
      </c>
    </row>
    <row r="65" spans="6:6">
      <c r="F65">
        <v>177.21</v>
      </c>
    </row>
    <row r="66" spans="6:6">
      <c r="F66">
        <v>28300</v>
      </c>
    </row>
    <row r="67" spans="6:6">
      <c r="F67">
        <v>199.57</v>
      </c>
    </row>
    <row r="68" spans="6:6">
      <c r="F68">
        <v>203.69</v>
      </c>
    </row>
    <row r="69" spans="6:6">
      <c r="F69">
        <v>27600</v>
      </c>
    </row>
    <row r="70" spans="6:6">
      <c r="F70">
        <v>231.54</v>
      </c>
    </row>
    <row r="71" spans="6:6">
      <c r="F71">
        <v>27600</v>
      </c>
    </row>
    <row r="72" spans="6:6">
      <c r="F72">
        <v>248.87</v>
      </c>
    </row>
    <row r="73" spans="6:6">
      <c r="F73">
        <v>27600</v>
      </c>
    </row>
    <row r="74" spans="6:6">
      <c r="F74">
        <v>290.26</v>
      </c>
    </row>
    <row r="75" spans="6:6">
      <c r="F75">
        <v>28300</v>
      </c>
    </row>
    <row r="76" spans="6:6">
      <c r="F76">
        <v>390.59</v>
      </c>
    </row>
    <row r="77" spans="6:6">
      <c r="F77">
        <v>30700</v>
      </c>
    </row>
    <row r="78" spans="6:6">
      <c r="F78">
        <v>466.36</v>
      </c>
    </row>
    <row r="79" spans="6:6">
      <c r="F79">
        <v>30500</v>
      </c>
    </row>
    <row r="80" spans="6:6">
      <c r="F80">
        <v>523.16</v>
      </c>
    </row>
    <row r="81" spans="6:6">
      <c r="F81">
        <v>30500</v>
      </c>
    </row>
    <row r="82" spans="6:6">
      <c r="F82">
        <v>918.21</v>
      </c>
    </row>
    <row r="83" spans="6:6">
      <c r="F83">
        <v>34800</v>
      </c>
    </row>
    <row r="84" spans="6:6">
      <c r="F84">
        <v>1135.6500000000001</v>
      </c>
    </row>
    <row r="85" spans="6:6">
      <c r="F85">
        <v>36000</v>
      </c>
    </row>
    <row r="86" spans="6:6">
      <c r="F86">
        <v>2732.62</v>
      </c>
    </row>
  </sheetData>
  <dataConsolidate/>
  <mergeCells count="1">
    <mergeCell ref="I1:N1"/>
  </mergeCells>
  <dataValidations count="5">
    <dataValidation type="list" allowBlank="1" showInputMessage="1" showErrorMessage="1" sqref="I2">
      <formula1>$A$2</formula1>
    </dataValidation>
    <dataValidation type="list" allowBlank="1" showInputMessage="1" showErrorMessage="1" sqref="J2">
      <formula1>$B$2:$B$7</formula1>
    </dataValidation>
    <dataValidation type="list" allowBlank="1" showInputMessage="1" showErrorMessage="1" sqref="K2">
      <formula1>$C$2:$C$29</formula1>
    </dataValidation>
    <dataValidation type="list" allowBlank="1" showInputMessage="1" showErrorMessage="1" sqref="L2">
      <formula1>$D$2:$D$9</formula1>
    </dataValidation>
    <dataValidation type="list" allowBlank="1" showInputMessage="1" showErrorMessage="1" sqref="M2">
      <formula1>$E$2:$E$3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Лист1</vt:lpstr>
      <vt:lpstr>Лист4</vt:lpstr>
      <vt:lpstr>ГОСТ</vt:lpstr>
      <vt:lpstr>Диаметр</vt:lpstr>
      <vt:lpstr>Тип</vt:lpstr>
      <vt:lpstr>Труба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Admin</cp:lastModifiedBy>
  <dcterms:created xsi:type="dcterms:W3CDTF">2014-02-27T10:20:07Z</dcterms:created>
  <dcterms:modified xsi:type="dcterms:W3CDTF">2014-03-11T19:35:02Z</dcterms:modified>
</cp:coreProperties>
</file>