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3655" windowHeight="970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<sst xmlns="http://schemas.openxmlformats.org/spreadsheetml/2006/main" count="81" uniqueCount="46">
  <si>
    <t>Столбец1</t>
  </si>
  <si>
    <t>Столбец2</t>
  </si>
  <si>
    <t>Столбец3</t>
  </si>
  <si>
    <t>Столбец4</t>
  </si>
  <si>
    <t>заказ</t>
  </si>
  <si>
    <t>ПЧВ101</t>
  </si>
  <si>
    <t>ПЧ</t>
  </si>
  <si>
    <t>ПЧВ</t>
  </si>
  <si>
    <t>ttttttt</t>
  </si>
  <si>
    <t xml:space="preserve">Трехфазные  </t>
  </si>
  <si>
    <t xml:space="preserve">Однофазные  </t>
  </si>
  <si>
    <t>Задвижка ITAP Ду32мм</t>
  </si>
  <si>
    <t>Задвижка ITAP Ду40мм</t>
  </si>
  <si>
    <t>Задвижка ITAP Ду50мм</t>
  </si>
  <si>
    <t>Задвижка 30с41нж (стальная, фланцевая, 16 атм, пар, вода, кл. А) (МЗТА)</t>
  </si>
  <si>
    <t>Задвижка стальная 30с41нж Ду50 Ру16</t>
  </si>
  <si>
    <t>Задвижка стальная 30с41нж Ду80 Ру16</t>
  </si>
  <si>
    <t>Задвижка стальная 30с41нж Ду100 Ру16</t>
  </si>
  <si>
    <t>Задвижка стальная 30с41нж Ду150 Ру16</t>
  </si>
  <si>
    <t>Задвижка стальная 30с41нж Ду200 Ру16</t>
  </si>
  <si>
    <t>по заявке</t>
  </si>
  <si>
    <t>Задвижка стальная 30с41нж Ду250 Ру16</t>
  </si>
  <si>
    <t>Задвижка стальная 30с41нж Ду300 Ру16</t>
  </si>
  <si>
    <t>Задвижка 30с41нж (стальная, фланцевая, 16 атм, ГАЗ, кл. А) (МЗТА)</t>
  </si>
  <si>
    <t>Задвижка стальная 30с41нж Ду50 Ру16, ГАЗ</t>
  </si>
  <si>
    <t>Задвижка стальная 30с41нж Ду80 Ру16, ГАЗ</t>
  </si>
  <si>
    <t>Задвижка стальная 30с41нж Ду100 Ру16, ГАЗ</t>
  </si>
  <si>
    <t>Задвижка стальная 30с41нж Ду150 Ру16, ГАЗ</t>
  </si>
  <si>
    <t>Задвижка стальная 30с41нж Ду200 Ру16, ГАЗ</t>
  </si>
  <si>
    <t>Задвижка стальная 30с41нж Ду250 Ру16, ГАЗ</t>
  </si>
  <si>
    <t>Задвижка стальная 30с41нж Ду300 Ру16,ГАЗ</t>
  </si>
  <si>
    <t>Задвижка 30с64нж (стальная, фланцевая, 25 атм, пар, вода, кл. А) (МЗТА)</t>
  </si>
  <si>
    <t>Задвижка стальная 30с64нж Ду50 Ру16</t>
  </si>
  <si>
    <t>Задвижка стальная 30с64нж Ду80 Ру16</t>
  </si>
  <si>
    <t>Задвижка стальная 30с64нж Ду100 Ру16</t>
  </si>
  <si>
    <t>Задвижка стальная 30с64нж Ду150 Ру16</t>
  </si>
  <si>
    <t>Задвижка стальная 30с64нж Ду200 Ру16</t>
  </si>
  <si>
    <t>Задвижка стальная 30с64нж Ду250 Ру16</t>
  </si>
  <si>
    <t>звоните</t>
  </si>
  <si>
    <t>Задвижка стальная 30с64нж Ду300 Ру16</t>
  </si>
  <si>
    <t>Задвижка 30с64нж (стальная, фланцевая, 25 атм, ГАЗ, кл. А) (МЗТА)</t>
  </si>
  <si>
    <t>Пв</t>
  </si>
  <si>
    <t>ааа</t>
  </si>
  <si>
    <t>Заказ</t>
  </si>
  <si>
    <t>Нужный результат</t>
  </si>
  <si>
    <t>аавав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</si>
</sst>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0\ &quot;р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36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6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4" fontId="28" fillId="33" borderId="10" xfId="50" applyNumberFormat="1" applyFont="1" applyFill="1" applyBorder="1" applyAlignment="1">
      <alignment horizontal="center"/>
    </xf>
    <xf numFmtId="42" fontId="28" fillId="33" borderId="10" xfId="50" applyNumberFormat="1" applyFont="1" applyFill="1" applyBorder="1" applyAlignment="1">
      <alignment horizontal="center" vertical="center" wrapText="1"/>
    </xf>
    <xf numFmtId="44" fontId="28" fillId="34" borderId="10" xfId="50" applyNumberFormat="1" applyFont="1" applyFill="1" applyBorder="1" applyAlignment="1">
      <alignment horizontal="center"/>
    </xf>
    <xf numFmtId="10" fontId="28" fillId="33" borderId="10" xfId="50" applyNumberFormat="1" applyFont="1" applyFill="1" applyBorder="1" applyAlignment="1">
      <alignment horizontal="center"/>
    </xf>
    <xf numFmtId="42" fontId="28" fillId="33" borderId="11" xfId="50" applyNumberFormat="1" applyFont="1" applyFill="1" applyBorder="1" applyAlignment="1">
      <alignment horizontal="center"/>
    </xf>
    <xf numFmtId="44" fontId="28" fillId="0" borderId="10" xfId="50" applyNumberFormat="1" applyFont="1" applyBorder="1" applyAlignment="1">
      <alignment horizontal="center"/>
    </xf>
    <xf numFmtId="42" fontId="28" fillId="0" borderId="10" xfId="50" applyNumberFormat="1" applyFont="1" applyBorder="1" applyAlignment="1">
      <alignment horizontal="center"/>
    </xf>
    <xf numFmtId="10" fontId="28" fillId="0" borderId="10" xfId="50" applyNumberFormat="1" applyFont="1" applyBorder="1" applyAlignment="1">
      <alignment horizontal="center"/>
    </xf>
    <xf numFmtId="42" fontId="28" fillId="0" borderId="11" xfId="50" applyNumberFormat="1" applyFont="1" applyBorder="1" applyAlignment="1">
      <alignment horizontal="center"/>
    </xf>
    <xf numFmtId="42" fontId="28" fillId="33" borderId="10" xfId="50" applyNumberFormat="1" applyFont="1" applyFill="1" applyBorder="1" applyAlignment="1">
      <alignment horizontal="center"/>
    </xf>
    <xf numFmtId="44" fontId="28" fillId="35" borderId="10" xfId="50" applyNumberFormat="1" applyFont="1" applyFill="1" applyBorder="1" applyAlignment="1">
      <alignment horizontal="center"/>
    </xf>
    <xf numFmtId="42" fontId="28" fillId="35" borderId="10" xfId="50" applyNumberFormat="1" applyFont="1" applyFill="1" applyBorder="1" applyAlignment="1">
      <alignment horizontal="center"/>
    </xf>
    <xf numFmtId="44" fontId="28" fillId="35" borderId="12" xfId="50" applyNumberFormat="1" applyFont="1" applyFill="1" applyBorder="1" applyAlignment="1">
      <alignment horizontal="center"/>
    </xf>
    <xf numFmtId="42" fontId="28" fillId="35" borderId="12" xfId="5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4" fontId="28" fillId="34" borderId="12" xfId="5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77;&#1088;&#1075;&#1077;&#1081;\Downloads\&#1058;&#1054;&#1042;&#1040;&#1056;&#1067;\&#1058;&#1086;&#1074;&#1072;&#1088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л.Комп"/>
      <sheetName val="Запчасти"/>
      <sheetName val="Гидравлика"/>
      <sheetName val="Пневматика"/>
      <sheetName val="Кран Оборуд"/>
      <sheetName val="Электрика"/>
      <sheetName val="КИП и Атоматика"/>
      <sheetName val="Эл Двиг"/>
    </sheetNames>
  </externalBook>
</externalLink>
</file>

<file path=xl/tables/table1.xml><?xml version="1.0" encoding="utf-8"?>
<table xmlns="http://schemas.openxmlformats.org/spreadsheetml/2006/main" id="2" name="Таблица2" displayName="Таблица2" ref="A1:C11" totalsRowShown="0">
  <autoFilter ref="A1:C11"/>
  <tableColumns count="3">
    <tableColumn id="1" name="Столбец1"/>
    <tableColumn id="2" name="Столбец2"/>
    <tableColumn id="3" name="Столбец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D1:D2" totalsRowShown="0">
  <autoFilter ref="D1:D2"/>
  <tableColumns count="1">
    <tableColumn id="1" name="Столбец4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" name="Таблица27" displayName="Таблица27" ref="A20:C30" totalsRowShown="0">
  <autoFilter ref="A20:C30"/>
  <tableColumns count="3">
    <tableColumn id="1" name="Столбец1"/>
    <tableColumn id="2" name="Столбец2"/>
    <tableColumn id="3" name="Столбец3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7" name="Таблица38" displayName="Таблица38" ref="D20:D21" totalsRowShown="0">
  <autoFilter ref="D20:D21"/>
  <tableColumns count="1">
    <tableColumn id="1" name="Столбец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68.00390625" style="0" customWidth="1"/>
    <col min="2" max="2" width="30.140625" style="0" customWidth="1"/>
    <col min="3" max="3" width="25.00390625" style="0" customWidth="1"/>
    <col min="4" max="4" width="30.140625" style="0" customWidth="1"/>
    <col min="5" max="5" width="11.8515625" style="0" customWidth="1"/>
  </cols>
  <sheetData>
    <row r="1" spans="1:4" ht="15">
      <c r="A1" t="s">
        <v>0</v>
      </c>
      <c r="B1" t="s">
        <v>1</v>
      </c>
      <c r="C1" t="s">
        <v>2</v>
      </c>
      <c r="D1" t="s">
        <v>3</v>
      </c>
    </row>
    <row r="4" spans="1:4" ht="22.5">
      <c r="A4" s="11" t="s">
        <v>10</v>
      </c>
      <c r="B4" s="12"/>
      <c r="C4" s="11" t="s">
        <v>4</v>
      </c>
      <c r="D4" s="2">
        <v>46</v>
      </c>
    </row>
    <row r="5" spans="1:4" ht="22.5">
      <c r="A5" s="1" t="s">
        <v>5</v>
      </c>
      <c r="B5" s="2">
        <v>46</v>
      </c>
      <c r="C5" s="3" t="s">
        <v>4</v>
      </c>
      <c r="D5" s="7">
        <v>51</v>
      </c>
    </row>
    <row r="6" spans="1:4" ht="22.5">
      <c r="A6" s="6" t="s">
        <v>6</v>
      </c>
      <c r="B6" s="7">
        <v>51</v>
      </c>
      <c r="C6" s="3" t="s">
        <v>4</v>
      </c>
      <c r="D6" s="10">
        <v>57</v>
      </c>
    </row>
    <row r="7" spans="1:4" ht="22.5">
      <c r="A7" s="1" t="s">
        <v>6</v>
      </c>
      <c r="B7" s="10">
        <v>57</v>
      </c>
      <c r="C7" s="3" t="s">
        <v>4</v>
      </c>
      <c r="D7" s="7">
        <v>71</v>
      </c>
    </row>
    <row r="8" spans="1:4" ht="22.5">
      <c r="A8" s="6" t="s">
        <v>7</v>
      </c>
      <c r="B8" s="7">
        <v>78</v>
      </c>
      <c r="C8" s="3" t="s">
        <v>4</v>
      </c>
      <c r="D8" s="10">
        <v>87</v>
      </c>
    </row>
    <row r="9" spans="1:4" ht="22.5">
      <c r="A9" s="1" t="s">
        <v>8</v>
      </c>
      <c r="B9" s="10">
        <v>87</v>
      </c>
      <c r="C9" s="3" t="s">
        <v>4</v>
      </c>
      <c r="D9" s="14"/>
    </row>
    <row r="10" spans="1:4" ht="22.5">
      <c r="A10" s="13" t="s">
        <v>9</v>
      </c>
      <c r="B10" s="14"/>
      <c r="C10" s="13" t="s">
        <v>43</v>
      </c>
      <c r="D10" s="14"/>
    </row>
    <row r="11" spans="1:4" ht="22.5">
      <c r="A11" s="15" t="s">
        <v>41</v>
      </c>
      <c r="B11" s="15">
        <v>88</v>
      </c>
      <c r="C11" s="16" t="s">
        <v>43</v>
      </c>
      <c r="D11" s="14"/>
    </row>
    <row r="12" spans="1:4" ht="22.5">
      <c r="A12" s="13" t="s">
        <v>9</v>
      </c>
      <c r="B12" s="14"/>
      <c r="C12" s="13"/>
      <c r="D12" s="14"/>
    </row>
    <row r="13" spans="1:4" ht="22.5">
      <c r="A13" t="s">
        <v>42</v>
      </c>
      <c r="B13">
        <v>87</v>
      </c>
      <c r="D13" s="14"/>
    </row>
    <row r="14" spans="1:4" ht="22.5">
      <c r="A14" s="13" t="s">
        <v>9</v>
      </c>
      <c r="B14" s="14">
        <v>88</v>
      </c>
      <c r="C14" s="13"/>
      <c r="D14" s="14"/>
    </row>
    <row r="17" spans="2:3" ht="46.5">
      <c r="B17" s="18" t="s">
        <v>44</v>
      </c>
      <c r="C17" s="18"/>
    </row>
    <row r="20" spans="1:4" ht="15">
      <c r="A20" t="s">
        <v>0</v>
      </c>
      <c r="B20" t="s">
        <v>1</v>
      </c>
      <c r="C20" t="s">
        <v>2</v>
      </c>
      <c r="D20" t="s">
        <v>3</v>
      </c>
    </row>
    <row r="21" spans="1:2" ht="22.5">
      <c r="A21" s="17"/>
      <c r="B21" s="10"/>
    </row>
    <row r="22" spans="1:2" ht="22.5">
      <c r="A22" s="17"/>
      <c r="B22" s="10"/>
    </row>
    <row r="23" spans="1:4" ht="22.5">
      <c r="A23" s="11" t="s">
        <v>10</v>
      </c>
      <c r="B23" s="10"/>
      <c r="C23" s="3"/>
      <c r="D23" s="2"/>
    </row>
    <row r="24" spans="1:4" ht="22.5">
      <c r="A24" s="1" t="s">
        <v>5</v>
      </c>
      <c r="B24" s="10">
        <v>46</v>
      </c>
      <c r="C24" s="3" t="s">
        <v>4</v>
      </c>
      <c r="D24" s="7">
        <v>51</v>
      </c>
    </row>
    <row r="25" spans="1:4" ht="22.5">
      <c r="A25" s="6" t="s">
        <v>6</v>
      </c>
      <c r="B25" s="10">
        <v>51</v>
      </c>
      <c r="C25" s="3" t="s">
        <v>4</v>
      </c>
      <c r="D25" s="10">
        <v>57</v>
      </c>
    </row>
    <row r="26" spans="1:4" ht="22.5">
      <c r="A26" s="1" t="s">
        <v>6</v>
      </c>
      <c r="B26" s="10">
        <v>57</v>
      </c>
      <c r="C26" s="3" t="s">
        <v>4</v>
      </c>
      <c r="D26" s="7">
        <v>71</v>
      </c>
    </row>
    <row r="27" spans="1:4" ht="22.5">
      <c r="A27" s="6" t="s">
        <v>7</v>
      </c>
      <c r="B27" s="10">
        <v>78</v>
      </c>
      <c r="C27" s="3" t="s">
        <v>4</v>
      </c>
      <c r="D27" s="10">
        <v>87</v>
      </c>
    </row>
    <row r="28" spans="1:4" ht="22.5">
      <c r="A28" s="1" t="s">
        <v>8</v>
      </c>
      <c r="B28" s="10">
        <v>87</v>
      </c>
      <c r="C28" s="3" t="s">
        <v>4</v>
      </c>
      <c r="D28" s="14">
        <v>88</v>
      </c>
    </row>
    <row r="29" spans="1:4" ht="22.5">
      <c r="A29" s="13" t="s">
        <v>9</v>
      </c>
      <c r="B29" s="10"/>
      <c r="C29" s="3"/>
      <c r="D29" s="14"/>
    </row>
    <row r="30" spans="1:4" ht="22.5">
      <c r="A30" s="1" t="s">
        <v>41</v>
      </c>
      <c r="B30" s="10">
        <v>88</v>
      </c>
      <c r="C30" s="3" t="s">
        <v>4</v>
      </c>
      <c r="D30" s="14">
        <v>88</v>
      </c>
    </row>
    <row r="31" spans="1:4" ht="22.5">
      <c r="A31" s="13" t="s">
        <v>9</v>
      </c>
      <c r="B31" s="10"/>
      <c r="C31" s="3"/>
      <c r="D31" s="14"/>
    </row>
    <row r="32" spans="1:4" ht="22.5">
      <c r="A32" s="1" t="s">
        <v>45</v>
      </c>
      <c r="B32" s="10">
        <v>88</v>
      </c>
      <c r="C32" s="3" t="s">
        <v>43</v>
      </c>
      <c r="D32" s="14">
        <v>88</v>
      </c>
    </row>
    <row r="33" spans="1:4" ht="22.5">
      <c r="A33" s="13" t="s">
        <v>9</v>
      </c>
      <c r="B33" s="10"/>
      <c r="C33" s="3"/>
      <c r="D33" s="14"/>
    </row>
  </sheetData>
  <sheetProtection/>
  <mergeCells count="1">
    <mergeCell ref="B17:C17"/>
  </mergeCells>
  <printOptions/>
  <pageMargins left="0.7" right="0.7" top="0.75" bottom="0.75" header="0.3" footer="0.3"/>
  <pageSetup orientation="portrait" paperSize="9"/>
  <tableParts>
    <tablePart r:id="rId4"/>
    <tablePart r:id="rId1"/>
    <tablePart r:id="rId3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="70" zoomScaleNormal="70" zoomScalePageLayoutView="0" workbookViewId="0" topLeftCell="A1">
      <selection activeCell="E5" sqref="E5"/>
    </sheetView>
  </sheetViews>
  <sheetFormatPr defaultColWidth="9.140625" defaultRowHeight="15"/>
  <cols>
    <col min="1" max="1" width="129.7109375" style="0" bestFit="1" customWidth="1"/>
    <col min="2" max="2" width="20.140625" style="0" bestFit="1" customWidth="1"/>
    <col min="3" max="3" width="33.28125" style="0" customWidth="1"/>
    <col min="4" max="4" width="15.8515625" style="0" hidden="1" customWidth="1"/>
    <col min="5" max="5" width="32.7109375" style="0" customWidth="1"/>
  </cols>
  <sheetData>
    <row r="1" spans="1:5" ht="22.5">
      <c r="A1" s="6" t="s">
        <v>11</v>
      </c>
      <c r="B1" s="7">
        <v>620</v>
      </c>
      <c r="C1" s="6"/>
      <c r="D1" s="8">
        <v>1.4</v>
      </c>
      <c r="E1" s="9" t="e">
        <f>ROUNDUP(#REF!,-2)</f>
        <v>#VALUE!</v>
      </c>
    </row>
    <row r="2" spans="1:5" ht="22.5">
      <c r="A2" s="1" t="s">
        <v>12</v>
      </c>
      <c r="B2" s="10">
        <v>700</v>
      </c>
      <c r="C2" s="1"/>
      <c r="D2" s="4">
        <v>1.4</v>
      </c>
      <c r="E2" s="5" t="e">
        <f>ROUNDUP('[1]КИП и Атоматика'!$F2,-2)</f>
        <v>#VALUE!</v>
      </c>
    </row>
    <row r="3" spans="1:5" ht="22.5">
      <c r="A3" s="6" t="s">
        <v>13</v>
      </c>
      <c r="B3" s="7">
        <v>1150</v>
      </c>
      <c r="C3" s="6"/>
      <c r="D3" s="8">
        <v>1.4</v>
      </c>
      <c r="E3" s="9">
        <f>ROUNDUP('[1]КИП и Атоматика'!$F3,-2)</f>
        <v>0</v>
      </c>
    </row>
    <row r="4" spans="1:5" ht="22.5">
      <c r="A4" s="11" t="s">
        <v>14</v>
      </c>
      <c r="B4" s="12"/>
      <c r="C4" s="11"/>
      <c r="D4" s="4">
        <v>1.4</v>
      </c>
      <c r="E4" s="5">
        <f>ROUNDUP('[1]КИП и Атоматика'!$F4,-2)</f>
        <v>0</v>
      </c>
    </row>
    <row r="5" spans="1:5" ht="22.5">
      <c r="A5" s="6" t="s">
        <v>15</v>
      </c>
      <c r="B5" s="7">
        <v>3200</v>
      </c>
      <c r="C5" s="6"/>
      <c r="D5" s="8">
        <v>1.4</v>
      </c>
      <c r="E5" s="9" t="e">
        <f>ROUNDUP('[1]КИП и Атоматика'!$F5,-2)</f>
        <v>#VALUE!</v>
      </c>
    </row>
    <row r="6" spans="1:5" ht="22.5">
      <c r="A6" s="1" t="s">
        <v>16</v>
      </c>
      <c r="B6" s="10">
        <v>5150</v>
      </c>
      <c r="C6" s="1"/>
      <c r="D6" s="4">
        <v>1.4</v>
      </c>
      <c r="E6" s="5">
        <f>ROUNDUP('[1]КИП и Атоматика'!$F6,-2)</f>
        <v>0</v>
      </c>
    </row>
    <row r="7" spans="1:5" ht="22.5">
      <c r="A7" s="6" t="s">
        <v>17</v>
      </c>
      <c r="B7" s="7">
        <v>8100</v>
      </c>
      <c r="C7" s="6"/>
      <c r="D7" s="8">
        <v>1.4</v>
      </c>
      <c r="E7" s="9" t="e">
        <f>ROUNDUP('[1]КИП и Атоматика'!$F7,-2)</f>
        <v>#VALUE!</v>
      </c>
    </row>
    <row r="8" spans="1:5" ht="22.5">
      <c r="A8" s="1" t="s">
        <v>18</v>
      </c>
      <c r="B8" s="10">
        <v>13700</v>
      </c>
      <c r="C8" s="1"/>
      <c r="D8" s="4">
        <v>1.4</v>
      </c>
      <c r="E8" s="5" t="e">
        <f>ROUNDUP('[1]КИП и Атоматика'!$F8,-2)</f>
        <v>#VALUE!</v>
      </c>
    </row>
    <row r="9" spans="1:5" ht="22.5">
      <c r="A9" s="6" t="s">
        <v>19</v>
      </c>
      <c r="B9" s="7" t="s">
        <v>20</v>
      </c>
      <c r="C9" s="6"/>
      <c r="D9" s="8">
        <v>1.4</v>
      </c>
      <c r="E9" s="9" t="e">
        <f>ROUNDUP('[1]КИП и Атоматика'!$F9,-2)</f>
        <v>#VALUE!</v>
      </c>
    </row>
    <row r="10" spans="1:5" ht="22.5">
      <c r="A10" s="1" t="s">
        <v>21</v>
      </c>
      <c r="B10" s="10" t="s">
        <v>20</v>
      </c>
      <c r="C10" s="1"/>
      <c r="D10" s="4">
        <v>1.4</v>
      </c>
      <c r="E10" s="5" t="e">
        <f>ROUNDUP('[1]КИП и Атоматика'!$F10,-2)</f>
        <v>#VALUE!</v>
      </c>
    </row>
    <row r="11" spans="1:5" ht="22.5">
      <c r="A11" s="6" t="s">
        <v>22</v>
      </c>
      <c r="B11" s="7" t="s">
        <v>20</v>
      </c>
      <c r="C11" s="6"/>
      <c r="D11" s="8">
        <v>1.4</v>
      </c>
      <c r="E11" s="9" t="e">
        <f>ROUNDUP('[1]КИП и Атоматика'!$F11,-2)</f>
        <v>#VALUE!</v>
      </c>
    </row>
    <row r="12" spans="1:5" ht="22.5">
      <c r="A12" s="11" t="s">
        <v>23</v>
      </c>
      <c r="B12" s="12"/>
      <c r="C12" s="1"/>
      <c r="D12" s="4">
        <v>1.4</v>
      </c>
      <c r="E12" s="5" t="e">
        <f>ROUNDUP('[1]КИП и Атоматика'!$F12,-2)</f>
        <v>#VALUE!</v>
      </c>
    </row>
    <row r="13" spans="1:5" ht="22.5">
      <c r="A13" s="6" t="s">
        <v>24</v>
      </c>
      <c r="B13" s="7">
        <v>3850</v>
      </c>
      <c r="C13" s="6"/>
      <c r="D13" s="8">
        <v>1.4</v>
      </c>
      <c r="E13" s="9" t="e">
        <f>ROUNDUP('[1]КИП и Атоматика'!$F13,-2)</f>
        <v>#VALUE!</v>
      </c>
    </row>
    <row r="14" spans="1:5" ht="22.5">
      <c r="A14" s="1" t="s">
        <v>25</v>
      </c>
      <c r="B14" s="10">
        <v>5950</v>
      </c>
      <c r="C14" s="1"/>
      <c r="D14" s="4">
        <v>1.4</v>
      </c>
      <c r="E14" s="5" t="e">
        <f>ROUNDUP('[1]КИП и Атоматика'!$F14,-2)</f>
        <v>#VALUE!</v>
      </c>
    </row>
    <row r="15" spans="1:5" ht="22.5">
      <c r="A15" s="6" t="s">
        <v>26</v>
      </c>
      <c r="B15" s="7">
        <v>8680</v>
      </c>
      <c r="C15" s="6"/>
      <c r="D15" s="8">
        <v>1.4</v>
      </c>
      <c r="E15" s="9" t="e">
        <f>ROUNDUP('[1]КИП и Атоматика'!$F15,-2)</f>
        <v>#VALUE!</v>
      </c>
    </row>
    <row r="16" spans="1:5" ht="22.5">
      <c r="A16" s="1" t="s">
        <v>27</v>
      </c>
      <c r="B16" s="10">
        <v>16188</v>
      </c>
      <c r="C16" s="1"/>
      <c r="D16" s="4">
        <v>1.4</v>
      </c>
      <c r="E16" s="5" t="e">
        <f>ROUNDUP('[1]КИП и Атоматика'!$F16,-2)</f>
        <v>#VALUE!</v>
      </c>
    </row>
    <row r="17" spans="1:5" ht="22.5">
      <c r="A17" s="6" t="s">
        <v>28</v>
      </c>
      <c r="B17" s="7">
        <v>22400</v>
      </c>
      <c r="C17" s="6"/>
      <c r="D17" s="8">
        <v>1.4</v>
      </c>
      <c r="E17" s="9">
        <f>ROUNDUP('[1]КИП и Атоматика'!$F17,-2)</f>
        <v>0</v>
      </c>
    </row>
    <row r="18" spans="1:5" ht="22.5">
      <c r="A18" s="1" t="s">
        <v>29</v>
      </c>
      <c r="B18" s="10" t="s">
        <v>20</v>
      </c>
      <c r="C18" s="1"/>
      <c r="D18" s="4">
        <v>1.4</v>
      </c>
      <c r="E18" s="5">
        <f>ROUNDUP('[1]КИП и Атоматика'!$F18,-2)</f>
        <v>0</v>
      </c>
    </row>
    <row r="19" spans="1:5" ht="22.5">
      <c r="A19" s="6" t="s">
        <v>30</v>
      </c>
      <c r="B19" s="7" t="s">
        <v>20</v>
      </c>
      <c r="C19" s="6"/>
      <c r="D19" s="8">
        <v>1.4</v>
      </c>
      <c r="E19" s="9">
        <f>ROUNDUP('[1]КИП и Атоматика'!$F19,-2)</f>
        <v>6600</v>
      </c>
    </row>
    <row r="20" spans="1:5" ht="22.5">
      <c r="A20" s="11" t="s">
        <v>31</v>
      </c>
      <c r="B20" s="12"/>
      <c r="C20" s="1"/>
      <c r="D20" s="4">
        <v>1.4</v>
      </c>
      <c r="E20" s="5">
        <f>ROUNDUP('[1]КИП и Атоматика'!$F20,-2)</f>
        <v>7300</v>
      </c>
    </row>
    <row r="21" spans="1:5" ht="22.5">
      <c r="A21" s="6" t="s">
        <v>32</v>
      </c>
      <c r="B21" s="7">
        <v>4610</v>
      </c>
      <c r="C21" s="6"/>
      <c r="D21" s="8">
        <v>1.4</v>
      </c>
      <c r="E21" s="9">
        <f>ROUNDUP('[1]КИП и Атоматика'!$F21,-2)</f>
        <v>8100</v>
      </c>
    </row>
    <row r="22" spans="1:5" ht="22.5">
      <c r="A22" s="1" t="s">
        <v>33</v>
      </c>
      <c r="B22" s="10">
        <v>7700</v>
      </c>
      <c r="C22" s="1"/>
      <c r="D22" s="4">
        <v>1.4</v>
      </c>
      <c r="E22" s="5">
        <f>ROUNDUP('[1]КИП и Атоматика'!$F22,-2)</f>
        <v>10100</v>
      </c>
    </row>
    <row r="23" spans="1:5" ht="22.5">
      <c r="A23" s="6" t="s">
        <v>34</v>
      </c>
      <c r="B23" s="7">
        <v>9830</v>
      </c>
      <c r="C23" s="6"/>
      <c r="D23" s="8">
        <v>1.4</v>
      </c>
      <c r="E23" s="9">
        <f>ROUNDUP('[1]КИП и Атоматика'!$F23,-2)</f>
        <v>12300</v>
      </c>
    </row>
    <row r="24" spans="1:5" ht="22.5">
      <c r="A24" s="1" t="s">
        <v>35</v>
      </c>
      <c r="B24" s="10">
        <v>20420</v>
      </c>
      <c r="C24" s="1"/>
      <c r="D24" s="4">
        <v>1.4</v>
      </c>
      <c r="E24" s="5">
        <f>ROUNDUP('[1]КИП и Атоматика'!$F24,-2)</f>
        <v>0</v>
      </c>
    </row>
    <row r="25" spans="1:5" ht="22.5">
      <c r="A25" s="6" t="s">
        <v>36</v>
      </c>
      <c r="B25" s="7">
        <v>39500</v>
      </c>
      <c r="C25" s="6"/>
      <c r="D25" s="8">
        <v>1.4</v>
      </c>
      <c r="E25" s="9">
        <f>ROUNDUP('[1]КИП и Атоматика'!$F25,-2)</f>
        <v>9900</v>
      </c>
    </row>
    <row r="26" spans="1:5" ht="22.5">
      <c r="A26" s="1" t="s">
        <v>37</v>
      </c>
      <c r="B26" s="10" t="s">
        <v>38</v>
      </c>
      <c r="C26" s="1"/>
      <c r="D26" s="4">
        <v>1.4</v>
      </c>
      <c r="E26" s="5">
        <f>ROUNDUP('[1]КИП и Атоматика'!$F26,-2)</f>
        <v>10900</v>
      </c>
    </row>
    <row r="27" spans="1:5" ht="22.5">
      <c r="A27" s="6" t="s">
        <v>39</v>
      </c>
      <c r="B27" s="7" t="s">
        <v>38</v>
      </c>
      <c r="C27" s="6"/>
      <c r="D27" s="8">
        <v>1.4</v>
      </c>
      <c r="E27" s="9">
        <f>ROUNDUP('[1]КИП и Атоматика'!$F27,-2)</f>
        <v>11500</v>
      </c>
    </row>
    <row r="28" spans="1:5" ht="22.5">
      <c r="A28" s="11" t="s">
        <v>40</v>
      </c>
      <c r="B28" s="12"/>
      <c r="C28" s="1"/>
      <c r="D28" s="4">
        <v>1.4</v>
      </c>
      <c r="E28" s="5">
        <f>ROUNDUP('[1]КИП и Атоматика'!$F28,-2)</f>
        <v>13900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dcterms:created xsi:type="dcterms:W3CDTF">2014-03-11T11:16:51Z</dcterms:created>
  <dcterms:modified xsi:type="dcterms:W3CDTF">2014-03-11T11:35:58Z</dcterms:modified>
  <cp:category/>
  <cp:version/>
  <cp:contentType/>
  <cp:contentStatus/>
</cp:coreProperties>
</file>