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 activeTab="1"/>
  </bookViews>
  <sheets>
    <sheet name="Лист1" sheetId="1" r:id="rId1"/>
    <sheet name="Лист2" sheetId="2" r:id="rId2"/>
    <sheet name="Лист3" sheetId="4" r:id="rId3"/>
  </sheets>
  <calcPr calcId="145621"/>
  <pivotCaches>
    <pivotCache cacheId="0" r:id="rId4"/>
  </pivotCaches>
</workbook>
</file>

<file path=xl/calcChain.xml><?xml version="1.0" encoding="utf-8"?>
<calcChain xmlns="http://schemas.openxmlformats.org/spreadsheetml/2006/main"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4" i="2"/>
  <c r="H6" i="1" l="1"/>
  <c r="H5" i="1"/>
  <c r="H4" i="1"/>
  <c r="H3" i="1"/>
  <c r="H2" i="1"/>
</calcChain>
</file>

<file path=xl/sharedStrings.xml><?xml version="1.0" encoding="utf-8"?>
<sst xmlns="http://schemas.openxmlformats.org/spreadsheetml/2006/main" count="521" uniqueCount="52">
  <si>
    <t>пн</t>
  </si>
  <si>
    <t>вт</t>
  </si>
  <si>
    <t>ср</t>
  </si>
  <si>
    <t>чт</t>
  </si>
  <si>
    <t>пт</t>
  </si>
  <si>
    <t>суб</t>
  </si>
  <si>
    <t>итого за неделю</t>
  </si>
  <si>
    <t>1 нед</t>
  </si>
  <si>
    <t>2 нед</t>
  </si>
  <si>
    <t>3 нед</t>
  </si>
  <si>
    <t>4 нед</t>
  </si>
  <si>
    <t>5 нед</t>
  </si>
  <si>
    <t>Бизнес тема</t>
  </si>
  <si>
    <t>Товарное направление</t>
  </si>
  <si>
    <t>Дата док</t>
  </si>
  <si>
    <t>Сумма</t>
  </si>
  <si>
    <t>ЗЧ к иномаркам</t>
  </si>
  <si>
    <t>_Служебное</t>
  </si>
  <si>
    <t>03.03.2014</t>
  </si>
  <si>
    <t>05.03.2014</t>
  </si>
  <si>
    <t>11.03.2014</t>
  </si>
  <si>
    <t>12.03.2014</t>
  </si>
  <si>
    <t>ЗЧ к Иномаркам грузовые</t>
  </si>
  <si>
    <t>01.03.2014</t>
  </si>
  <si>
    <t>04.03.2014</t>
  </si>
  <si>
    <t>06.03.2014</t>
  </si>
  <si>
    <t>07.03.2014</t>
  </si>
  <si>
    <t>08.03.2014</t>
  </si>
  <si>
    <t>10.03.2014</t>
  </si>
  <si>
    <t>13.03.2014</t>
  </si>
  <si>
    <t>ЗЧ к Иномаркам легковые</t>
  </si>
  <si>
    <t>Кузов, оптика ЗЧином.легк</t>
  </si>
  <si>
    <t>Некондиция</t>
  </si>
  <si>
    <t>ЗЧ к СНГ</t>
  </si>
  <si>
    <t>Диски колесные</t>
  </si>
  <si>
    <t>Дорожная карта</t>
  </si>
  <si>
    <t>ЗЧ к иномаркам пр-ва СНГ</t>
  </si>
  <si>
    <t>Шины легковые</t>
  </si>
  <si>
    <t>ТЖ и АКБ</t>
  </si>
  <si>
    <t>АКБ</t>
  </si>
  <si>
    <t>Технические жидкости</t>
  </si>
  <si>
    <t>Шины</t>
  </si>
  <si>
    <t>Шины грузовые</t>
  </si>
  <si>
    <t>Наименование</t>
  </si>
  <si>
    <t xml:space="preserve">дата </t>
  </si>
  <si>
    <t>сумма</t>
  </si>
  <si>
    <t>день недели</t>
  </si>
  <si>
    <t>номер недели</t>
  </si>
  <si>
    <t>Признак</t>
  </si>
  <si>
    <t>Названия строк</t>
  </si>
  <si>
    <t>Общий итог</t>
  </si>
  <si>
    <t>Сумма по полю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</si>
</sst>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"/>
  </numFmts>
  <fonts count="7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i/>
      <sz val="10"/>
      <name val="Arial Cyr"/>
      <charset val="204"/>
    </font>
    <font>
      <sz val="10"/>
      <name val="Calibri"/>
      <family val="2"/>
      <charset val="204"/>
    </font>
    <font>
      <sz val="10"/>
      <name val="Arial"/>
    </font>
    <font>
      <b/>
      <sz val="8"/>
      <color indexed="8"/>
      <name val="Tahoma"/>
    </font>
    <font>
      <sz val="8"/>
      <color indexed="8"/>
      <name val="Tahoma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2">
    <xf numFmtId="0" fontId="0" fillId="0" borderId="0"/>
    <xf numFmtId="0" fontId="4" fillId="0" borderId="0"/>
  </cellStyleXfs>
  <cellXfs count="20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3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/>
    <xf numFmtId="49" fontId="5" fillId="0" borderId="2" xfId="1" applyNumberFormat="1" applyFont="1" applyFill="1" applyBorder="1"/>
    <xf numFmtId="0" fontId="5" fillId="0" borderId="3" xfId="1" applyFont="1" applyFill="1" applyBorder="1"/>
    <xf numFmtId="164" fontId="5" fillId="0" borderId="4" xfId="1" applyNumberFormat="1" applyFont="1" applyFill="1" applyBorder="1"/>
    <xf numFmtId="49" fontId="6" fillId="0" borderId="2" xfId="1" applyNumberFormat="1" applyFont="1" applyFill="1" applyBorder="1"/>
    <xf numFmtId="164" fontId="6" fillId="0" borderId="2" xfId="1" applyNumberFormat="1" applyFont="1" applyFill="1" applyBorder="1"/>
    <xf numFmtId="49" fontId="6" fillId="2" borderId="2" xfId="1" applyNumberFormat="1" applyFont="1" applyFill="1" applyBorder="1"/>
    <xf numFmtId="164" fontId="6" fillId="2" borderId="2" xfId="1" applyNumberFormat="1" applyFont="1" applyFill="1" applyBorder="1"/>
    <xf numFmtId="0" fontId="6" fillId="0" borderId="2" xfId="1" applyFont="1" applyFill="1" applyBorder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5" fillId="3" borderId="0" xfId="1" applyFont="1" applyFill="1" applyBorder="1" applyAlignment="1">
      <alignment horizontal="center"/>
    </xf>
    <xf numFmtId="164" fontId="5" fillId="3" borderId="5" xfId="1" applyNumberFormat="1" applyFont="1" applyFill="1" applyBorder="1" applyAlignment="1">
      <alignment horizontal="center"/>
    </xf>
  </cellXfs>
  <cellStyles count="2">
    <cellStyle name="Обычный" xfId="0" builtinId="0"/>
    <cellStyle name="Обычный 8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712.615179398148" createdVersion="4" refreshedVersion="4" minRefreshableVersion="3" recordCount="167">
  <cacheSource type="worksheet">
    <worksheetSource ref="A3:F170" sheet="Лист2"/>
  </cacheSource>
  <cacheFields count="6">
    <cacheField name="Наименование" numFmtId="49">
      <sharedItems count="4">
        <s v="ЗЧ к иномаркам"/>
        <s v="ЗЧ к СНГ"/>
        <s v="ТЖ и АКБ"/>
        <s v="Шины"/>
      </sharedItems>
    </cacheField>
    <cacheField name="Признак" numFmtId="0">
      <sharedItems containsBlank="1"/>
    </cacheField>
    <cacheField name="дата " numFmtId="49">
      <sharedItems/>
    </cacheField>
    <cacheField name="сумма" numFmtId="164">
      <sharedItems containsSemiMixedTypes="0" containsString="0" containsNumber="1" minValue="7.2" maxValue="5467784.7399999993" count="166">
        <n v="617.57999999999993"/>
        <n v="1165.5"/>
        <n v="1656.18"/>
        <n v="52.26"/>
        <n v="124463.82"/>
        <n v="611543.82000000007"/>
        <n v="596070.54"/>
        <n v="655827.12"/>
        <n v="546491.58000000007"/>
        <n v="484241.75999999989"/>
        <n v="51013.260000000017"/>
        <n v="120157.86000000002"/>
        <n v="646187.34000000008"/>
        <n v="762630.41999999993"/>
        <n v="401932.5"/>
        <n v="171932.03999999998"/>
        <n v="820774.78"/>
        <n v="720027.83999999985"/>
        <n v="744398.5199999999"/>
        <n v="737600.45999999973"/>
        <n v="465081.36000000016"/>
        <n v="90972"/>
        <n v="268767.96000000002"/>
        <n v="1011238.9199999996"/>
        <n v="1036315.62"/>
        <n v="610978.9800000001"/>
        <n v="613.79999999999995"/>
        <n v="1202.28"/>
        <n v="601.14"/>
        <n v="893.33999999999992"/>
        <n v="4627.08"/>
        <n v="4227.4800000000005"/>
        <n v="1810.92"/>
        <n v="1855.74"/>
        <n v="3341.64"/>
        <n v="629.94000000000005"/>
        <n v="42.540000000000006"/>
        <n v="1108.8600000000001"/>
        <n v="3046.1400000000003"/>
        <n v="872.63999999999987"/>
        <n v="3700.74"/>
        <n v="14900.18"/>
        <n v="1289.8399999999999"/>
        <n v="170.64000000000001"/>
        <n v="1434"/>
        <n v="228.83999999999997"/>
        <n v="570"/>
        <n v="673.74"/>
        <n v="688.31999999999994"/>
        <n v="1071.5999999999999"/>
        <n v="855"/>
        <n v="57"/>
        <n v="9261.36"/>
        <n v="87825.180000000022"/>
        <n v="72795.72"/>
        <n v="85975.200000000012"/>
        <n v="69211.139999999985"/>
        <n v="74525.87999999999"/>
        <n v="6653.22"/>
        <n v="27967.499999999996"/>
        <n v="77947.37999999999"/>
        <n v="233480.09999999998"/>
        <n v="43529.039999999994"/>
        <n v="97676.040000000008"/>
        <n v="1039913.98"/>
        <n v="543513.41999999993"/>
        <n v="447767.16000000003"/>
        <n v="181939.97999999998"/>
        <n v="365885.4"/>
        <n v="39156.959999999999"/>
        <n v="98093.51999999999"/>
        <n v="355775.16000000009"/>
        <n v="377618.15999999992"/>
        <n v="140439.11999999997"/>
        <n v="553.02"/>
        <n v="1284965.5799999998"/>
        <n v="5467784.7399999993"/>
        <n v="3680465.16"/>
        <n v="3257688.4799999981"/>
        <n v="3520619.9400000004"/>
        <n v="3729117"/>
        <n v="607518"/>
        <n v="1112001.4799999995"/>
        <n v="4873525.92"/>
        <n v="5174597.5799999991"/>
        <n v="3189694.9700000025"/>
        <n v="6431.76"/>
        <n v="16528.739999999998"/>
        <n v="21214.440000000002"/>
        <n v="11967.539999999999"/>
        <n v="10485.9"/>
        <n v="10809.779999999999"/>
        <n v="2111.2200000000003"/>
        <n v="1631.82"/>
        <n v="13509.06"/>
        <n v="3832.74"/>
        <n v="4421.82"/>
        <n v="40.08"/>
        <n v="60.24"/>
        <n v="23668.62"/>
        <n v="64168.38"/>
        <n v="80314.01999999999"/>
        <n v="43226.759999999995"/>
        <n v="48935.159999999996"/>
        <n v="48848.820000000007"/>
        <n v="13019.76"/>
        <n v="6859.86"/>
        <n v="85609.439999999988"/>
        <n v="72334.5"/>
        <n v="68508.359999999986"/>
        <n v="1130.2199999999998"/>
        <n v="24728.1"/>
        <n v="20913.960000000003"/>
        <n v="21539.280000000002"/>
        <n v="5147.9400000000005"/>
        <n v="13770.18"/>
        <n v="771.48"/>
        <n v="6334.2000000000007"/>
        <n v="9966.7199999999993"/>
        <n v="23008.620000000003"/>
        <n v="5153.76"/>
        <n v="137.69999999999999"/>
        <n v="7605.8399999999992"/>
        <n v="175.38"/>
        <n v="3933.3599999999997"/>
        <n v="7.2"/>
        <n v="6033.66"/>
        <n v="5882.4000000000005"/>
        <n v="266.16000000000003"/>
        <n v="73860.659999999989"/>
        <n v="230887.08"/>
        <n v="217531.38"/>
        <n v="231594.12"/>
        <n v="111854.22000000003"/>
        <n v="141050.4"/>
        <n v="39261.18"/>
        <n v="47315.760000000009"/>
        <n v="233236.32000000004"/>
        <n v="224629.25999999998"/>
        <n v="94408.86"/>
        <n v="6769.619999999999"/>
        <n v="10043.52"/>
        <n v="1365.96"/>
        <n v="254.22"/>
        <n v="46310.64"/>
        <n v="2148669.1199999996"/>
        <n v="1891639.2599999995"/>
        <n v="1422282.42"/>
        <n v="701296.38"/>
        <n v="1441123.44"/>
        <n v="48488.159999999996"/>
        <n v="61355.64"/>
        <n v="1452438.24"/>
        <n v="1752205.26"/>
        <n v="1160938.9200000002"/>
        <n v="99967.800000000017"/>
        <n v="2916258.899999999"/>
        <n v="1596028.6800000002"/>
        <n v="578747.28"/>
        <n v="478153.62"/>
        <n v="665517.96000000008"/>
        <n v="8621.7000000000007"/>
        <n v="73568.639999999999"/>
        <n v="1224186.1800000002"/>
        <n v="1313953.44"/>
        <n v="1235152.2600000002"/>
      </sharedItems>
    </cacheField>
    <cacheField name="день недели" numFmtId="0">
      <sharedItems containsSemiMixedTypes="0" containsString="0" containsNumber="1" containsInteger="1" minValue="1" maxValue="6" count="6">
        <n v="1"/>
        <n v="3"/>
        <n v="2"/>
        <n v="6"/>
        <n v="4"/>
        <n v="5"/>
      </sharedItems>
    </cacheField>
    <cacheField name="номер недели" numFmtId="0">
      <sharedItems containsSemiMixedTypes="0" containsString="0" containsNumber="1" containsInteger="1" minValue="9" maxValue="11" count="3">
        <n v="10"/>
        <n v="11"/>
        <n v="9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7">
  <r>
    <x v="0"/>
    <s v="_Служебное"/>
    <s v="03.03.2014"/>
    <x v="0"/>
    <x v="0"/>
    <x v="0"/>
  </r>
  <r>
    <x v="0"/>
    <s v="_Служебное"/>
    <s v="05.03.2014"/>
    <x v="1"/>
    <x v="1"/>
    <x v="0"/>
  </r>
  <r>
    <x v="0"/>
    <s v="_Служебное"/>
    <s v="11.03.2014"/>
    <x v="2"/>
    <x v="2"/>
    <x v="1"/>
  </r>
  <r>
    <x v="0"/>
    <s v="_Служебное"/>
    <s v="12.03.2014"/>
    <x v="3"/>
    <x v="1"/>
    <x v="1"/>
  </r>
  <r>
    <x v="0"/>
    <s v="ЗЧ к Иномаркам грузовые"/>
    <s v="01.03.2014"/>
    <x v="4"/>
    <x v="3"/>
    <x v="2"/>
  </r>
  <r>
    <x v="0"/>
    <s v="ЗЧ к Иномаркам грузовые"/>
    <s v="03.03.2014"/>
    <x v="5"/>
    <x v="0"/>
    <x v="0"/>
  </r>
  <r>
    <x v="0"/>
    <s v="ЗЧ к Иномаркам грузовые"/>
    <s v="04.03.2014"/>
    <x v="6"/>
    <x v="2"/>
    <x v="0"/>
  </r>
  <r>
    <x v="0"/>
    <s v="ЗЧ к Иномаркам грузовые"/>
    <s v="05.03.2014"/>
    <x v="7"/>
    <x v="1"/>
    <x v="0"/>
  </r>
  <r>
    <x v="0"/>
    <s v="ЗЧ к Иномаркам грузовые"/>
    <s v="06.03.2014"/>
    <x v="8"/>
    <x v="4"/>
    <x v="0"/>
  </r>
  <r>
    <x v="0"/>
    <s v="ЗЧ к Иномаркам грузовые"/>
    <s v="07.03.2014"/>
    <x v="9"/>
    <x v="5"/>
    <x v="0"/>
  </r>
  <r>
    <x v="0"/>
    <s v="ЗЧ к Иномаркам грузовые"/>
    <s v="08.03.2014"/>
    <x v="10"/>
    <x v="3"/>
    <x v="0"/>
  </r>
  <r>
    <x v="0"/>
    <s v="ЗЧ к Иномаркам грузовые"/>
    <s v="10.03.2014"/>
    <x v="11"/>
    <x v="0"/>
    <x v="1"/>
  </r>
  <r>
    <x v="0"/>
    <s v="ЗЧ к Иномаркам грузовые"/>
    <s v="11.03.2014"/>
    <x v="12"/>
    <x v="2"/>
    <x v="1"/>
  </r>
  <r>
    <x v="0"/>
    <s v="ЗЧ к Иномаркам грузовые"/>
    <s v="12.03.2014"/>
    <x v="13"/>
    <x v="1"/>
    <x v="1"/>
  </r>
  <r>
    <x v="0"/>
    <s v="ЗЧ к Иномаркам грузовые"/>
    <s v="13.03.2014"/>
    <x v="14"/>
    <x v="4"/>
    <x v="1"/>
  </r>
  <r>
    <x v="0"/>
    <s v="ЗЧ к Иномаркам легковые"/>
    <s v="01.03.2014"/>
    <x v="15"/>
    <x v="3"/>
    <x v="2"/>
  </r>
  <r>
    <x v="0"/>
    <s v="ЗЧ к Иномаркам легковые"/>
    <s v="03.03.2014"/>
    <x v="16"/>
    <x v="0"/>
    <x v="0"/>
  </r>
  <r>
    <x v="0"/>
    <s v="ЗЧ к Иномаркам легковые"/>
    <s v="04.03.2014"/>
    <x v="17"/>
    <x v="2"/>
    <x v="0"/>
  </r>
  <r>
    <x v="0"/>
    <s v="ЗЧ к Иномаркам легковые"/>
    <s v="05.03.2014"/>
    <x v="18"/>
    <x v="1"/>
    <x v="0"/>
  </r>
  <r>
    <x v="0"/>
    <s v="ЗЧ к Иномаркам легковые"/>
    <s v="06.03.2014"/>
    <x v="19"/>
    <x v="4"/>
    <x v="0"/>
  </r>
  <r>
    <x v="0"/>
    <s v="ЗЧ к Иномаркам легковые"/>
    <s v="07.03.2014"/>
    <x v="20"/>
    <x v="5"/>
    <x v="0"/>
  </r>
  <r>
    <x v="0"/>
    <s v="ЗЧ к Иномаркам легковые"/>
    <s v="08.03.2014"/>
    <x v="21"/>
    <x v="3"/>
    <x v="0"/>
  </r>
  <r>
    <x v="0"/>
    <s v="ЗЧ к Иномаркам легковые"/>
    <s v="10.03.2014"/>
    <x v="22"/>
    <x v="0"/>
    <x v="1"/>
  </r>
  <r>
    <x v="0"/>
    <s v="ЗЧ к Иномаркам легковые"/>
    <s v="11.03.2014"/>
    <x v="23"/>
    <x v="2"/>
    <x v="1"/>
  </r>
  <r>
    <x v="0"/>
    <s v="ЗЧ к Иномаркам легковые"/>
    <s v="12.03.2014"/>
    <x v="24"/>
    <x v="1"/>
    <x v="1"/>
  </r>
  <r>
    <x v="0"/>
    <s v="ЗЧ к Иномаркам легковые"/>
    <s v="13.03.2014"/>
    <x v="25"/>
    <x v="4"/>
    <x v="1"/>
  </r>
  <r>
    <x v="0"/>
    <s v="Кузов, оптика ЗЧином.легк"/>
    <s v="05.03.2014"/>
    <x v="26"/>
    <x v="1"/>
    <x v="0"/>
  </r>
  <r>
    <x v="0"/>
    <s v="Кузов, оптика ЗЧином.легк"/>
    <s v="06.03.2014"/>
    <x v="27"/>
    <x v="4"/>
    <x v="0"/>
  </r>
  <r>
    <x v="0"/>
    <s v="Кузов, оптика ЗЧином.легк"/>
    <s v="11.03.2014"/>
    <x v="28"/>
    <x v="2"/>
    <x v="1"/>
  </r>
  <r>
    <x v="0"/>
    <s v="Некондиция"/>
    <s v="01.03.2014"/>
    <x v="29"/>
    <x v="3"/>
    <x v="2"/>
  </r>
  <r>
    <x v="0"/>
    <s v="Некондиция"/>
    <s v="03.03.2014"/>
    <x v="30"/>
    <x v="0"/>
    <x v="0"/>
  </r>
  <r>
    <x v="0"/>
    <s v="Некондиция"/>
    <s v="04.03.2014"/>
    <x v="31"/>
    <x v="2"/>
    <x v="0"/>
  </r>
  <r>
    <x v="0"/>
    <s v="Некондиция"/>
    <s v="05.03.2014"/>
    <x v="32"/>
    <x v="1"/>
    <x v="0"/>
  </r>
  <r>
    <x v="0"/>
    <s v="Некондиция"/>
    <s v="06.03.2014"/>
    <x v="33"/>
    <x v="4"/>
    <x v="0"/>
  </r>
  <r>
    <x v="0"/>
    <s v="Некондиция"/>
    <s v="07.03.2014"/>
    <x v="34"/>
    <x v="5"/>
    <x v="0"/>
  </r>
  <r>
    <x v="0"/>
    <s v="Некондиция"/>
    <s v="08.03.2014"/>
    <x v="35"/>
    <x v="3"/>
    <x v="0"/>
  </r>
  <r>
    <x v="0"/>
    <s v="Некондиция"/>
    <s v="10.03.2014"/>
    <x v="36"/>
    <x v="0"/>
    <x v="1"/>
  </r>
  <r>
    <x v="0"/>
    <s v="Некондиция"/>
    <s v="11.03.2014"/>
    <x v="37"/>
    <x v="2"/>
    <x v="1"/>
  </r>
  <r>
    <x v="0"/>
    <s v="Некондиция"/>
    <s v="12.03.2014"/>
    <x v="38"/>
    <x v="1"/>
    <x v="1"/>
  </r>
  <r>
    <x v="0"/>
    <s v="Некондиция"/>
    <s v="13.03.2014"/>
    <x v="39"/>
    <x v="4"/>
    <x v="1"/>
  </r>
  <r>
    <x v="1"/>
    <m/>
    <s v="04.03.2014"/>
    <x v="40"/>
    <x v="2"/>
    <x v="0"/>
  </r>
  <r>
    <x v="1"/>
    <m/>
    <s v="05.03.2014"/>
    <x v="41"/>
    <x v="1"/>
    <x v="0"/>
  </r>
  <r>
    <x v="1"/>
    <m/>
    <s v="06.03.2014"/>
    <x v="42"/>
    <x v="4"/>
    <x v="0"/>
  </r>
  <r>
    <x v="1"/>
    <m/>
    <s v="07.03.2014"/>
    <x v="43"/>
    <x v="5"/>
    <x v="0"/>
  </r>
  <r>
    <x v="1"/>
    <m/>
    <s v="12.03.2014"/>
    <x v="44"/>
    <x v="1"/>
    <x v="1"/>
  </r>
  <r>
    <x v="1"/>
    <s v="_Служебное"/>
    <s v="01.03.2014"/>
    <x v="45"/>
    <x v="3"/>
    <x v="2"/>
  </r>
  <r>
    <x v="1"/>
    <s v="_Служебное"/>
    <s v="03.03.2014"/>
    <x v="46"/>
    <x v="0"/>
    <x v="0"/>
  </r>
  <r>
    <x v="1"/>
    <s v="_Служебное"/>
    <s v="04.03.2014"/>
    <x v="47"/>
    <x v="2"/>
    <x v="0"/>
  </r>
  <r>
    <x v="1"/>
    <s v="_Служебное"/>
    <s v="05.03.2014"/>
    <x v="48"/>
    <x v="1"/>
    <x v="0"/>
  </r>
  <r>
    <x v="1"/>
    <s v="_Служебное"/>
    <s v="07.03.2014"/>
    <x v="49"/>
    <x v="5"/>
    <x v="0"/>
  </r>
  <r>
    <x v="1"/>
    <s v="_Служебное"/>
    <s v="11.03.2014"/>
    <x v="50"/>
    <x v="2"/>
    <x v="1"/>
  </r>
  <r>
    <x v="1"/>
    <s v="_Служебное"/>
    <s v="12.03.2014"/>
    <x v="51"/>
    <x v="1"/>
    <x v="1"/>
  </r>
  <r>
    <x v="1"/>
    <s v="Диски колесные"/>
    <s v="01.03.2014"/>
    <x v="52"/>
    <x v="3"/>
    <x v="2"/>
  </r>
  <r>
    <x v="1"/>
    <s v="Диски колесные"/>
    <s v="03.03.2014"/>
    <x v="53"/>
    <x v="0"/>
    <x v="0"/>
  </r>
  <r>
    <x v="1"/>
    <s v="Диски колесные"/>
    <s v="04.03.2014"/>
    <x v="54"/>
    <x v="2"/>
    <x v="0"/>
  </r>
  <r>
    <x v="1"/>
    <s v="Диски колесные"/>
    <s v="05.03.2014"/>
    <x v="55"/>
    <x v="1"/>
    <x v="0"/>
  </r>
  <r>
    <x v="1"/>
    <s v="Диски колесные"/>
    <s v="06.03.2014"/>
    <x v="56"/>
    <x v="4"/>
    <x v="0"/>
  </r>
  <r>
    <x v="1"/>
    <s v="Диски колесные"/>
    <s v="07.03.2014"/>
    <x v="57"/>
    <x v="5"/>
    <x v="0"/>
  </r>
  <r>
    <x v="1"/>
    <s v="Диски колесные"/>
    <s v="08.03.2014"/>
    <x v="58"/>
    <x v="3"/>
    <x v="0"/>
  </r>
  <r>
    <x v="1"/>
    <s v="Диски колесные"/>
    <s v="10.03.2014"/>
    <x v="59"/>
    <x v="0"/>
    <x v="1"/>
  </r>
  <r>
    <x v="1"/>
    <s v="Диски колесные"/>
    <s v="11.03.2014"/>
    <x v="60"/>
    <x v="2"/>
    <x v="1"/>
  </r>
  <r>
    <x v="1"/>
    <s v="Диски колесные"/>
    <s v="12.03.2014"/>
    <x v="61"/>
    <x v="1"/>
    <x v="1"/>
  </r>
  <r>
    <x v="1"/>
    <s v="Диски колесные"/>
    <s v="13.03.2014"/>
    <x v="62"/>
    <x v="4"/>
    <x v="1"/>
  </r>
  <r>
    <x v="1"/>
    <s v="Дорожная карта"/>
    <s v="01.03.2014"/>
    <x v="63"/>
    <x v="3"/>
    <x v="2"/>
  </r>
  <r>
    <x v="1"/>
    <s v="Дорожная карта"/>
    <s v="03.03.2014"/>
    <x v="64"/>
    <x v="0"/>
    <x v="0"/>
  </r>
  <r>
    <x v="1"/>
    <s v="Дорожная карта"/>
    <s v="04.03.2014"/>
    <x v="65"/>
    <x v="2"/>
    <x v="0"/>
  </r>
  <r>
    <x v="1"/>
    <s v="Дорожная карта"/>
    <s v="05.03.2014"/>
    <x v="66"/>
    <x v="1"/>
    <x v="0"/>
  </r>
  <r>
    <x v="1"/>
    <s v="Дорожная карта"/>
    <s v="06.03.2014"/>
    <x v="67"/>
    <x v="4"/>
    <x v="0"/>
  </r>
  <r>
    <x v="1"/>
    <s v="Дорожная карта"/>
    <s v="07.03.2014"/>
    <x v="68"/>
    <x v="5"/>
    <x v="0"/>
  </r>
  <r>
    <x v="1"/>
    <s v="Дорожная карта"/>
    <s v="08.03.2014"/>
    <x v="69"/>
    <x v="3"/>
    <x v="0"/>
  </r>
  <r>
    <x v="1"/>
    <s v="Дорожная карта"/>
    <s v="10.03.2014"/>
    <x v="70"/>
    <x v="0"/>
    <x v="1"/>
  </r>
  <r>
    <x v="1"/>
    <s v="Дорожная карта"/>
    <s v="11.03.2014"/>
    <x v="71"/>
    <x v="2"/>
    <x v="1"/>
  </r>
  <r>
    <x v="1"/>
    <s v="Дорожная карта"/>
    <s v="12.03.2014"/>
    <x v="72"/>
    <x v="1"/>
    <x v="1"/>
  </r>
  <r>
    <x v="1"/>
    <s v="Дорожная карта"/>
    <s v="13.03.2014"/>
    <x v="73"/>
    <x v="4"/>
    <x v="1"/>
  </r>
  <r>
    <x v="1"/>
    <s v="ЗЧ к иномаркам пр-ва СНГ"/>
    <s v="03.03.2014"/>
    <x v="74"/>
    <x v="0"/>
    <x v="0"/>
  </r>
  <r>
    <x v="1"/>
    <s v="ЗЧ к иномаркам пр-ва СНГ"/>
    <s v="12.03.2014"/>
    <x v="74"/>
    <x v="1"/>
    <x v="1"/>
  </r>
  <r>
    <x v="1"/>
    <s v="ЗЧ к СНГ"/>
    <s v="01.03.2014"/>
    <x v="75"/>
    <x v="3"/>
    <x v="2"/>
  </r>
  <r>
    <x v="1"/>
    <s v="ЗЧ к СНГ"/>
    <s v="03.03.2014"/>
    <x v="76"/>
    <x v="0"/>
    <x v="0"/>
  </r>
  <r>
    <x v="1"/>
    <s v="ЗЧ к СНГ"/>
    <s v="04.03.2014"/>
    <x v="77"/>
    <x v="2"/>
    <x v="0"/>
  </r>
  <r>
    <x v="1"/>
    <s v="ЗЧ к СНГ"/>
    <s v="05.03.2014"/>
    <x v="78"/>
    <x v="1"/>
    <x v="0"/>
  </r>
  <r>
    <x v="1"/>
    <s v="ЗЧ к СНГ"/>
    <s v="06.03.2014"/>
    <x v="79"/>
    <x v="4"/>
    <x v="0"/>
  </r>
  <r>
    <x v="1"/>
    <s v="ЗЧ к СНГ"/>
    <s v="07.03.2014"/>
    <x v="80"/>
    <x v="5"/>
    <x v="0"/>
  </r>
  <r>
    <x v="1"/>
    <s v="ЗЧ к СНГ"/>
    <s v="08.03.2014"/>
    <x v="81"/>
    <x v="3"/>
    <x v="0"/>
  </r>
  <r>
    <x v="1"/>
    <s v="ЗЧ к СНГ"/>
    <s v="10.03.2014"/>
    <x v="82"/>
    <x v="0"/>
    <x v="1"/>
  </r>
  <r>
    <x v="1"/>
    <s v="ЗЧ к СНГ"/>
    <s v="11.03.2014"/>
    <x v="83"/>
    <x v="2"/>
    <x v="1"/>
  </r>
  <r>
    <x v="1"/>
    <s v="ЗЧ к СНГ"/>
    <s v="12.03.2014"/>
    <x v="84"/>
    <x v="1"/>
    <x v="1"/>
  </r>
  <r>
    <x v="1"/>
    <s v="ЗЧ к СНГ"/>
    <s v="13.03.2014"/>
    <x v="85"/>
    <x v="4"/>
    <x v="1"/>
  </r>
  <r>
    <x v="1"/>
    <s v="Некондиция"/>
    <s v="01.03.2014"/>
    <x v="86"/>
    <x v="3"/>
    <x v="2"/>
  </r>
  <r>
    <x v="1"/>
    <s v="Некондиция"/>
    <s v="03.03.2014"/>
    <x v="87"/>
    <x v="0"/>
    <x v="0"/>
  </r>
  <r>
    <x v="1"/>
    <s v="Некондиция"/>
    <s v="04.03.2014"/>
    <x v="88"/>
    <x v="2"/>
    <x v="0"/>
  </r>
  <r>
    <x v="1"/>
    <s v="Некондиция"/>
    <s v="05.03.2014"/>
    <x v="89"/>
    <x v="1"/>
    <x v="0"/>
  </r>
  <r>
    <x v="1"/>
    <s v="Некондиция"/>
    <s v="06.03.2014"/>
    <x v="90"/>
    <x v="4"/>
    <x v="0"/>
  </r>
  <r>
    <x v="1"/>
    <s v="Некондиция"/>
    <s v="07.03.2014"/>
    <x v="91"/>
    <x v="5"/>
    <x v="0"/>
  </r>
  <r>
    <x v="1"/>
    <s v="Некондиция"/>
    <s v="08.03.2014"/>
    <x v="92"/>
    <x v="3"/>
    <x v="0"/>
  </r>
  <r>
    <x v="1"/>
    <s v="Некондиция"/>
    <s v="10.03.2014"/>
    <x v="93"/>
    <x v="0"/>
    <x v="1"/>
  </r>
  <r>
    <x v="1"/>
    <s v="Некондиция"/>
    <s v="11.03.2014"/>
    <x v="94"/>
    <x v="2"/>
    <x v="1"/>
  </r>
  <r>
    <x v="1"/>
    <s v="Некондиция"/>
    <s v="12.03.2014"/>
    <x v="95"/>
    <x v="1"/>
    <x v="1"/>
  </r>
  <r>
    <x v="1"/>
    <s v="Некондиция"/>
    <s v="13.03.2014"/>
    <x v="96"/>
    <x v="4"/>
    <x v="1"/>
  </r>
  <r>
    <x v="1"/>
    <s v="Шины легковые"/>
    <s v="05.03.2014"/>
    <x v="97"/>
    <x v="1"/>
    <x v="0"/>
  </r>
  <r>
    <x v="2"/>
    <s v="_Служебное"/>
    <s v="13.03.2014"/>
    <x v="98"/>
    <x v="4"/>
    <x v="1"/>
  </r>
  <r>
    <x v="2"/>
    <s v="АКБ"/>
    <s v="01.03.2014"/>
    <x v="99"/>
    <x v="3"/>
    <x v="2"/>
  </r>
  <r>
    <x v="2"/>
    <s v="АКБ"/>
    <s v="03.03.2014"/>
    <x v="100"/>
    <x v="0"/>
    <x v="0"/>
  </r>
  <r>
    <x v="2"/>
    <s v="АКБ"/>
    <s v="04.03.2014"/>
    <x v="101"/>
    <x v="2"/>
    <x v="0"/>
  </r>
  <r>
    <x v="2"/>
    <s v="АКБ"/>
    <s v="05.03.2014"/>
    <x v="102"/>
    <x v="1"/>
    <x v="0"/>
  </r>
  <r>
    <x v="2"/>
    <s v="АКБ"/>
    <s v="06.03.2014"/>
    <x v="103"/>
    <x v="4"/>
    <x v="0"/>
  </r>
  <r>
    <x v="2"/>
    <s v="АКБ"/>
    <s v="07.03.2014"/>
    <x v="104"/>
    <x v="5"/>
    <x v="0"/>
  </r>
  <r>
    <x v="2"/>
    <s v="АКБ"/>
    <s v="08.03.2014"/>
    <x v="105"/>
    <x v="3"/>
    <x v="0"/>
  </r>
  <r>
    <x v="2"/>
    <s v="АКБ"/>
    <s v="10.03.2014"/>
    <x v="106"/>
    <x v="0"/>
    <x v="1"/>
  </r>
  <r>
    <x v="2"/>
    <s v="АКБ"/>
    <s v="11.03.2014"/>
    <x v="107"/>
    <x v="2"/>
    <x v="1"/>
  </r>
  <r>
    <x v="2"/>
    <s v="АКБ"/>
    <s v="12.03.2014"/>
    <x v="108"/>
    <x v="1"/>
    <x v="1"/>
  </r>
  <r>
    <x v="2"/>
    <s v="АКБ"/>
    <s v="13.03.2014"/>
    <x v="109"/>
    <x v="4"/>
    <x v="1"/>
  </r>
  <r>
    <x v="2"/>
    <s v="Дорожная карта"/>
    <s v="01.03.2014"/>
    <x v="110"/>
    <x v="3"/>
    <x v="2"/>
  </r>
  <r>
    <x v="2"/>
    <s v="Дорожная карта"/>
    <s v="03.03.2014"/>
    <x v="111"/>
    <x v="0"/>
    <x v="0"/>
  </r>
  <r>
    <x v="2"/>
    <s v="Дорожная карта"/>
    <s v="04.03.2014"/>
    <x v="112"/>
    <x v="2"/>
    <x v="0"/>
  </r>
  <r>
    <x v="2"/>
    <s v="Дорожная карта"/>
    <s v="05.03.2014"/>
    <x v="113"/>
    <x v="1"/>
    <x v="0"/>
  </r>
  <r>
    <x v="2"/>
    <s v="Дорожная карта"/>
    <s v="06.03.2014"/>
    <x v="114"/>
    <x v="4"/>
    <x v="0"/>
  </r>
  <r>
    <x v="2"/>
    <s v="Дорожная карта"/>
    <s v="07.03.2014"/>
    <x v="115"/>
    <x v="5"/>
    <x v="0"/>
  </r>
  <r>
    <x v="2"/>
    <s v="Дорожная карта"/>
    <s v="08.03.2014"/>
    <x v="116"/>
    <x v="3"/>
    <x v="0"/>
  </r>
  <r>
    <x v="2"/>
    <s v="Дорожная карта"/>
    <s v="10.03.2014"/>
    <x v="117"/>
    <x v="0"/>
    <x v="1"/>
  </r>
  <r>
    <x v="2"/>
    <s v="Дорожная карта"/>
    <s v="11.03.2014"/>
    <x v="118"/>
    <x v="2"/>
    <x v="1"/>
  </r>
  <r>
    <x v="2"/>
    <s v="Дорожная карта"/>
    <s v="12.03.2014"/>
    <x v="119"/>
    <x v="1"/>
    <x v="1"/>
  </r>
  <r>
    <x v="2"/>
    <s v="Дорожная карта"/>
    <s v="13.03.2014"/>
    <x v="120"/>
    <x v="4"/>
    <x v="1"/>
  </r>
  <r>
    <x v="2"/>
    <s v="Некондиция"/>
    <s v="01.03.2014"/>
    <x v="121"/>
    <x v="3"/>
    <x v="2"/>
  </r>
  <r>
    <x v="2"/>
    <s v="Некондиция"/>
    <s v="05.03.2014"/>
    <x v="122"/>
    <x v="1"/>
    <x v="0"/>
  </r>
  <r>
    <x v="2"/>
    <s v="Некондиция"/>
    <s v="06.03.2014"/>
    <x v="123"/>
    <x v="4"/>
    <x v="0"/>
  </r>
  <r>
    <x v="2"/>
    <s v="Некондиция"/>
    <s v="07.03.2014"/>
    <x v="124"/>
    <x v="5"/>
    <x v="0"/>
  </r>
  <r>
    <x v="2"/>
    <s v="Некондиция"/>
    <s v="10.03.2014"/>
    <x v="125"/>
    <x v="0"/>
    <x v="1"/>
  </r>
  <r>
    <x v="2"/>
    <s v="Некондиция"/>
    <s v="11.03.2014"/>
    <x v="126"/>
    <x v="2"/>
    <x v="1"/>
  </r>
  <r>
    <x v="2"/>
    <s v="Некондиция"/>
    <s v="12.03.2014"/>
    <x v="127"/>
    <x v="1"/>
    <x v="1"/>
  </r>
  <r>
    <x v="2"/>
    <s v="Некондиция"/>
    <s v="13.03.2014"/>
    <x v="128"/>
    <x v="4"/>
    <x v="1"/>
  </r>
  <r>
    <x v="2"/>
    <s v="Технические жидкости"/>
    <s v="01.03.2014"/>
    <x v="129"/>
    <x v="3"/>
    <x v="2"/>
  </r>
  <r>
    <x v="2"/>
    <s v="Технические жидкости"/>
    <s v="03.03.2014"/>
    <x v="130"/>
    <x v="0"/>
    <x v="0"/>
  </r>
  <r>
    <x v="2"/>
    <s v="Технические жидкости"/>
    <s v="04.03.2014"/>
    <x v="131"/>
    <x v="2"/>
    <x v="0"/>
  </r>
  <r>
    <x v="2"/>
    <s v="Технические жидкости"/>
    <s v="05.03.2014"/>
    <x v="132"/>
    <x v="1"/>
    <x v="0"/>
  </r>
  <r>
    <x v="2"/>
    <s v="Технические жидкости"/>
    <s v="06.03.2014"/>
    <x v="133"/>
    <x v="4"/>
    <x v="0"/>
  </r>
  <r>
    <x v="2"/>
    <s v="Технические жидкости"/>
    <s v="07.03.2014"/>
    <x v="134"/>
    <x v="5"/>
    <x v="0"/>
  </r>
  <r>
    <x v="2"/>
    <s v="Технические жидкости"/>
    <s v="08.03.2014"/>
    <x v="135"/>
    <x v="3"/>
    <x v="0"/>
  </r>
  <r>
    <x v="2"/>
    <s v="Технические жидкости"/>
    <s v="10.03.2014"/>
    <x v="136"/>
    <x v="0"/>
    <x v="1"/>
  </r>
  <r>
    <x v="2"/>
    <s v="Технические жидкости"/>
    <s v="11.03.2014"/>
    <x v="137"/>
    <x v="2"/>
    <x v="1"/>
  </r>
  <r>
    <x v="2"/>
    <s v="Технические жидкости"/>
    <s v="12.03.2014"/>
    <x v="138"/>
    <x v="1"/>
    <x v="1"/>
  </r>
  <r>
    <x v="2"/>
    <s v="Технические жидкости"/>
    <s v="13.03.2014"/>
    <x v="139"/>
    <x v="4"/>
    <x v="1"/>
  </r>
  <r>
    <x v="3"/>
    <s v="Некондиция"/>
    <s v="04.03.2014"/>
    <x v="140"/>
    <x v="2"/>
    <x v="0"/>
  </r>
  <r>
    <x v="3"/>
    <s v="Некондиция"/>
    <s v="06.03.2014"/>
    <x v="141"/>
    <x v="4"/>
    <x v="0"/>
  </r>
  <r>
    <x v="3"/>
    <s v="Некондиция"/>
    <s v="07.03.2014"/>
    <x v="142"/>
    <x v="5"/>
    <x v="0"/>
  </r>
  <r>
    <x v="3"/>
    <s v="Некондиция"/>
    <s v="11.03.2014"/>
    <x v="143"/>
    <x v="2"/>
    <x v="1"/>
  </r>
  <r>
    <x v="3"/>
    <s v="Шины грузовые"/>
    <s v="01.03.2014"/>
    <x v="144"/>
    <x v="3"/>
    <x v="2"/>
  </r>
  <r>
    <x v="3"/>
    <s v="Шины грузовые"/>
    <s v="03.03.2014"/>
    <x v="145"/>
    <x v="0"/>
    <x v="0"/>
  </r>
  <r>
    <x v="3"/>
    <s v="Шины грузовые"/>
    <s v="04.03.2014"/>
    <x v="146"/>
    <x v="2"/>
    <x v="0"/>
  </r>
  <r>
    <x v="3"/>
    <s v="Шины грузовые"/>
    <s v="05.03.2014"/>
    <x v="147"/>
    <x v="1"/>
    <x v="0"/>
  </r>
  <r>
    <x v="3"/>
    <s v="Шины грузовые"/>
    <s v="06.03.2014"/>
    <x v="148"/>
    <x v="4"/>
    <x v="0"/>
  </r>
  <r>
    <x v="3"/>
    <s v="Шины грузовые"/>
    <s v="07.03.2014"/>
    <x v="149"/>
    <x v="5"/>
    <x v="0"/>
  </r>
  <r>
    <x v="3"/>
    <s v="Шины грузовые"/>
    <s v="08.03.2014"/>
    <x v="150"/>
    <x v="3"/>
    <x v="0"/>
  </r>
  <r>
    <x v="3"/>
    <s v="Шины грузовые"/>
    <s v="10.03.2014"/>
    <x v="151"/>
    <x v="0"/>
    <x v="1"/>
  </r>
  <r>
    <x v="3"/>
    <s v="Шины грузовые"/>
    <s v="11.03.2014"/>
    <x v="152"/>
    <x v="2"/>
    <x v="1"/>
  </r>
  <r>
    <x v="3"/>
    <s v="Шины грузовые"/>
    <s v="12.03.2014"/>
    <x v="153"/>
    <x v="1"/>
    <x v="1"/>
  </r>
  <r>
    <x v="3"/>
    <s v="Шины грузовые"/>
    <s v="13.03.2014"/>
    <x v="154"/>
    <x v="4"/>
    <x v="1"/>
  </r>
  <r>
    <x v="3"/>
    <s v="Шины легковые"/>
    <s v="01.03.2014"/>
    <x v="155"/>
    <x v="3"/>
    <x v="2"/>
  </r>
  <r>
    <x v="3"/>
    <s v="Шины легковые"/>
    <s v="03.03.2014"/>
    <x v="156"/>
    <x v="0"/>
    <x v="0"/>
  </r>
  <r>
    <x v="3"/>
    <s v="Шины легковые"/>
    <s v="04.03.2014"/>
    <x v="157"/>
    <x v="2"/>
    <x v="0"/>
  </r>
  <r>
    <x v="3"/>
    <s v="Шины легковые"/>
    <s v="05.03.2014"/>
    <x v="158"/>
    <x v="1"/>
    <x v="0"/>
  </r>
  <r>
    <x v="3"/>
    <s v="Шины легковые"/>
    <s v="06.03.2014"/>
    <x v="159"/>
    <x v="4"/>
    <x v="0"/>
  </r>
  <r>
    <x v="3"/>
    <s v="Шины легковые"/>
    <s v="07.03.2014"/>
    <x v="160"/>
    <x v="5"/>
    <x v="0"/>
  </r>
  <r>
    <x v="3"/>
    <s v="Шины легковые"/>
    <s v="08.03.2014"/>
    <x v="161"/>
    <x v="3"/>
    <x v="0"/>
  </r>
  <r>
    <x v="3"/>
    <s v="Шины легковые"/>
    <s v="10.03.2014"/>
    <x v="162"/>
    <x v="0"/>
    <x v="1"/>
  </r>
  <r>
    <x v="3"/>
    <s v="Шины легковые"/>
    <s v="11.03.2014"/>
    <x v="163"/>
    <x v="2"/>
    <x v="1"/>
  </r>
  <r>
    <x v="3"/>
    <s v="Шины легковые"/>
    <s v="12.03.2014"/>
    <x v="164"/>
    <x v="1"/>
    <x v="1"/>
  </r>
  <r>
    <x v="3"/>
    <s v="Шины легковые"/>
    <s v="13.03.2014"/>
    <x v="165"/>
    <x v="4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B18" firstHeaderRow="1" firstDataRow="1" firstDataCol="1"/>
  <pivotFields count="6">
    <pivotField showAll="0">
      <items count="5">
        <item x="0"/>
        <item x="1"/>
        <item x="2"/>
        <item x="3"/>
        <item t="default"/>
      </items>
    </pivotField>
    <pivotField showAll="0"/>
    <pivotField showAll="0"/>
    <pivotField dataField="1" numFmtId="164" showAll="0">
      <items count="167">
        <item x="125"/>
        <item x="97"/>
        <item x="36"/>
        <item x="3"/>
        <item x="51"/>
        <item x="98"/>
        <item x="121"/>
        <item x="43"/>
        <item x="123"/>
        <item x="45"/>
        <item x="143"/>
        <item x="128"/>
        <item x="74"/>
        <item x="46"/>
        <item x="28"/>
        <item x="26"/>
        <item x="0"/>
        <item x="35"/>
        <item x="47"/>
        <item x="48"/>
        <item x="116"/>
        <item x="50"/>
        <item x="39"/>
        <item x="29"/>
        <item x="49"/>
        <item x="37"/>
        <item x="110"/>
        <item x="1"/>
        <item x="27"/>
        <item x="42"/>
        <item x="142"/>
        <item x="44"/>
        <item x="93"/>
        <item x="2"/>
        <item x="32"/>
        <item x="33"/>
        <item x="92"/>
        <item x="38"/>
        <item x="34"/>
        <item x="40"/>
        <item x="95"/>
        <item x="124"/>
        <item x="31"/>
        <item x="96"/>
        <item x="30"/>
        <item x="114"/>
        <item x="120"/>
        <item x="127"/>
        <item x="126"/>
        <item x="117"/>
        <item x="86"/>
        <item x="58"/>
        <item x="140"/>
        <item x="106"/>
        <item x="122"/>
        <item x="161"/>
        <item x="52"/>
        <item x="118"/>
        <item x="141"/>
        <item x="90"/>
        <item x="91"/>
        <item x="89"/>
        <item x="105"/>
        <item x="94"/>
        <item x="115"/>
        <item x="41"/>
        <item x="87"/>
        <item x="112"/>
        <item x="88"/>
        <item x="113"/>
        <item x="119"/>
        <item x="99"/>
        <item x="111"/>
        <item x="59"/>
        <item x="69"/>
        <item x="135"/>
        <item x="102"/>
        <item x="62"/>
        <item x="144"/>
        <item x="136"/>
        <item x="150"/>
        <item x="104"/>
        <item x="103"/>
        <item x="10"/>
        <item x="151"/>
        <item x="100"/>
        <item x="109"/>
        <item x="56"/>
        <item x="108"/>
        <item x="54"/>
        <item x="162"/>
        <item x="129"/>
        <item x="57"/>
        <item x="60"/>
        <item x="101"/>
        <item x="107"/>
        <item x="55"/>
        <item x="53"/>
        <item x="21"/>
        <item x="139"/>
        <item x="63"/>
        <item x="70"/>
        <item x="155"/>
        <item x="133"/>
        <item x="11"/>
        <item x="4"/>
        <item x="73"/>
        <item x="134"/>
        <item x="15"/>
        <item x="67"/>
        <item x="131"/>
        <item x="138"/>
        <item x="130"/>
        <item x="132"/>
        <item x="137"/>
        <item x="61"/>
        <item x="22"/>
        <item x="71"/>
        <item x="68"/>
        <item x="72"/>
        <item x="14"/>
        <item x="66"/>
        <item x="20"/>
        <item x="159"/>
        <item x="9"/>
        <item x="65"/>
        <item x="8"/>
        <item x="158"/>
        <item x="6"/>
        <item x="81"/>
        <item x="25"/>
        <item x="5"/>
        <item x="12"/>
        <item x="7"/>
        <item x="160"/>
        <item x="148"/>
        <item x="17"/>
        <item x="19"/>
        <item x="18"/>
        <item x="13"/>
        <item x="16"/>
        <item x="23"/>
        <item x="24"/>
        <item x="64"/>
        <item x="82"/>
        <item x="154"/>
        <item x="163"/>
        <item x="165"/>
        <item x="75"/>
        <item x="164"/>
        <item x="147"/>
        <item x="149"/>
        <item x="152"/>
        <item x="157"/>
        <item x="153"/>
        <item x="146"/>
        <item x="145"/>
        <item x="156"/>
        <item x="85"/>
        <item x="78"/>
        <item x="79"/>
        <item x="77"/>
        <item x="80"/>
        <item x="83"/>
        <item x="84"/>
        <item x="76"/>
        <item t="default"/>
      </items>
    </pivotField>
    <pivotField axis="axisRow" showAll="0">
      <items count="7">
        <item x="0"/>
        <item x="2"/>
        <item x="1"/>
        <item x="4"/>
        <item x="5"/>
        <item x="3"/>
        <item t="default"/>
      </items>
    </pivotField>
    <pivotField axis="axisRow" showAll="0">
      <items count="4">
        <item x="2"/>
        <item x="0"/>
        <item x="1"/>
        <item t="default"/>
      </items>
    </pivotField>
  </pivotFields>
  <rowFields count="2">
    <field x="5"/>
    <field x="4"/>
  </rowFields>
  <rowItems count="15">
    <i>
      <x/>
    </i>
    <i r="1">
      <x v="5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>
      <x v="2"/>
    </i>
    <i r="1">
      <x/>
    </i>
    <i r="1">
      <x v="1"/>
    </i>
    <i r="1">
      <x v="2"/>
    </i>
    <i r="1">
      <x v="3"/>
    </i>
    <i t="grand">
      <x/>
    </i>
  </rowItems>
  <colItems count="1">
    <i/>
  </colItems>
  <dataFields count="1">
    <dataField name="Сумма по полю сумма" fld="3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sqref="A1:H6"/>
    </sheetView>
  </sheetViews>
  <sheetFormatPr defaultRowHeight="15" x14ac:dyDescent="0.25"/>
  <cols>
    <col min="8" max="8" width="19" customWidth="1"/>
  </cols>
  <sheetData>
    <row r="1" spans="1:8" x14ac:dyDescent="0.2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1" t="s">
        <v>6</v>
      </c>
    </row>
    <row r="2" spans="1:8" x14ac:dyDescent="0.25">
      <c r="A2" s="3" t="s">
        <v>7</v>
      </c>
      <c r="B2" s="4"/>
      <c r="C2" s="4"/>
      <c r="D2" s="4"/>
      <c r="E2" s="4"/>
      <c r="F2" s="4"/>
      <c r="G2" s="4"/>
      <c r="H2" s="4">
        <f>SUM(B2:G2)</f>
        <v>0</v>
      </c>
    </row>
    <row r="3" spans="1:8" x14ac:dyDescent="0.25">
      <c r="A3" s="3" t="s">
        <v>8</v>
      </c>
      <c r="B3" s="4"/>
      <c r="C3" s="4"/>
      <c r="D3" s="4"/>
      <c r="E3" s="4"/>
      <c r="F3" s="4"/>
      <c r="G3" s="4"/>
      <c r="H3" s="4">
        <f>SUM(B3:G3)</f>
        <v>0</v>
      </c>
    </row>
    <row r="4" spans="1:8" x14ac:dyDescent="0.25">
      <c r="A4" s="3" t="s">
        <v>9</v>
      </c>
      <c r="B4" s="4"/>
      <c r="C4" s="4"/>
      <c r="D4" s="4"/>
      <c r="E4" s="4"/>
      <c r="F4" s="4"/>
      <c r="G4" s="4"/>
      <c r="H4" s="4">
        <f>SUM(B4:G4)</f>
        <v>0</v>
      </c>
    </row>
    <row r="5" spans="1:8" x14ac:dyDescent="0.25">
      <c r="A5" s="3" t="s">
        <v>10</v>
      </c>
      <c r="B5" s="5"/>
      <c r="C5" s="5"/>
      <c r="D5" s="5"/>
      <c r="E5" s="5"/>
      <c r="F5" s="5"/>
      <c r="G5" s="5"/>
      <c r="H5" s="4">
        <f>SUM(B5:G5)</f>
        <v>0</v>
      </c>
    </row>
    <row r="6" spans="1:8" x14ac:dyDescent="0.25">
      <c r="A6" s="3" t="s">
        <v>11</v>
      </c>
      <c r="B6" s="5"/>
      <c r="C6" s="5"/>
      <c r="D6" s="5"/>
      <c r="E6" s="5"/>
      <c r="F6" s="5"/>
      <c r="G6" s="5"/>
      <c r="H6" s="4">
        <f>SUM(B6:G6)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0"/>
  <sheetViews>
    <sheetView tabSelected="1" workbookViewId="0"/>
  </sheetViews>
  <sheetFormatPr defaultRowHeight="15" x14ac:dyDescent="0.25"/>
  <cols>
    <col min="1" max="1" width="19" customWidth="1"/>
    <col min="2" max="2" width="15.7109375" customWidth="1"/>
    <col min="3" max="3" width="18.28515625" customWidth="1"/>
    <col min="4" max="4" width="10.85546875" customWidth="1"/>
    <col min="5" max="5" width="13.85546875" customWidth="1"/>
    <col min="6" max="6" width="12.5703125" customWidth="1"/>
  </cols>
  <sheetData>
    <row r="1" spans="1:6" ht="15.75" thickBot="1" x14ac:dyDescent="0.3">
      <c r="A1" s="6" t="s">
        <v>12</v>
      </c>
      <c r="B1" s="6" t="s">
        <v>13</v>
      </c>
      <c r="C1" s="6" t="s">
        <v>14</v>
      </c>
      <c r="D1" s="6" t="s">
        <v>15</v>
      </c>
    </row>
    <row r="2" spans="1:6" ht="15.75" thickBot="1" x14ac:dyDescent="0.3">
      <c r="A2" s="7"/>
      <c r="B2" s="7"/>
      <c r="C2" s="7"/>
      <c r="D2" s="8">
        <v>76904700.449999943</v>
      </c>
    </row>
    <row r="3" spans="1:6" x14ac:dyDescent="0.25">
      <c r="A3" s="18" t="s">
        <v>43</v>
      </c>
      <c r="B3" s="18" t="s">
        <v>48</v>
      </c>
      <c r="C3" s="18" t="s">
        <v>44</v>
      </c>
      <c r="D3" s="19" t="s">
        <v>45</v>
      </c>
      <c r="E3" s="18" t="s">
        <v>46</v>
      </c>
      <c r="F3" s="18" t="s">
        <v>47</v>
      </c>
    </row>
    <row r="4" spans="1:6" x14ac:dyDescent="0.25">
      <c r="A4" s="9" t="s">
        <v>16</v>
      </c>
      <c r="B4" s="9" t="s">
        <v>17</v>
      </c>
      <c r="C4" s="9" t="s">
        <v>18</v>
      </c>
      <c r="D4" s="10">
        <v>617.57999999999993</v>
      </c>
      <c r="E4">
        <f>WEEKDAY(C4,2)</f>
        <v>1</v>
      </c>
      <c r="F4">
        <f>WEEKNUM(C4,2)</f>
        <v>10</v>
      </c>
    </row>
    <row r="5" spans="1:6" x14ac:dyDescent="0.25">
      <c r="A5" s="9" t="s">
        <v>16</v>
      </c>
      <c r="B5" s="9" t="s">
        <v>17</v>
      </c>
      <c r="C5" s="9" t="s">
        <v>19</v>
      </c>
      <c r="D5" s="10">
        <v>1165.5</v>
      </c>
      <c r="E5">
        <f t="shared" ref="E5:E68" si="0">WEEKDAY(C5,2)</f>
        <v>3</v>
      </c>
      <c r="F5">
        <f t="shared" ref="F5:F68" si="1">WEEKNUM(C5,2)</f>
        <v>10</v>
      </c>
    </row>
    <row r="6" spans="1:6" x14ac:dyDescent="0.25">
      <c r="A6" s="9" t="s">
        <v>16</v>
      </c>
      <c r="B6" s="9" t="s">
        <v>17</v>
      </c>
      <c r="C6" s="9" t="s">
        <v>20</v>
      </c>
      <c r="D6" s="10">
        <v>1656.18</v>
      </c>
      <c r="E6">
        <f t="shared" si="0"/>
        <v>2</v>
      </c>
      <c r="F6">
        <f t="shared" si="1"/>
        <v>11</v>
      </c>
    </row>
    <row r="7" spans="1:6" x14ac:dyDescent="0.25">
      <c r="A7" s="9" t="s">
        <v>16</v>
      </c>
      <c r="B7" s="9" t="s">
        <v>17</v>
      </c>
      <c r="C7" s="9" t="s">
        <v>21</v>
      </c>
      <c r="D7" s="10">
        <v>52.26</v>
      </c>
      <c r="E7">
        <f t="shared" si="0"/>
        <v>3</v>
      </c>
      <c r="F7">
        <f t="shared" si="1"/>
        <v>11</v>
      </c>
    </row>
    <row r="8" spans="1:6" x14ac:dyDescent="0.25">
      <c r="A8" s="9" t="s">
        <v>16</v>
      </c>
      <c r="B8" s="9" t="s">
        <v>22</v>
      </c>
      <c r="C8" s="9" t="s">
        <v>23</v>
      </c>
      <c r="D8" s="10">
        <v>124463.82</v>
      </c>
      <c r="E8">
        <f t="shared" si="0"/>
        <v>6</v>
      </c>
      <c r="F8">
        <f t="shared" si="1"/>
        <v>9</v>
      </c>
    </row>
    <row r="9" spans="1:6" x14ac:dyDescent="0.25">
      <c r="A9" s="9" t="s">
        <v>16</v>
      </c>
      <c r="B9" s="9" t="s">
        <v>22</v>
      </c>
      <c r="C9" s="9" t="s">
        <v>18</v>
      </c>
      <c r="D9" s="10">
        <v>611543.82000000007</v>
      </c>
      <c r="E9">
        <f t="shared" si="0"/>
        <v>1</v>
      </c>
      <c r="F9">
        <f t="shared" si="1"/>
        <v>10</v>
      </c>
    </row>
    <row r="10" spans="1:6" x14ac:dyDescent="0.25">
      <c r="A10" s="9" t="s">
        <v>16</v>
      </c>
      <c r="B10" s="9" t="s">
        <v>22</v>
      </c>
      <c r="C10" s="9" t="s">
        <v>24</v>
      </c>
      <c r="D10" s="10">
        <v>596070.54</v>
      </c>
      <c r="E10">
        <f t="shared" si="0"/>
        <v>2</v>
      </c>
      <c r="F10">
        <f t="shared" si="1"/>
        <v>10</v>
      </c>
    </row>
    <row r="11" spans="1:6" x14ac:dyDescent="0.25">
      <c r="A11" s="9" t="s">
        <v>16</v>
      </c>
      <c r="B11" s="9" t="s">
        <v>22</v>
      </c>
      <c r="C11" s="9" t="s">
        <v>19</v>
      </c>
      <c r="D11" s="10">
        <v>655827.12</v>
      </c>
      <c r="E11">
        <f t="shared" si="0"/>
        <v>3</v>
      </c>
      <c r="F11">
        <f t="shared" si="1"/>
        <v>10</v>
      </c>
    </row>
    <row r="12" spans="1:6" x14ac:dyDescent="0.25">
      <c r="A12" s="9" t="s">
        <v>16</v>
      </c>
      <c r="B12" s="9" t="s">
        <v>22</v>
      </c>
      <c r="C12" s="9" t="s">
        <v>25</v>
      </c>
      <c r="D12" s="10">
        <v>546491.58000000007</v>
      </c>
      <c r="E12">
        <f t="shared" si="0"/>
        <v>4</v>
      </c>
      <c r="F12">
        <f t="shared" si="1"/>
        <v>10</v>
      </c>
    </row>
    <row r="13" spans="1:6" x14ac:dyDescent="0.25">
      <c r="A13" s="9" t="s">
        <v>16</v>
      </c>
      <c r="B13" s="9" t="s">
        <v>22</v>
      </c>
      <c r="C13" s="9" t="s">
        <v>26</v>
      </c>
      <c r="D13" s="10">
        <v>484241.75999999989</v>
      </c>
      <c r="E13">
        <f t="shared" si="0"/>
        <v>5</v>
      </c>
      <c r="F13">
        <f t="shared" si="1"/>
        <v>10</v>
      </c>
    </row>
    <row r="14" spans="1:6" x14ac:dyDescent="0.25">
      <c r="A14" s="9" t="s">
        <v>16</v>
      </c>
      <c r="B14" s="9" t="s">
        <v>22</v>
      </c>
      <c r="C14" s="9" t="s">
        <v>27</v>
      </c>
      <c r="D14" s="10">
        <v>51013.260000000017</v>
      </c>
      <c r="E14">
        <f t="shared" si="0"/>
        <v>6</v>
      </c>
      <c r="F14">
        <f t="shared" si="1"/>
        <v>10</v>
      </c>
    </row>
    <row r="15" spans="1:6" x14ac:dyDescent="0.25">
      <c r="A15" s="9" t="s">
        <v>16</v>
      </c>
      <c r="B15" s="9" t="s">
        <v>22</v>
      </c>
      <c r="C15" s="9" t="s">
        <v>28</v>
      </c>
      <c r="D15" s="10">
        <v>120157.86000000002</v>
      </c>
      <c r="E15">
        <f t="shared" si="0"/>
        <v>1</v>
      </c>
      <c r="F15">
        <f t="shared" si="1"/>
        <v>11</v>
      </c>
    </row>
    <row r="16" spans="1:6" x14ac:dyDescent="0.25">
      <c r="A16" s="9" t="s">
        <v>16</v>
      </c>
      <c r="B16" s="9" t="s">
        <v>22</v>
      </c>
      <c r="C16" s="9" t="s">
        <v>20</v>
      </c>
      <c r="D16" s="10">
        <v>646187.34000000008</v>
      </c>
      <c r="E16">
        <f t="shared" si="0"/>
        <v>2</v>
      </c>
      <c r="F16">
        <f t="shared" si="1"/>
        <v>11</v>
      </c>
    </row>
    <row r="17" spans="1:6" x14ac:dyDescent="0.25">
      <c r="A17" s="9" t="s">
        <v>16</v>
      </c>
      <c r="B17" s="9" t="s">
        <v>22</v>
      </c>
      <c r="C17" s="9" t="s">
        <v>21</v>
      </c>
      <c r="D17" s="10">
        <v>762630.41999999993</v>
      </c>
      <c r="E17">
        <f t="shared" si="0"/>
        <v>3</v>
      </c>
      <c r="F17">
        <f t="shared" si="1"/>
        <v>11</v>
      </c>
    </row>
    <row r="18" spans="1:6" x14ac:dyDescent="0.25">
      <c r="A18" s="9" t="s">
        <v>16</v>
      </c>
      <c r="B18" s="9" t="s">
        <v>22</v>
      </c>
      <c r="C18" s="9" t="s">
        <v>29</v>
      </c>
      <c r="D18" s="10">
        <v>401932.5</v>
      </c>
      <c r="E18">
        <f t="shared" si="0"/>
        <v>4</v>
      </c>
      <c r="F18">
        <f t="shared" si="1"/>
        <v>11</v>
      </c>
    </row>
    <row r="19" spans="1:6" x14ac:dyDescent="0.25">
      <c r="A19" s="9" t="s">
        <v>16</v>
      </c>
      <c r="B19" s="11" t="s">
        <v>30</v>
      </c>
      <c r="C19" s="11" t="s">
        <v>23</v>
      </c>
      <c r="D19" s="12">
        <v>171932.03999999998</v>
      </c>
      <c r="E19">
        <f t="shared" si="0"/>
        <v>6</v>
      </c>
      <c r="F19">
        <f t="shared" si="1"/>
        <v>9</v>
      </c>
    </row>
    <row r="20" spans="1:6" x14ac:dyDescent="0.25">
      <c r="A20" s="9" t="s">
        <v>16</v>
      </c>
      <c r="B20" s="11" t="s">
        <v>30</v>
      </c>
      <c r="C20" s="11" t="s">
        <v>18</v>
      </c>
      <c r="D20" s="12">
        <v>820774.78</v>
      </c>
      <c r="E20">
        <f t="shared" si="0"/>
        <v>1</v>
      </c>
      <c r="F20">
        <f t="shared" si="1"/>
        <v>10</v>
      </c>
    </row>
    <row r="21" spans="1:6" x14ac:dyDescent="0.25">
      <c r="A21" s="9" t="s">
        <v>16</v>
      </c>
      <c r="B21" s="11" t="s">
        <v>30</v>
      </c>
      <c r="C21" s="11" t="s">
        <v>24</v>
      </c>
      <c r="D21" s="12">
        <v>720027.83999999985</v>
      </c>
      <c r="E21">
        <f t="shared" si="0"/>
        <v>2</v>
      </c>
      <c r="F21">
        <f t="shared" si="1"/>
        <v>10</v>
      </c>
    </row>
    <row r="22" spans="1:6" x14ac:dyDescent="0.25">
      <c r="A22" s="9" t="s">
        <v>16</v>
      </c>
      <c r="B22" s="11" t="s">
        <v>30</v>
      </c>
      <c r="C22" s="11" t="s">
        <v>19</v>
      </c>
      <c r="D22" s="12">
        <v>744398.5199999999</v>
      </c>
      <c r="E22">
        <f t="shared" si="0"/>
        <v>3</v>
      </c>
      <c r="F22">
        <f t="shared" si="1"/>
        <v>10</v>
      </c>
    </row>
    <row r="23" spans="1:6" x14ac:dyDescent="0.25">
      <c r="A23" s="9" t="s">
        <v>16</v>
      </c>
      <c r="B23" s="11" t="s">
        <v>30</v>
      </c>
      <c r="C23" s="11" t="s">
        <v>25</v>
      </c>
      <c r="D23" s="12">
        <v>737600.45999999973</v>
      </c>
      <c r="E23">
        <f t="shared" si="0"/>
        <v>4</v>
      </c>
      <c r="F23">
        <f t="shared" si="1"/>
        <v>10</v>
      </c>
    </row>
    <row r="24" spans="1:6" x14ac:dyDescent="0.25">
      <c r="A24" s="9" t="s">
        <v>16</v>
      </c>
      <c r="B24" s="11" t="s">
        <v>30</v>
      </c>
      <c r="C24" s="11" t="s">
        <v>26</v>
      </c>
      <c r="D24" s="12">
        <v>465081.36000000016</v>
      </c>
      <c r="E24">
        <f t="shared" si="0"/>
        <v>5</v>
      </c>
      <c r="F24">
        <f t="shared" si="1"/>
        <v>10</v>
      </c>
    </row>
    <row r="25" spans="1:6" x14ac:dyDescent="0.25">
      <c r="A25" s="9" t="s">
        <v>16</v>
      </c>
      <c r="B25" s="11" t="s">
        <v>30</v>
      </c>
      <c r="C25" s="11" t="s">
        <v>27</v>
      </c>
      <c r="D25" s="12">
        <v>90972</v>
      </c>
      <c r="E25">
        <f t="shared" si="0"/>
        <v>6</v>
      </c>
      <c r="F25">
        <f t="shared" si="1"/>
        <v>10</v>
      </c>
    </row>
    <row r="26" spans="1:6" x14ac:dyDescent="0.25">
      <c r="A26" s="9" t="s">
        <v>16</v>
      </c>
      <c r="B26" s="11" t="s">
        <v>30</v>
      </c>
      <c r="C26" s="11" t="s">
        <v>28</v>
      </c>
      <c r="D26" s="12">
        <v>268767.96000000002</v>
      </c>
      <c r="E26">
        <f t="shared" si="0"/>
        <v>1</v>
      </c>
      <c r="F26">
        <f t="shared" si="1"/>
        <v>11</v>
      </c>
    </row>
    <row r="27" spans="1:6" x14ac:dyDescent="0.25">
      <c r="A27" s="9" t="s">
        <v>16</v>
      </c>
      <c r="B27" s="11" t="s">
        <v>30</v>
      </c>
      <c r="C27" s="11" t="s">
        <v>20</v>
      </c>
      <c r="D27" s="12">
        <v>1011238.9199999996</v>
      </c>
      <c r="E27">
        <f t="shared" si="0"/>
        <v>2</v>
      </c>
      <c r="F27">
        <f t="shared" si="1"/>
        <v>11</v>
      </c>
    </row>
    <row r="28" spans="1:6" x14ac:dyDescent="0.25">
      <c r="A28" s="9" t="s">
        <v>16</v>
      </c>
      <c r="B28" s="11" t="s">
        <v>30</v>
      </c>
      <c r="C28" s="11" t="s">
        <v>21</v>
      </c>
      <c r="D28" s="12">
        <v>1036315.62</v>
      </c>
      <c r="E28">
        <f t="shared" si="0"/>
        <v>3</v>
      </c>
      <c r="F28">
        <f t="shared" si="1"/>
        <v>11</v>
      </c>
    </row>
    <row r="29" spans="1:6" x14ac:dyDescent="0.25">
      <c r="A29" s="9" t="s">
        <v>16</v>
      </c>
      <c r="B29" s="11" t="s">
        <v>30</v>
      </c>
      <c r="C29" s="11" t="s">
        <v>29</v>
      </c>
      <c r="D29" s="12">
        <v>610978.9800000001</v>
      </c>
      <c r="E29">
        <f t="shared" si="0"/>
        <v>4</v>
      </c>
      <c r="F29">
        <f t="shared" si="1"/>
        <v>11</v>
      </c>
    </row>
    <row r="30" spans="1:6" x14ac:dyDescent="0.25">
      <c r="A30" s="9" t="s">
        <v>16</v>
      </c>
      <c r="B30" s="9" t="s">
        <v>31</v>
      </c>
      <c r="C30" s="9" t="s">
        <v>19</v>
      </c>
      <c r="D30" s="10">
        <v>613.79999999999995</v>
      </c>
      <c r="E30">
        <f t="shared" si="0"/>
        <v>3</v>
      </c>
      <c r="F30">
        <f t="shared" si="1"/>
        <v>10</v>
      </c>
    </row>
    <row r="31" spans="1:6" x14ac:dyDescent="0.25">
      <c r="A31" s="9" t="s">
        <v>16</v>
      </c>
      <c r="B31" s="9" t="s">
        <v>31</v>
      </c>
      <c r="C31" s="9" t="s">
        <v>25</v>
      </c>
      <c r="D31" s="10">
        <v>1202.28</v>
      </c>
      <c r="E31">
        <f t="shared" si="0"/>
        <v>4</v>
      </c>
      <c r="F31">
        <f t="shared" si="1"/>
        <v>10</v>
      </c>
    </row>
    <row r="32" spans="1:6" x14ac:dyDescent="0.25">
      <c r="A32" s="9" t="s">
        <v>16</v>
      </c>
      <c r="B32" s="9" t="s">
        <v>31</v>
      </c>
      <c r="C32" s="9" t="s">
        <v>20</v>
      </c>
      <c r="D32" s="10">
        <v>601.14</v>
      </c>
      <c r="E32">
        <f t="shared" si="0"/>
        <v>2</v>
      </c>
      <c r="F32">
        <f t="shared" si="1"/>
        <v>11</v>
      </c>
    </row>
    <row r="33" spans="1:6" x14ac:dyDescent="0.25">
      <c r="A33" s="9" t="s">
        <v>16</v>
      </c>
      <c r="B33" s="9" t="s">
        <v>32</v>
      </c>
      <c r="C33" s="9" t="s">
        <v>23</v>
      </c>
      <c r="D33" s="10">
        <v>893.33999999999992</v>
      </c>
      <c r="E33">
        <f t="shared" si="0"/>
        <v>6</v>
      </c>
      <c r="F33">
        <f t="shared" si="1"/>
        <v>9</v>
      </c>
    </row>
    <row r="34" spans="1:6" x14ac:dyDescent="0.25">
      <c r="A34" s="9" t="s">
        <v>16</v>
      </c>
      <c r="B34" s="9" t="s">
        <v>32</v>
      </c>
      <c r="C34" s="9" t="s">
        <v>18</v>
      </c>
      <c r="D34" s="10">
        <v>4627.08</v>
      </c>
      <c r="E34">
        <f t="shared" si="0"/>
        <v>1</v>
      </c>
      <c r="F34">
        <f t="shared" si="1"/>
        <v>10</v>
      </c>
    </row>
    <row r="35" spans="1:6" x14ac:dyDescent="0.25">
      <c r="A35" s="9" t="s">
        <v>16</v>
      </c>
      <c r="B35" s="9" t="s">
        <v>32</v>
      </c>
      <c r="C35" s="9" t="s">
        <v>24</v>
      </c>
      <c r="D35" s="10">
        <v>4227.4800000000005</v>
      </c>
      <c r="E35">
        <f t="shared" si="0"/>
        <v>2</v>
      </c>
      <c r="F35">
        <f t="shared" si="1"/>
        <v>10</v>
      </c>
    </row>
    <row r="36" spans="1:6" x14ac:dyDescent="0.25">
      <c r="A36" s="9" t="s">
        <v>16</v>
      </c>
      <c r="B36" s="9" t="s">
        <v>32</v>
      </c>
      <c r="C36" s="9" t="s">
        <v>19</v>
      </c>
      <c r="D36" s="10">
        <v>1810.92</v>
      </c>
      <c r="E36">
        <f t="shared" si="0"/>
        <v>3</v>
      </c>
      <c r="F36">
        <f t="shared" si="1"/>
        <v>10</v>
      </c>
    </row>
    <row r="37" spans="1:6" x14ac:dyDescent="0.25">
      <c r="A37" s="9" t="s">
        <v>16</v>
      </c>
      <c r="B37" s="9" t="s">
        <v>32</v>
      </c>
      <c r="C37" s="9" t="s">
        <v>25</v>
      </c>
      <c r="D37" s="10">
        <v>1855.74</v>
      </c>
      <c r="E37">
        <f t="shared" si="0"/>
        <v>4</v>
      </c>
      <c r="F37">
        <f t="shared" si="1"/>
        <v>10</v>
      </c>
    </row>
    <row r="38" spans="1:6" x14ac:dyDescent="0.25">
      <c r="A38" s="9" t="s">
        <v>16</v>
      </c>
      <c r="B38" s="9" t="s">
        <v>32</v>
      </c>
      <c r="C38" s="9" t="s">
        <v>26</v>
      </c>
      <c r="D38" s="10">
        <v>3341.64</v>
      </c>
      <c r="E38">
        <f t="shared" si="0"/>
        <v>5</v>
      </c>
      <c r="F38">
        <f t="shared" si="1"/>
        <v>10</v>
      </c>
    </row>
    <row r="39" spans="1:6" x14ac:dyDescent="0.25">
      <c r="A39" s="9" t="s">
        <v>16</v>
      </c>
      <c r="B39" s="9" t="s">
        <v>32</v>
      </c>
      <c r="C39" s="9" t="s">
        <v>27</v>
      </c>
      <c r="D39" s="10">
        <v>629.94000000000005</v>
      </c>
      <c r="E39">
        <f t="shared" si="0"/>
        <v>6</v>
      </c>
      <c r="F39">
        <f t="shared" si="1"/>
        <v>10</v>
      </c>
    </row>
    <row r="40" spans="1:6" x14ac:dyDescent="0.25">
      <c r="A40" s="9" t="s">
        <v>16</v>
      </c>
      <c r="B40" s="9" t="s">
        <v>32</v>
      </c>
      <c r="C40" s="9" t="s">
        <v>28</v>
      </c>
      <c r="D40" s="10">
        <v>42.540000000000006</v>
      </c>
      <c r="E40">
        <f t="shared" si="0"/>
        <v>1</v>
      </c>
      <c r="F40">
        <f t="shared" si="1"/>
        <v>11</v>
      </c>
    </row>
    <row r="41" spans="1:6" x14ac:dyDescent="0.25">
      <c r="A41" s="9" t="s">
        <v>16</v>
      </c>
      <c r="B41" s="9" t="s">
        <v>32</v>
      </c>
      <c r="C41" s="9" t="s">
        <v>20</v>
      </c>
      <c r="D41" s="10">
        <v>1108.8600000000001</v>
      </c>
      <c r="E41">
        <f t="shared" si="0"/>
        <v>2</v>
      </c>
      <c r="F41">
        <f t="shared" si="1"/>
        <v>11</v>
      </c>
    </row>
    <row r="42" spans="1:6" x14ac:dyDescent="0.25">
      <c r="A42" s="9" t="s">
        <v>16</v>
      </c>
      <c r="B42" s="9" t="s">
        <v>32</v>
      </c>
      <c r="C42" s="9" t="s">
        <v>21</v>
      </c>
      <c r="D42" s="10">
        <v>3046.1400000000003</v>
      </c>
      <c r="E42">
        <f t="shared" si="0"/>
        <v>3</v>
      </c>
      <c r="F42">
        <f t="shared" si="1"/>
        <v>11</v>
      </c>
    </row>
    <row r="43" spans="1:6" x14ac:dyDescent="0.25">
      <c r="A43" s="9" t="s">
        <v>16</v>
      </c>
      <c r="B43" s="9" t="s">
        <v>32</v>
      </c>
      <c r="C43" s="9" t="s">
        <v>29</v>
      </c>
      <c r="D43" s="10">
        <v>872.63999999999987</v>
      </c>
      <c r="E43">
        <f t="shared" si="0"/>
        <v>4</v>
      </c>
      <c r="F43">
        <f t="shared" si="1"/>
        <v>11</v>
      </c>
    </row>
    <row r="44" spans="1:6" x14ac:dyDescent="0.25">
      <c r="A44" s="9" t="s">
        <v>33</v>
      </c>
      <c r="B44" s="13"/>
      <c r="C44" s="9" t="s">
        <v>24</v>
      </c>
      <c r="D44" s="10">
        <v>3700.74</v>
      </c>
      <c r="E44">
        <f t="shared" si="0"/>
        <v>2</v>
      </c>
      <c r="F44">
        <f t="shared" si="1"/>
        <v>10</v>
      </c>
    </row>
    <row r="45" spans="1:6" x14ac:dyDescent="0.25">
      <c r="A45" s="9" t="s">
        <v>33</v>
      </c>
      <c r="B45" s="13"/>
      <c r="C45" s="9" t="s">
        <v>19</v>
      </c>
      <c r="D45" s="10">
        <v>14900.18</v>
      </c>
      <c r="E45">
        <f t="shared" si="0"/>
        <v>3</v>
      </c>
      <c r="F45">
        <f t="shared" si="1"/>
        <v>10</v>
      </c>
    </row>
    <row r="46" spans="1:6" x14ac:dyDescent="0.25">
      <c r="A46" s="9" t="s">
        <v>33</v>
      </c>
      <c r="B46" s="13"/>
      <c r="C46" s="9" t="s">
        <v>25</v>
      </c>
      <c r="D46" s="10">
        <v>1289.8399999999999</v>
      </c>
      <c r="E46">
        <f t="shared" si="0"/>
        <v>4</v>
      </c>
      <c r="F46">
        <f t="shared" si="1"/>
        <v>10</v>
      </c>
    </row>
    <row r="47" spans="1:6" x14ac:dyDescent="0.25">
      <c r="A47" s="9" t="s">
        <v>33</v>
      </c>
      <c r="B47" s="13"/>
      <c r="C47" s="9" t="s">
        <v>26</v>
      </c>
      <c r="D47" s="10">
        <v>170.64000000000001</v>
      </c>
      <c r="E47">
        <f t="shared" si="0"/>
        <v>5</v>
      </c>
      <c r="F47">
        <f t="shared" si="1"/>
        <v>10</v>
      </c>
    </row>
    <row r="48" spans="1:6" x14ac:dyDescent="0.25">
      <c r="A48" s="9" t="s">
        <v>33</v>
      </c>
      <c r="B48" s="13"/>
      <c r="C48" s="9" t="s">
        <v>21</v>
      </c>
      <c r="D48" s="10">
        <v>1434</v>
      </c>
      <c r="E48">
        <f t="shared" si="0"/>
        <v>3</v>
      </c>
      <c r="F48">
        <f t="shared" si="1"/>
        <v>11</v>
      </c>
    </row>
    <row r="49" spans="1:6" x14ac:dyDescent="0.25">
      <c r="A49" s="9" t="s">
        <v>33</v>
      </c>
      <c r="B49" s="9" t="s">
        <v>17</v>
      </c>
      <c r="C49" s="9" t="s">
        <v>23</v>
      </c>
      <c r="D49" s="10">
        <v>228.83999999999997</v>
      </c>
      <c r="E49">
        <f t="shared" si="0"/>
        <v>6</v>
      </c>
      <c r="F49">
        <f t="shared" si="1"/>
        <v>9</v>
      </c>
    </row>
    <row r="50" spans="1:6" x14ac:dyDescent="0.25">
      <c r="A50" s="9" t="s">
        <v>33</v>
      </c>
      <c r="B50" s="9" t="s">
        <v>17</v>
      </c>
      <c r="C50" s="9" t="s">
        <v>18</v>
      </c>
      <c r="D50" s="10">
        <v>570</v>
      </c>
      <c r="E50">
        <f t="shared" si="0"/>
        <v>1</v>
      </c>
      <c r="F50">
        <f t="shared" si="1"/>
        <v>10</v>
      </c>
    </row>
    <row r="51" spans="1:6" x14ac:dyDescent="0.25">
      <c r="A51" s="9" t="s">
        <v>33</v>
      </c>
      <c r="B51" s="9" t="s">
        <v>17</v>
      </c>
      <c r="C51" s="9" t="s">
        <v>24</v>
      </c>
      <c r="D51" s="10">
        <v>673.74</v>
      </c>
      <c r="E51">
        <f t="shared" si="0"/>
        <v>2</v>
      </c>
      <c r="F51">
        <f t="shared" si="1"/>
        <v>10</v>
      </c>
    </row>
    <row r="52" spans="1:6" x14ac:dyDescent="0.25">
      <c r="A52" s="9" t="s">
        <v>33</v>
      </c>
      <c r="B52" s="9" t="s">
        <v>17</v>
      </c>
      <c r="C52" s="9" t="s">
        <v>19</v>
      </c>
      <c r="D52" s="10">
        <v>688.31999999999994</v>
      </c>
      <c r="E52">
        <f t="shared" si="0"/>
        <v>3</v>
      </c>
      <c r="F52">
        <f t="shared" si="1"/>
        <v>10</v>
      </c>
    </row>
    <row r="53" spans="1:6" x14ac:dyDescent="0.25">
      <c r="A53" s="9" t="s">
        <v>33</v>
      </c>
      <c r="B53" s="9" t="s">
        <v>17</v>
      </c>
      <c r="C53" s="9" t="s">
        <v>26</v>
      </c>
      <c r="D53" s="10">
        <v>1071.5999999999999</v>
      </c>
      <c r="E53">
        <f t="shared" si="0"/>
        <v>5</v>
      </c>
      <c r="F53">
        <f t="shared" si="1"/>
        <v>10</v>
      </c>
    </row>
    <row r="54" spans="1:6" x14ac:dyDescent="0.25">
      <c r="A54" s="9" t="s">
        <v>33</v>
      </c>
      <c r="B54" s="9" t="s">
        <v>17</v>
      </c>
      <c r="C54" s="9" t="s">
        <v>20</v>
      </c>
      <c r="D54" s="10">
        <v>855</v>
      </c>
      <c r="E54">
        <f t="shared" si="0"/>
        <v>2</v>
      </c>
      <c r="F54">
        <f t="shared" si="1"/>
        <v>11</v>
      </c>
    </row>
    <row r="55" spans="1:6" x14ac:dyDescent="0.25">
      <c r="A55" s="9" t="s">
        <v>33</v>
      </c>
      <c r="B55" s="9" t="s">
        <v>17</v>
      </c>
      <c r="C55" s="9" t="s">
        <v>21</v>
      </c>
      <c r="D55" s="10">
        <v>57</v>
      </c>
      <c r="E55">
        <f t="shared" si="0"/>
        <v>3</v>
      </c>
      <c r="F55">
        <f t="shared" si="1"/>
        <v>11</v>
      </c>
    </row>
    <row r="56" spans="1:6" x14ac:dyDescent="0.25">
      <c r="A56" s="9" t="s">
        <v>33</v>
      </c>
      <c r="B56" s="9" t="s">
        <v>34</v>
      </c>
      <c r="C56" s="9" t="s">
        <v>23</v>
      </c>
      <c r="D56" s="10">
        <v>9261.36</v>
      </c>
      <c r="E56">
        <f t="shared" si="0"/>
        <v>6</v>
      </c>
      <c r="F56">
        <f t="shared" si="1"/>
        <v>9</v>
      </c>
    </row>
    <row r="57" spans="1:6" x14ac:dyDescent="0.25">
      <c r="A57" s="9" t="s">
        <v>33</v>
      </c>
      <c r="B57" s="9" t="s">
        <v>34</v>
      </c>
      <c r="C57" s="9" t="s">
        <v>18</v>
      </c>
      <c r="D57" s="10">
        <v>87825.180000000022</v>
      </c>
      <c r="E57">
        <f t="shared" si="0"/>
        <v>1</v>
      </c>
      <c r="F57">
        <f t="shared" si="1"/>
        <v>10</v>
      </c>
    </row>
    <row r="58" spans="1:6" x14ac:dyDescent="0.25">
      <c r="A58" s="9" t="s">
        <v>33</v>
      </c>
      <c r="B58" s="9" t="s">
        <v>34</v>
      </c>
      <c r="C58" s="9" t="s">
        <v>24</v>
      </c>
      <c r="D58" s="10">
        <v>72795.72</v>
      </c>
      <c r="E58">
        <f t="shared" si="0"/>
        <v>2</v>
      </c>
      <c r="F58">
        <f t="shared" si="1"/>
        <v>10</v>
      </c>
    </row>
    <row r="59" spans="1:6" x14ac:dyDescent="0.25">
      <c r="A59" s="9" t="s">
        <v>33</v>
      </c>
      <c r="B59" s="9" t="s">
        <v>34</v>
      </c>
      <c r="C59" s="9" t="s">
        <v>19</v>
      </c>
      <c r="D59" s="10">
        <v>85975.200000000012</v>
      </c>
      <c r="E59">
        <f t="shared" si="0"/>
        <v>3</v>
      </c>
      <c r="F59">
        <f t="shared" si="1"/>
        <v>10</v>
      </c>
    </row>
    <row r="60" spans="1:6" x14ac:dyDescent="0.25">
      <c r="A60" s="9" t="s">
        <v>33</v>
      </c>
      <c r="B60" s="9" t="s">
        <v>34</v>
      </c>
      <c r="C60" s="9" t="s">
        <v>25</v>
      </c>
      <c r="D60" s="10">
        <v>69211.139999999985</v>
      </c>
      <c r="E60">
        <f t="shared" si="0"/>
        <v>4</v>
      </c>
      <c r="F60">
        <f t="shared" si="1"/>
        <v>10</v>
      </c>
    </row>
    <row r="61" spans="1:6" x14ac:dyDescent="0.25">
      <c r="A61" s="9" t="s">
        <v>33</v>
      </c>
      <c r="B61" s="9" t="s">
        <v>34</v>
      </c>
      <c r="C61" s="9" t="s">
        <v>26</v>
      </c>
      <c r="D61" s="10">
        <v>74525.87999999999</v>
      </c>
      <c r="E61">
        <f t="shared" si="0"/>
        <v>5</v>
      </c>
      <c r="F61">
        <f t="shared" si="1"/>
        <v>10</v>
      </c>
    </row>
    <row r="62" spans="1:6" x14ac:dyDescent="0.25">
      <c r="A62" s="9" t="s">
        <v>33</v>
      </c>
      <c r="B62" s="9" t="s">
        <v>34</v>
      </c>
      <c r="C62" s="9" t="s">
        <v>27</v>
      </c>
      <c r="D62" s="10">
        <v>6653.22</v>
      </c>
      <c r="E62">
        <f t="shared" si="0"/>
        <v>6</v>
      </c>
      <c r="F62">
        <f t="shared" si="1"/>
        <v>10</v>
      </c>
    </row>
    <row r="63" spans="1:6" x14ac:dyDescent="0.25">
      <c r="A63" s="9" t="s">
        <v>33</v>
      </c>
      <c r="B63" s="9" t="s">
        <v>34</v>
      </c>
      <c r="C63" s="9" t="s">
        <v>28</v>
      </c>
      <c r="D63" s="10">
        <v>27967.499999999996</v>
      </c>
      <c r="E63">
        <f t="shared" si="0"/>
        <v>1</v>
      </c>
      <c r="F63">
        <f t="shared" si="1"/>
        <v>11</v>
      </c>
    </row>
    <row r="64" spans="1:6" x14ac:dyDescent="0.25">
      <c r="A64" s="9" t="s">
        <v>33</v>
      </c>
      <c r="B64" s="9" t="s">
        <v>34</v>
      </c>
      <c r="C64" s="9" t="s">
        <v>20</v>
      </c>
      <c r="D64" s="10">
        <v>77947.37999999999</v>
      </c>
      <c r="E64">
        <f t="shared" si="0"/>
        <v>2</v>
      </c>
      <c r="F64">
        <f t="shared" si="1"/>
        <v>11</v>
      </c>
    </row>
    <row r="65" spans="1:6" x14ac:dyDescent="0.25">
      <c r="A65" s="9" t="s">
        <v>33</v>
      </c>
      <c r="B65" s="9" t="s">
        <v>34</v>
      </c>
      <c r="C65" s="9" t="s">
        <v>21</v>
      </c>
      <c r="D65" s="10">
        <v>233480.09999999998</v>
      </c>
      <c r="E65">
        <f t="shared" si="0"/>
        <v>3</v>
      </c>
      <c r="F65">
        <f t="shared" si="1"/>
        <v>11</v>
      </c>
    </row>
    <row r="66" spans="1:6" x14ac:dyDescent="0.25">
      <c r="A66" s="9" t="s">
        <v>33</v>
      </c>
      <c r="B66" s="9" t="s">
        <v>34</v>
      </c>
      <c r="C66" s="9" t="s">
        <v>29</v>
      </c>
      <c r="D66" s="10">
        <v>43529.039999999994</v>
      </c>
      <c r="E66">
        <f t="shared" si="0"/>
        <v>4</v>
      </c>
      <c r="F66">
        <f t="shared" si="1"/>
        <v>11</v>
      </c>
    </row>
    <row r="67" spans="1:6" x14ac:dyDescent="0.25">
      <c r="A67" s="9" t="s">
        <v>33</v>
      </c>
      <c r="B67" s="9" t="s">
        <v>35</v>
      </c>
      <c r="C67" s="9" t="s">
        <v>23</v>
      </c>
      <c r="D67" s="10">
        <v>97676.040000000008</v>
      </c>
      <c r="E67">
        <f t="shared" si="0"/>
        <v>6</v>
      </c>
      <c r="F67">
        <f t="shared" si="1"/>
        <v>9</v>
      </c>
    </row>
    <row r="68" spans="1:6" x14ac:dyDescent="0.25">
      <c r="A68" s="9" t="s">
        <v>33</v>
      </c>
      <c r="B68" s="9" t="s">
        <v>35</v>
      </c>
      <c r="C68" s="9" t="s">
        <v>18</v>
      </c>
      <c r="D68" s="10">
        <v>1039913.98</v>
      </c>
      <c r="E68">
        <f t="shared" si="0"/>
        <v>1</v>
      </c>
      <c r="F68">
        <f t="shared" si="1"/>
        <v>10</v>
      </c>
    </row>
    <row r="69" spans="1:6" x14ac:dyDescent="0.25">
      <c r="A69" s="9" t="s">
        <v>33</v>
      </c>
      <c r="B69" s="9" t="s">
        <v>35</v>
      </c>
      <c r="C69" s="9" t="s">
        <v>24</v>
      </c>
      <c r="D69" s="10">
        <v>543513.41999999993</v>
      </c>
      <c r="E69">
        <f t="shared" ref="E69:E132" si="2">WEEKDAY(C69,2)</f>
        <v>2</v>
      </c>
      <c r="F69">
        <f t="shared" ref="F69:F132" si="3">WEEKNUM(C69,2)</f>
        <v>10</v>
      </c>
    </row>
    <row r="70" spans="1:6" x14ac:dyDescent="0.25">
      <c r="A70" s="9" t="s">
        <v>33</v>
      </c>
      <c r="B70" s="9" t="s">
        <v>35</v>
      </c>
      <c r="C70" s="9" t="s">
        <v>19</v>
      </c>
      <c r="D70" s="10">
        <v>447767.16000000003</v>
      </c>
      <c r="E70">
        <f t="shared" si="2"/>
        <v>3</v>
      </c>
      <c r="F70">
        <f t="shared" si="3"/>
        <v>10</v>
      </c>
    </row>
    <row r="71" spans="1:6" x14ac:dyDescent="0.25">
      <c r="A71" s="9" t="s">
        <v>33</v>
      </c>
      <c r="B71" s="9" t="s">
        <v>35</v>
      </c>
      <c r="C71" s="9" t="s">
        <v>25</v>
      </c>
      <c r="D71" s="10">
        <v>181939.97999999998</v>
      </c>
      <c r="E71">
        <f t="shared" si="2"/>
        <v>4</v>
      </c>
      <c r="F71">
        <f t="shared" si="3"/>
        <v>10</v>
      </c>
    </row>
    <row r="72" spans="1:6" x14ac:dyDescent="0.25">
      <c r="A72" s="9" t="s">
        <v>33</v>
      </c>
      <c r="B72" s="9" t="s">
        <v>35</v>
      </c>
      <c r="C72" s="9" t="s">
        <v>26</v>
      </c>
      <c r="D72" s="10">
        <v>365885.4</v>
      </c>
      <c r="E72">
        <f t="shared" si="2"/>
        <v>5</v>
      </c>
      <c r="F72">
        <f t="shared" si="3"/>
        <v>10</v>
      </c>
    </row>
    <row r="73" spans="1:6" x14ac:dyDescent="0.25">
      <c r="A73" s="9" t="s">
        <v>33</v>
      </c>
      <c r="B73" s="9" t="s">
        <v>35</v>
      </c>
      <c r="C73" s="9" t="s">
        <v>27</v>
      </c>
      <c r="D73" s="10">
        <v>39156.959999999999</v>
      </c>
      <c r="E73">
        <f t="shared" si="2"/>
        <v>6</v>
      </c>
      <c r="F73">
        <f t="shared" si="3"/>
        <v>10</v>
      </c>
    </row>
    <row r="74" spans="1:6" x14ac:dyDescent="0.25">
      <c r="A74" s="9" t="s">
        <v>33</v>
      </c>
      <c r="B74" s="9" t="s">
        <v>35</v>
      </c>
      <c r="C74" s="9" t="s">
        <v>28</v>
      </c>
      <c r="D74" s="10">
        <v>98093.51999999999</v>
      </c>
      <c r="E74">
        <f t="shared" si="2"/>
        <v>1</v>
      </c>
      <c r="F74">
        <f t="shared" si="3"/>
        <v>11</v>
      </c>
    </row>
    <row r="75" spans="1:6" x14ac:dyDescent="0.25">
      <c r="A75" s="9" t="s">
        <v>33</v>
      </c>
      <c r="B75" s="9" t="s">
        <v>35</v>
      </c>
      <c r="C75" s="9" t="s">
        <v>20</v>
      </c>
      <c r="D75" s="10">
        <v>355775.16000000009</v>
      </c>
      <c r="E75">
        <f t="shared" si="2"/>
        <v>2</v>
      </c>
      <c r="F75">
        <f t="shared" si="3"/>
        <v>11</v>
      </c>
    </row>
    <row r="76" spans="1:6" x14ac:dyDescent="0.25">
      <c r="A76" s="9" t="s">
        <v>33</v>
      </c>
      <c r="B76" s="9" t="s">
        <v>35</v>
      </c>
      <c r="C76" s="9" t="s">
        <v>21</v>
      </c>
      <c r="D76" s="10">
        <v>377618.15999999992</v>
      </c>
      <c r="E76">
        <f t="shared" si="2"/>
        <v>3</v>
      </c>
      <c r="F76">
        <f t="shared" si="3"/>
        <v>11</v>
      </c>
    </row>
    <row r="77" spans="1:6" x14ac:dyDescent="0.25">
      <c r="A77" s="9" t="s">
        <v>33</v>
      </c>
      <c r="B77" s="9" t="s">
        <v>35</v>
      </c>
      <c r="C77" s="9" t="s">
        <v>29</v>
      </c>
      <c r="D77" s="10">
        <v>140439.11999999997</v>
      </c>
      <c r="E77">
        <f t="shared" si="2"/>
        <v>4</v>
      </c>
      <c r="F77">
        <f t="shared" si="3"/>
        <v>11</v>
      </c>
    </row>
    <row r="78" spans="1:6" x14ac:dyDescent="0.25">
      <c r="A78" s="9" t="s">
        <v>33</v>
      </c>
      <c r="B78" s="9" t="s">
        <v>36</v>
      </c>
      <c r="C78" s="9" t="s">
        <v>18</v>
      </c>
      <c r="D78" s="10">
        <v>553.02</v>
      </c>
      <c r="E78">
        <f t="shared" si="2"/>
        <v>1</v>
      </c>
      <c r="F78">
        <f t="shared" si="3"/>
        <v>10</v>
      </c>
    </row>
    <row r="79" spans="1:6" x14ac:dyDescent="0.25">
      <c r="A79" s="9" t="s">
        <v>33</v>
      </c>
      <c r="B79" s="9" t="s">
        <v>36</v>
      </c>
      <c r="C79" s="9" t="s">
        <v>21</v>
      </c>
      <c r="D79" s="10">
        <v>553.02</v>
      </c>
      <c r="E79">
        <f t="shared" si="2"/>
        <v>3</v>
      </c>
      <c r="F79">
        <f t="shared" si="3"/>
        <v>11</v>
      </c>
    </row>
    <row r="80" spans="1:6" x14ac:dyDescent="0.25">
      <c r="A80" s="9" t="s">
        <v>33</v>
      </c>
      <c r="B80" s="9" t="s">
        <v>33</v>
      </c>
      <c r="C80" s="9" t="s">
        <v>23</v>
      </c>
      <c r="D80" s="10">
        <v>1284965.5799999998</v>
      </c>
      <c r="E80">
        <f t="shared" si="2"/>
        <v>6</v>
      </c>
      <c r="F80">
        <f t="shared" si="3"/>
        <v>9</v>
      </c>
    </row>
    <row r="81" spans="1:6" x14ac:dyDescent="0.25">
      <c r="A81" s="9" t="s">
        <v>33</v>
      </c>
      <c r="B81" s="9" t="s">
        <v>33</v>
      </c>
      <c r="C81" s="9" t="s">
        <v>18</v>
      </c>
      <c r="D81" s="10">
        <v>5467784.7399999993</v>
      </c>
      <c r="E81">
        <f t="shared" si="2"/>
        <v>1</v>
      </c>
      <c r="F81">
        <f t="shared" si="3"/>
        <v>10</v>
      </c>
    </row>
    <row r="82" spans="1:6" x14ac:dyDescent="0.25">
      <c r="A82" s="9" t="s">
        <v>33</v>
      </c>
      <c r="B82" s="9" t="s">
        <v>33</v>
      </c>
      <c r="C82" s="9" t="s">
        <v>24</v>
      </c>
      <c r="D82" s="10">
        <v>3680465.16</v>
      </c>
      <c r="E82">
        <f t="shared" si="2"/>
        <v>2</v>
      </c>
      <c r="F82">
        <f t="shared" si="3"/>
        <v>10</v>
      </c>
    </row>
    <row r="83" spans="1:6" x14ac:dyDescent="0.25">
      <c r="A83" s="9" t="s">
        <v>33</v>
      </c>
      <c r="B83" s="9" t="s">
        <v>33</v>
      </c>
      <c r="C83" s="9" t="s">
        <v>19</v>
      </c>
      <c r="D83" s="10">
        <v>3257688.4799999981</v>
      </c>
      <c r="E83">
        <f t="shared" si="2"/>
        <v>3</v>
      </c>
      <c r="F83">
        <f t="shared" si="3"/>
        <v>10</v>
      </c>
    </row>
    <row r="84" spans="1:6" x14ac:dyDescent="0.25">
      <c r="A84" s="9" t="s">
        <v>33</v>
      </c>
      <c r="B84" s="9" t="s">
        <v>33</v>
      </c>
      <c r="C84" s="9" t="s">
        <v>25</v>
      </c>
      <c r="D84" s="10">
        <v>3520619.9400000004</v>
      </c>
      <c r="E84">
        <f t="shared" si="2"/>
        <v>4</v>
      </c>
      <c r="F84">
        <f t="shared" si="3"/>
        <v>10</v>
      </c>
    </row>
    <row r="85" spans="1:6" x14ac:dyDescent="0.25">
      <c r="A85" s="9" t="s">
        <v>33</v>
      </c>
      <c r="B85" s="9" t="s">
        <v>33</v>
      </c>
      <c r="C85" s="9" t="s">
        <v>26</v>
      </c>
      <c r="D85" s="10">
        <v>3729117</v>
      </c>
      <c r="E85">
        <f t="shared" si="2"/>
        <v>5</v>
      </c>
      <c r="F85">
        <f t="shared" si="3"/>
        <v>10</v>
      </c>
    </row>
    <row r="86" spans="1:6" x14ac:dyDescent="0.25">
      <c r="A86" s="9" t="s">
        <v>33</v>
      </c>
      <c r="B86" s="9" t="s">
        <v>33</v>
      </c>
      <c r="C86" s="9" t="s">
        <v>27</v>
      </c>
      <c r="D86" s="10">
        <v>607518</v>
      </c>
      <c r="E86">
        <f t="shared" si="2"/>
        <v>6</v>
      </c>
      <c r="F86">
        <f t="shared" si="3"/>
        <v>10</v>
      </c>
    </row>
    <row r="87" spans="1:6" x14ac:dyDescent="0.25">
      <c r="A87" s="9" t="s">
        <v>33</v>
      </c>
      <c r="B87" s="9" t="s">
        <v>33</v>
      </c>
      <c r="C87" s="9" t="s">
        <v>28</v>
      </c>
      <c r="D87" s="10">
        <v>1112001.4799999995</v>
      </c>
      <c r="E87">
        <f t="shared" si="2"/>
        <v>1</v>
      </c>
      <c r="F87">
        <f t="shared" si="3"/>
        <v>11</v>
      </c>
    </row>
    <row r="88" spans="1:6" x14ac:dyDescent="0.25">
      <c r="A88" s="9" t="s">
        <v>33</v>
      </c>
      <c r="B88" s="9" t="s">
        <v>33</v>
      </c>
      <c r="C88" s="9" t="s">
        <v>20</v>
      </c>
      <c r="D88" s="10">
        <v>4873525.92</v>
      </c>
      <c r="E88">
        <f t="shared" si="2"/>
        <v>2</v>
      </c>
      <c r="F88">
        <f t="shared" si="3"/>
        <v>11</v>
      </c>
    </row>
    <row r="89" spans="1:6" x14ac:dyDescent="0.25">
      <c r="A89" s="9" t="s">
        <v>33</v>
      </c>
      <c r="B89" s="9" t="s">
        <v>33</v>
      </c>
      <c r="C89" s="9" t="s">
        <v>21</v>
      </c>
      <c r="D89" s="10">
        <v>5174597.5799999991</v>
      </c>
      <c r="E89">
        <f t="shared" si="2"/>
        <v>3</v>
      </c>
      <c r="F89">
        <f t="shared" si="3"/>
        <v>11</v>
      </c>
    </row>
    <row r="90" spans="1:6" x14ac:dyDescent="0.25">
      <c r="A90" s="9" t="s">
        <v>33</v>
      </c>
      <c r="B90" s="9" t="s">
        <v>33</v>
      </c>
      <c r="C90" s="9" t="s">
        <v>29</v>
      </c>
      <c r="D90" s="10">
        <v>3189694.9700000025</v>
      </c>
      <c r="E90">
        <f t="shared" si="2"/>
        <v>4</v>
      </c>
      <c r="F90">
        <f t="shared" si="3"/>
        <v>11</v>
      </c>
    </row>
    <row r="91" spans="1:6" x14ac:dyDescent="0.25">
      <c r="A91" s="9" t="s">
        <v>33</v>
      </c>
      <c r="B91" s="9" t="s">
        <v>32</v>
      </c>
      <c r="C91" s="9" t="s">
        <v>23</v>
      </c>
      <c r="D91" s="10">
        <v>6431.76</v>
      </c>
      <c r="E91">
        <f t="shared" si="2"/>
        <v>6</v>
      </c>
      <c r="F91">
        <f t="shared" si="3"/>
        <v>9</v>
      </c>
    </row>
    <row r="92" spans="1:6" x14ac:dyDescent="0.25">
      <c r="A92" s="9" t="s">
        <v>33</v>
      </c>
      <c r="B92" s="9" t="s">
        <v>32</v>
      </c>
      <c r="C92" s="9" t="s">
        <v>18</v>
      </c>
      <c r="D92" s="10">
        <v>16528.739999999998</v>
      </c>
      <c r="E92">
        <f t="shared" si="2"/>
        <v>1</v>
      </c>
      <c r="F92">
        <f t="shared" si="3"/>
        <v>10</v>
      </c>
    </row>
    <row r="93" spans="1:6" x14ac:dyDescent="0.25">
      <c r="A93" s="9" t="s">
        <v>33</v>
      </c>
      <c r="B93" s="9" t="s">
        <v>32</v>
      </c>
      <c r="C93" s="9" t="s">
        <v>24</v>
      </c>
      <c r="D93" s="10">
        <v>21214.440000000002</v>
      </c>
      <c r="E93">
        <f t="shared" si="2"/>
        <v>2</v>
      </c>
      <c r="F93">
        <f t="shared" si="3"/>
        <v>10</v>
      </c>
    </row>
    <row r="94" spans="1:6" x14ac:dyDescent="0.25">
      <c r="A94" s="9" t="s">
        <v>33</v>
      </c>
      <c r="B94" s="9" t="s">
        <v>32</v>
      </c>
      <c r="C94" s="9" t="s">
        <v>19</v>
      </c>
      <c r="D94" s="10">
        <v>11967.539999999999</v>
      </c>
      <c r="E94">
        <f t="shared" si="2"/>
        <v>3</v>
      </c>
      <c r="F94">
        <f t="shared" si="3"/>
        <v>10</v>
      </c>
    </row>
    <row r="95" spans="1:6" x14ac:dyDescent="0.25">
      <c r="A95" s="9" t="s">
        <v>33</v>
      </c>
      <c r="B95" s="9" t="s">
        <v>32</v>
      </c>
      <c r="C95" s="9" t="s">
        <v>25</v>
      </c>
      <c r="D95" s="10">
        <v>10485.9</v>
      </c>
      <c r="E95">
        <f t="shared" si="2"/>
        <v>4</v>
      </c>
      <c r="F95">
        <f t="shared" si="3"/>
        <v>10</v>
      </c>
    </row>
    <row r="96" spans="1:6" x14ac:dyDescent="0.25">
      <c r="A96" s="9" t="s">
        <v>33</v>
      </c>
      <c r="B96" s="9" t="s">
        <v>32</v>
      </c>
      <c r="C96" s="9" t="s">
        <v>26</v>
      </c>
      <c r="D96" s="10">
        <v>10809.779999999999</v>
      </c>
      <c r="E96">
        <f t="shared" si="2"/>
        <v>5</v>
      </c>
      <c r="F96">
        <f t="shared" si="3"/>
        <v>10</v>
      </c>
    </row>
    <row r="97" spans="1:6" x14ac:dyDescent="0.25">
      <c r="A97" s="9" t="s">
        <v>33</v>
      </c>
      <c r="B97" s="9" t="s">
        <v>32</v>
      </c>
      <c r="C97" s="9" t="s">
        <v>27</v>
      </c>
      <c r="D97" s="10">
        <v>2111.2200000000003</v>
      </c>
      <c r="E97">
        <f t="shared" si="2"/>
        <v>6</v>
      </c>
      <c r="F97">
        <f t="shared" si="3"/>
        <v>10</v>
      </c>
    </row>
    <row r="98" spans="1:6" x14ac:dyDescent="0.25">
      <c r="A98" s="9" t="s">
        <v>33</v>
      </c>
      <c r="B98" s="9" t="s">
        <v>32</v>
      </c>
      <c r="C98" s="9" t="s">
        <v>28</v>
      </c>
      <c r="D98" s="10">
        <v>1631.82</v>
      </c>
      <c r="E98">
        <f t="shared" si="2"/>
        <v>1</v>
      </c>
      <c r="F98">
        <f t="shared" si="3"/>
        <v>11</v>
      </c>
    </row>
    <row r="99" spans="1:6" x14ac:dyDescent="0.25">
      <c r="A99" s="9" t="s">
        <v>33</v>
      </c>
      <c r="B99" s="9" t="s">
        <v>32</v>
      </c>
      <c r="C99" s="9" t="s">
        <v>20</v>
      </c>
      <c r="D99" s="10">
        <v>13509.06</v>
      </c>
      <c r="E99">
        <f t="shared" si="2"/>
        <v>2</v>
      </c>
      <c r="F99">
        <f t="shared" si="3"/>
        <v>11</v>
      </c>
    </row>
    <row r="100" spans="1:6" x14ac:dyDescent="0.25">
      <c r="A100" s="9" t="s">
        <v>33</v>
      </c>
      <c r="B100" s="9" t="s">
        <v>32</v>
      </c>
      <c r="C100" s="9" t="s">
        <v>21</v>
      </c>
      <c r="D100" s="10">
        <v>3832.74</v>
      </c>
      <c r="E100">
        <f t="shared" si="2"/>
        <v>3</v>
      </c>
      <c r="F100">
        <f t="shared" si="3"/>
        <v>11</v>
      </c>
    </row>
    <row r="101" spans="1:6" x14ac:dyDescent="0.25">
      <c r="A101" s="9" t="s">
        <v>33</v>
      </c>
      <c r="B101" s="9" t="s">
        <v>32</v>
      </c>
      <c r="C101" s="9" t="s">
        <v>29</v>
      </c>
      <c r="D101" s="10">
        <v>4421.82</v>
      </c>
      <c r="E101">
        <f t="shared" si="2"/>
        <v>4</v>
      </c>
      <c r="F101">
        <f t="shared" si="3"/>
        <v>11</v>
      </c>
    </row>
    <row r="102" spans="1:6" x14ac:dyDescent="0.25">
      <c r="A102" s="9" t="s">
        <v>33</v>
      </c>
      <c r="B102" s="9" t="s">
        <v>37</v>
      </c>
      <c r="C102" s="9" t="s">
        <v>19</v>
      </c>
      <c r="D102" s="10">
        <v>40.08</v>
      </c>
      <c r="E102">
        <f t="shared" si="2"/>
        <v>3</v>
      </c>
      <c r="F102">
        <f t="shared" si="3"/>
        <v>10</v>
      </c>
    </row>
    <row r="103" spans="1:6" x14ac:dyDescent="0.25">
      <c r="A103" s="9" t="s">
        <v>38</v>
      </c>
      <c r="B103" s="9" t="s">
        <v>17</v>
      </c>
      <c r="C103" s="9" t="s">
        <v>29</v>
      </c>
      <c r="D103" s="10">
        <v>60.24</v>
      </c>
      <c r="E103">
        <f t="shared" si="2"/>
        <v>4</v>
      </c>
      <c r="F103">
        <f t="shared" si="3"/>
        <v>11</v>
      </c>
    </row>
    <row r="104" spans="1:6" x14ac:dyDescent="0.25">
      <c r="A104" s="9" t="s">
        <v>38</v>
      </c>
      <c r="B104" s="9" t="s">
        <v>39</v>
      </c>
      <c r="C104" s="9" t="s">
        <v>23</v>
      </c>
      <c r="D104" s="10">
        <v>23668.62</v>
      </c>
      <c r="E104">
        <f t="shared" si="2"/>
        <v>6</v>
      </c>
      <c r="F104">
        <f t="shared" si="3"/>
        <v>9</v>
      </c>
    </row>
    <row r="105" spans="1:6" x14ac:dyDescent="0.25">
      <c r="A105" s="9" t="s">
        <v>38</v>
      </c>
      <c r="B105" s="9" t="s">
        <v>39</v>
      </c>
      <c r="C105" s="9" t="s">
        <v>18</v>
      </c>
      <c r="D105" s="10">
        <v>64168.38</v>
      </c>
      <c r="E105">
        <f t="shared" si="2"/>
        <v>1</v>
      </c>
      <c r="F105">
        <f t="shared" si="3"/>
        <v>10</v>
      </c>
    </row>
    <row r="106" spans="1:6" x14ac:dyDescent="0.25">
      <c r="A106" s="9" t="s">
        <v>38</v>
      </c>
      <c r="B106" s="9" t="s">
        <v>39</v>
      </c>
      <c r="C106" s="9" t="s">
        <v>24</v>
      </c>
      <c r="D106" s="10">
        <v>80314.01999999999</v>
      </c>
      <c r="E106">
        <f t="shared" si="2"/>
        <v>2</v>
      </c>
      <c r="F106">
        <f t="shared" si="3"/>
        <v>10</v>
      </c>
    </row>
    <row r="107" spans="1:6" x14ac:dyDescent="0.25">
      <c r="A107" s="9" t="s">
        <v>38</v>
      </c>
      <c r="B107" s="9" t="s">
        <v>39</v>
      </c>
      <c r="C107" s="9" t="s">
        <v>19</v>
      </c>
      <c r="D107" s="10">
        <v>43226.759999999995</v>
      </c>
      <c r="E107">
        <f t="shared" si="2"/>
        <v>3</v>
      </c>
      <c r="F107">
        <f t="shared" si="3"/>
        <v>10</v>
      </c>
    </row>
    <row r="108" spans="1:6" x14ac:dyDescent="0.25">
      <c r="A108" s="9" t="s">
        <v>38</v>
      </c>
      <c r="B108" s="9" t="s">
        <v>39</v>
      </c>
      <c r="C108" s="9" t="s">
        <v>25</v>
      </c>
      <c r="D108" s="10">
        <v>48935.159999999996</v>
      </c>
      <c r="E108">
        <f t="shared" si="2"/>
        <v>4</v>
      </c>
      <c r="F108">
        <f t="shared" si="3"/>
        <v>10</v>
      </c>
    </row>
    <row r="109" spans="1:6" x14ac:dyDescent="0.25">
      <c r="A109" s="9" t="s">
        <v>38</v>
      </c>
      <c r="B109" s="9" t="s">
        <v>39</v>
      </c>
      <c r="C109" s="9" t="s">
        <v>26</v>
      </c>
      <c r="D109" s="10">
        <v>48848.820000000007</v>
      </c>
      <c r="E109">
        <f t="shared" si="2"/>
        <v>5</v>
      </c>
      <c r="F109">
        <f t="shared" si="3"/>
        <v>10</v>
      </c>
    </row>
    <row r="110" spans="1:6" x14ac:dyDescent="0.25">
      <c r="A110" s="9" t="s">
        <v>38</v>
      </c>
      <c r="B110" s="9" t="s">
        <v>39</v>
      </c>
      <c r="C110" s="9" t="s">
        <v>27</v>
      </c>
      <c r="D110" s="10">
        <v>13019.76</v>
      </c>
      <c r="E110">
        <f t="shared" si="2"/>
        <v>6</v>
      </c>
      <c r="F110">
        <f t="shared" si="3"/>
        <v>10</v>
      </c>
    </row>
    <row r="111" spans="1:6" x14ac:dyDescent="0.25">
      <c r="A111" s="9" t="s">
        <v>38</v>
      </c>
      <c r="B111" s="9" t="s">
        <v>39</v>
      </c>
      <c r="C111" s="9" t="s">
        <v>28</v>
      </c>
      <c r="D111" s="10">
        <v>6859.86</v>
      </c>
      <c r="E111">
        <f t="shared" si="2"/>
        <v>1</v>
      </c>
      <c r="F111">
        <f t="shared" si="3"/>
        <v>11</v>
      </c>
    </row>
    <row r="112" spans="1:6" x14ac:dyDescent="0.25">
      <c r="A112" s="9" t="s">
        <v>38</v>
      </c>
      <c r="B112" s="9" t="s">
        <v>39</v>
      </c>
      <c r="C112" s="9" t="s">
        <v>20</v>
      </c>
      <c r="D112" s="10">
        <v>85609.439999999988</v>
      </c>
      <c r="E112">
        <f t="shared" si="2"/>
        <v>2</v>
      </c>
      <c r="F112">
        <f t="shared" si="3"/>
        <v>11</v>
      </c>
    </row>
    <row r="113" spans="1:6" x14ac:dyDescent="0.25">
      <c r="A113" s="9" t="s">
        <v>38</v>
      </c>
      <c r="B113" s="9" t="s">
        <v>39</v>
      </c>
      <c r="C113" s="9" t="s">
        <v>21</v>
      </c>
      <c r="D113" s="10">
        <v>72334.5</v>
      </c>
      <c r="E113">
        <f t="shared" si="2"/>
        <v>3</v>
      </c>
      <c r="F113">
        <f t="shared" si="3"/>
        <v>11</v>
      </c>
    </row>
    <row r="114" spans="1:6" x14ac:dyDescent="0.25">
      <c r="A114" s="9" t="s">
        <v>38</v>
      </c>
      <c r="B114" s="9" t="s">
        <v>39</v>
      </c>
      <c r="C114" s="9" t="s">
        <v>29</v>
      </c>
      <c r="D114" s="10">
        <v>68508.359999999986</v>
      </c>
      <c r="E114">
        <f t="shared" si="2"/>
        <v>4</v>
      </c>
      <c r="F114">
        <f t="shared" si="3"/>
        <v>11</v>
      </c>
    </row>
    <row r="115" spans="1:6" x14ac:dyDescent="0.25">
      <c r="A115" s="9" t="s">
        <v>38</v>
      </c>
      <c r="B115" s="9" t="s">
        <v>35</v>
      </c>
      <c r="C115" s="9" t="s">
        <v>23</v>
      </c>
      <c r="D115" s="10">
        <v>1130.2199999999998</v>
      </c>
      <c r="E115">
        <f t="shared" si="2"/>
        <v>6</v>
      </c>
      <c r="F115">
        <f t="shared" si="3"/>
        <v>9</v>
      </c>
    </row>
    <row r="116" spans="1:6" x14ac:dyDescent="0.25">
      <c r="A116" s="9" t="s">
        <v>38</v>
      </c>
      <c r="B116" s="9" t="s">
        <v>35</v>
      </c>
      <c r="C116" s="9" t="s">
        <v>18</v>
      </c>
      <c r="D116" s="10">
        <v>24728.1</v>
      </c>
      <c r="E116">
        <f t="shared" si="2"/>
        <v>1</v>
      </c>
      <c r="F116">
        <f t="shared" si="3"/>
        <v>10</v>
      </c>
    </row>
    <row r="117" spans="1:6" x14ac:dyDescent="0.25">
      <c r="A117" s="9" t="s">
        <v>38</v>
      </c>
      <c r="B117" s="9" t="s">
        <v>35</v>
      </c>
      <c r="C117" s="9" t="s">
        <v>24</v>
      </c>
      <c r="D117" s="10">
        <v>20913.960000000003</v>
      </c>
      <c r="E117">
        <f t="shared" si="2"/>
        <v>2</v>
      </c>
      <c r="F117">
        <f t="shared" si="3"/>
        <v>10</v>
      </c>
    </row>
    <row r="118" spans="1:6" x14ac:dyDescent="0.25">
      <c r="A118" s="9" t="s">
        <v>38</v>
      </c>
      <c r="B118" s="9" t="s">
        <v>35</v>
      </c>
      <c r="C118" s="9" t="s">
        <v>19</v>
      </c>
      <c r="D118" s="10">
        <v>21539.280000000002</v>
      </c>
      <c r="E118">
        <f t="shared" si="2"/>
        <v>3</v>
      </c>
      <c r="F118">
        <f t="shared" si="3"/>
        <v>10</v>
      </c>
    </row>
    <row r="119" spans="1:6" x14ac:dyDescent="0.25">
      <c r="A119" s="9" t="s">
        <v>38</v>
      </c>
      <c r="B119" s="9" t="s">
        <v>35</v>
      </c>
      <c r="C119" s="9" t="s">
        <v>25</v>
      </c>
      <c r="D119" s="10">
        <v>5147.9400000000005</v>
      </c>
      <c r="E119">
        <f t="shared" si="2"/>
        <v>4</v>
      </c>
      <c r="F119">
        <f t="shared" si="3"/>
        <v>10</v>
      </c>
    </row>
    <row r="120" spans="1:6" x14ac:dyDescent="0.25">
      <c r="A120" s="9" t="s">
        <v>38</v>
      </c>
      <c r="B120" s="9" t="s">
        <v>35</v>
      </c>
      <c r="C120" s="9" t="s">
        <v>26</v>
      </c>
      <c r="D120" s="10">
        <v>13770.18</v>
      </c>
      <c r="E120">
        <f t="shared" si="2"/>
        <v>5</v>
      </c>
      <c r="F120">
        <f t="shared" si="3"/>
        <v>10</v>
      </c>
    </row>
    <row r="121" spans="1:6" x14ac:dyDescent="0.25">
      <c r="A121" s="9" t="s">
        <v>38</v>
      </c>
      <c r="B121" s="9" t="s">
        <v>35</v>
      </c>
      <c r="C121" s="9" t="s">
        <v>27</v>
      </c>
      <c r="D121" s="10">
        <v>771.48</v>
      </c>
      <c r="E121">
        <f t="shared" si="2"/>
        <v>6</v>
      </c>
      <c r="F121">
        <f t="shared" si="3"/>
        <v>10</v>
      </c>
    </row>
    <row r="122" spans="1:6" x14ac:dyDescent="0.25">
      <c r="A122" s="9" t="s">
        <v>38</v>
      </c>
      <c r="B122" s="9" t="s">
        <v>35</v>
      </c>
      <c r="C122" s="9" t="s">
        <v>28</v>
      </c>
      <c r="D122" s="10">
        <v>6334.2000000000007</v>
      </c>
      <c r="E122">
        <f t="shared" si="2"/>
        <v>1</v>
      </c>
      <c r="F122">
        <f t="shared" si="3"/>
        <v>11</v>
      </c>
    </row>
    <row r="123" spans="1:6" x14ac:dyDescent="0.25">
      <c r="A123" s="9" t="s">
        <v>38</v>
      </c>
      <c r="B123" s="9" t="s">
        <v>35</v>
      </c>
      <c r="C123" s="9" t="s">
        <v>20</v>
      </c>
      <c r="D123" s="10">
        <v>9966.7199999999993</v>
      </c>
      <c r="E123">
        <f t="shared" si="2"/>
        <v>2</v>
      </c>
      <c r="F123">
        <f t="shared" si="3"/>
        <v>11</v>
      </c>
    </row>
    <row r="124" spans="1:6" x14ac:dyDescent="0.25">
      <c r="A124" s="9" t="s">
        <v>38</v>
      </c>
      <c r="B124" s="9" t="s">
        <v>35</v>
      </c>
      <c r="C124" s="9" t="s">
        <v>21</v>
      </c>
      <c r="D124" s="10">
        <v>23008.620000000003</v>
      </c>
      <c r="E124">
        <f t="shared" si="2"/>
        <v>3</v>
      </c>
      <c r="F124">
        <f t="shared" si="3"/>
        <v>11</v>
      </c>
    </row>
    <row r="125" spans="1:6" x14ac:dyDescent="0.25">
      <c r="A125" s="9" t="s">
        <v>38</v>
      </c>
      <c r="B125" s="9" t="s">
        <v>35</v>
      </c>
      <c r="C125" s="9" t="s">
        <v>29</v>
      </c>
      <c r="D125" s="10">
        <v>5153.76</v>
      </c>
      <c r="E125">
        <f t="shared" si="2"/>
        <v>4</v>
      </c>
      <c r="F125">
        <f t="shared" si="3"/>
        <v>11</v>
      </c>
    </row>
    <row r="126" spans="1:6" x14ac:dyDescent="0.25">
      <c r="A126" s="9" t="s">
        <v>38</v>
      </c>
      <c r="B126" s="9" t="s">
        <v>32</v>
      </c>
      <c r="C126" s="9" t="s">
        <v>23</v>
      </c>
      <c r="D126" s="10">
        <v>137.69999999999999</v>
      </c>
      <c r="E126">
        <f t="shared" si="2"/>
        <v>6</v>
      </c>
      <c r="F126">
        <f t="shared" si="3"/>
        <v>9</v>
      </c>
    </row>
    <row r="127" spans="1:6" x14ac:dyDescent="0.25">
      <c r="A127" s="9" t="s">
        <v>38</v>
      </c>
      <c r="B127" s="9" t="s">
        <v>32</v>
      </c>
      <c r="C127" s="9" t="s">
        <v>19</v>
      </c>
      <c r="D127" s="10">
        <v>7605.8399999999992</v>
      </c>
      <c r="E127">
        <f t="shared" si="2"/>
        <v>3</v>
      </c>
      <c r="F127">
        <f t="shared" si="3"/>
        <v>10</v>
      </c>
    </row>
    <row r="128" spans="1:6" x14ac:dyDescent="0.25">
      <c r="A128" s="9" t="s">
        <v>38</v>
      </c>
      <c r="B128" s="9" t="s">
        <v>32</v>
      </c>
      <c r="C128" s="9" t="s">
        <v>25</v>
      </c>
      <c r="D128" s="10">
        <v>175.38</v>
      </c>
      <c r="E128">
        <f t="shared" si="2"/>
        <v>4</v>
      </c>
      <c r="F128">
        <f t="shared" si="3"/>
        <v>10</v>
      </c>
    </row>
    <row r="129" spans="1:6" x14ac:dyDescent="0.25">
      <c r="A129" s="9" t="s">
        <v>38</v>
      </c>
      <c r="B129" s="9" t="s">
        <v>32</v>
      </c>
      <c r="C129" s="9" t="s">
        <v>26</v>
      </c>
      <c r="D129" s="10">
        <v>3933.3599999999997</v>
      </c>
      <c r="E129">
        <f t="shared" si="2"/>
        <v>5</v>
      </c>
      <c r="F129">
        <f t="shared" si="3"/>
        <v>10</v>
      </c>
    </row>
    <row r="130" spans="1:6" x14ac:dyDescent="0.25">
      <c r="A130" s="9" t="s">
        <v>38</v>
      </c>
      <c r="B130" s="9" t="s">
        <v>32</v>
      </c>
      <c r="C130" s="9" t="s">
        <v>28</v>
      </c>
      <c r="D130" s="10">
        <v>7.2</v>
      </c>
      <c r="E130">
        <f t="shared" si="2"/>
        <v>1</v>
      </c>
      <c r="F130">
        <f t="shared" si="3"/>
        <v>11</v>
      </c>
    </row>
    <row r="131" spans="1:6" x14ac:dyDescent="0.25">
      <c r="A131" s="9" t="s">
        <v>38</v>
      </c>
      <c r="B131" s="9" t="s">
        <v>32</v>
      </c>
      <c r="C131" s="9" t="s">
        <v>20</v>
      </c>
      <c r="D131" s="10">
        <v>6033.66</v>
      </c>
      <c r="E131">
        <f t="shared" si="2"/>
        <v>2</v>
      </c>
      <c r="F131">
        <f t="shared" si="3"/>
        <v>11</v>
      </c>
    </row>
    <row r="132" spans="1:6" x14ac:dyDescent="0.25">
      <c r="A132" s="9" t="s">
        <v>38</v>
      </c>
      <c r="B132" s="9" t="s">
        <v>32</v>
      </c>
      <c r="C132" s="9" t="s">
        <v>21</v>
      </c>
      <c r="D132" s="10">
        <v>5882.4000000000005</v>
      </c>
      <c r="E132">
        <f t="shared" si="2"/>
        <v>3</v>
      </c>
      <c r="F132">
        <f t="shared" si="3"/>
        <v>11</v>
      </c>
    </row>
    <row r="133" spans="1:6" x14ac:dyDescent="0.25">
      <c r="A133" s="9" t="s">
        <v>38</v>
      </c>
      <c r="B133" s="9" t="s">
        <v>32</v>
      </c>
      <c r="C133" s="9" t="s">
        <v>29</v>
      </c>
      <c r="D133" s="10">
        <v>266.16000000000003</v>
      </c>
      <c r="E133">
        <f t="shared" ref="E133:E170" si="4">WEEKDAY(C133,2)</f>
        <v>4</v>
      </c>
      <c r="F133">
        <f t="shared" ref="F133:F170" si="5">WEEKNUM(C133,2)</f>
        <v>11</v>
      </c>
    </row>
    <row r="134" spans="1:6" x14ac:dyDescent="0.25">
      <c r="A134" s="9" t="s">
        <v>38</v>
      </c>
      <c r="B134" s="9" t="s">
        <v>40</v>
      </c>
      <c r="C134" s="9" t="s">
        <v>23</v>
      </c>
      <c r="D134" s="10">
        <v>73860.659999999989</v>
      </c>
      <c r="E134">
        <f t="shared" si="4"/>
        <v>6</v>
      </c>
      <c r="F134">
        <f t="shared" si="5"/>
        <v>9</v>
      </c>
    </row>
    <row r="135" spans="1:6" x14ac:dyDescent="0.25">
      <c r="A135" s="9" t="s">
        <v>38</v>
      </c>
      <c r="B135" s="9" t="s">
        <v>40</v>
      </c>
      <c r="C135" s="9" t="s">
        <v>18</v>
      </c>
      <c r="D135" s="10">
        <v>230887.08</v>
      </c>
      <c r="E135">
        <f t="shared" si="4"/>
        <v>1</v>
      </c>
      <c r="F135">
        <f t="shared" si="5"/>
        <v>10</v>
      </c>
    </row>
    <row r="136" spans="1:6" x14ac:dyDescent="0.25">
      <c r="A136" s="9" t="s">
        <v>38</v>
      </c>
      <c r="B136" s="9" t="s">
        <v>40</v>
      </c>
      <c r="C136" s="9" t="s">
        <v>24</v>
      </c>
      <c r="D136" s="10">
        <v>217531.38</v>
      </c>
      <c r="E136">
        <f t="shared" si="4"/>
        <v>2</v>
      </c>
      <c r="F136">
        <f t="shared" si="5"/>
        <v>10</v>
      </c>
    </row>
    <row r="137" spans="1:6" x14ac:dyDescent="0.25">
      <c r="A137" s="9" t="s">
        <v>38</v>
      </c>
      <c r="B137" s="9" t="s">
        <v>40</v>
      </c>
      <c r="C137" s="9" t="s">
        <v>19</v>
      </c>
      <c r="D137" s="10">
        <v>231594.12</v>
      </c>
      <c r="E137">
        <f t="shared" si="4"/>
        <v>3</v>
      </c>
      <c r="F137">
        <f t="shared" si="5"/>
        <v>10</v>
      </c>
    </row>
    <row r="138" spans="1:6" x14ac:dyDescent="0.25">
      <c r="A138" s="9" t="s">
        <v>38</v>
      </c>
      <c r="B138" s="9" t="s">
        <v>40</v>
      </c>
      <c r="C138" s="9" t="s">
        <v>25</v>
      </c>
      <c r="D138" s="10">
        <v>111854.22000000003</v>
      </c>
      <c r="E138">
        <f t="shared" si="4"/>
        <v>4</v>
      </c>
      <c r="F138">
        <f t="shared" si="5"/>
        <v>10</v>
      </c>
    </row>
    <row r="139" spans="1:6" x14ac:dyDescent="0.25">
      <c r="A139" s="9" t="s">
        <v>38</v>
      </c>
      <c r="B139" s="9" t="s">
        <v>40</v>
      </c>
      <c r="C139" s="9" t="s">
        <v>26</v>
      </c>
      <c r="D139" s="10">
        <v>141050.4</v>
      </c>
      <c r="E139">
        <f t="shared" si="4"/>
        <v>5</v>
      </c>
      <c r="F139">
        <f t="shared" si="5"/>
        <v>10</v>
      </c>
    </row>
    <row r="140" spans="1:6" x14ac:dyDescent="0.25">
      <c r="A140" s="9" t="s">
        <v>38</v>
      </c>
      <c r="B140" s="9" t="s">
        <v>40</v>
      </c>
      <c r="C140" s="9" t="s">
        <v>27</v>
      </c>
      <c r="D140" s="10">
        <v>39261.18</v>
      </c>
      <c r="E140">
        <f t="shared" si="4"/>
        <v>6</v>
      </c>
      <c r="F140">
        <f t="shared" si="5"/>
        <v>10</v>
      </c>
    </row>
    <row r="141" spans="1:6" x14ac:dyDescent="0.25">
      <c r="A141" s="9" t="s">
        <v>38</v>
      </c>
      <c r="B141" s="9" t="s">
        <v>40</v>
      </c>
      <c r="C141" s="9" t="s">
        <v>28</v>
      </c>
      <c r="D141" s="10">
        <v>47315.760000000009</v>
      </c>
      <c r="E141">
        <f t="shared" si="4"/>
        <v>1</v>
      </c>
      <c r="F141">
        <f t="shared" si="5"/>
        <v>11</v>
      </c>
    </row>
    <row r="142" spans="1:6" x14ac:dyDescent="0.25">
      <c r="A142" s="9" t="s">
        <v>38</v>
      </c>
      <c r="B142" s="9" t="s">
        <v>40</v>
      </c>
      <c r="C142" s="9" t="s">
        <v>20</v>
      </c>
      <c r="D142" s="10">
        <v>233236.32000000004</v>
      </c>
      <c r="E142">
        <f t="shared" si="4"/>
        <v>2</v>
      </c>
      <c r="F142">
        <f t="shared" si="5"/>
        <v>11</v>
      </c>
    </row>
    <row r="143" spans="1:6" x14ac:dyDescent="0.25">
      <c r="A143" s="9" t="s">
        <v>38</v>
      </c>
      <c r="B143" s="9" t="s">
        <v>40</v>
      </c>
      <c r="C143" s="9" t="s">
        <v>21</v>
      </c>
      <c r="D143" s="10">
        <v>224629.25999999998</v>
      </c>
      <c r="E143">
        <f t="shared" si="4"/>
        <v>3</v>
      </c>
      <c r="F143">
        <f t="shared" si="5"/>
        <v>11</v>
      </c>
    </row>
    <row r="144" spans="1:6" x14ac:dyDescent="0.25">
      <c r="A144" s="9" t="s">
        <v>38</v>
      </c>
      <c r="B144" s="9" t="s">
        <v>40</v>
      </c>
      <c r="C144" s="9" t="s">
        <v>29</v>
      </c>
      <c r="D144" s="10">
        <v>94408.86</v>
      </c>
      <c r="E144">
        <f t="shared" si="4"/>
        <v>4</v>
      </c>
      <c r="F144">
        <f t="shared" si="5"/>
        <v>11</v>
      </c>
    </row>
    <row r="145" spans="1:6" x14ac:dyDescent="0.25">
      <c r="A145" s="9" t="s">
        <v>41</v>
      </c>
      <c r="B145" s="9" t="s">
        <v>32</v>
      </c>
      <c r="C145" s="9" t="s">
        <v>24</v>
      </c>
      <c r="D145" s="10">
        <v>6769.619999999999</v>
      </c>
      <c r="E145">
        <f t="shared" si="4"/>
        <v>2</v>
      </c>
      <c r="F145">
        <f t="shared" si="5"/>
        <v>10</v>
      </c>
    </row>
    <row r="146" spans="1:6" x14ac:dyDescent="0.25">
      <c r="A146" s="9" t="s">
        <v>41</v>
      </c>
      <c r="B146" s="9" t="s">
        <v>32</v>
      </c>
      <c r="C146" s="9" t="s">
        <v>25</v>
      </c>
      <c r="D146" s="10">
        <v>10043.52</v>
      </c>
      <c r="E146">
        <f t="shared" si="4"/>
        <v>4</v>
      </c>
      <c r="F146">
        <f t="shared" si="5"/>
        <v>10</v>
      </c>
    </row>
    <row r="147" spans="1:6" x14ac:dyDescent="0.25">
      <c r="A147" s="9" t="s">
        <v>41</v>
      </c>
      <c r="B147" s="9" t="s">
        <v>32</v>
      </c>
      <c r="C147" s="9" t="s">
        <v>26</v>
      </c>
      <c r="D147" s="10">
        <v>1365.96</v>
      </c>
      <c r="E147">
        <f t="shared" si="4"/>
        <v>5</v>
      </c>
      <c r="F147">
        <f t="shared" si="5"/>
        <v>10</v>
      </c>
    </row>
    <row r="148" spans="1:6" x14ac:dyDescent="0.25">
      <c r="A148" s="9" t="s">
        <v>41</v>
      </c>
      <c r="B148" s="9" t="s">
        <v>32</v>
      </c>
      <c r="C148" s="9" t="s">
        <v>20</v>
      </c>
      <c r="D148" s="10">
        <v>254.22</v>
      </c>
      <c r="E148">
        <f t="shared" si="4"/>
        <v>2</v>
      </c>
      <c r="F148">
        <f t="shared" si="5"/>
        <v>11</v>
      </c>
    </row>
    <row r="149" spans="1:6" x14ac:dyDescent="0.25">
      <c r="A149" s="9" t="s">
        <v>41</v>
      </c>
      <c r="B149" s="9" t="s">
        <v>42</v>
      </c>
      <c r="C149" s="9" t="s">
        <v>23</v>
      </c>
      <c r="D149" s="10">
        <v>46310.64</v>
      </c>
      <c r="E149">
        <f t="shared" si="4"/>
        <v>6</v>
      </c>
      <c r="F149">
        <f t="shared" si="5"/>
        <v>9</v>
      </c>
    </row>
    <row r="150" spans="1:6" x14ac:dyDescent="0.25">
      <c r="A150" s="9" t="s">
        <v>41</v>
      </c>
      <c r="B150" s="9" t="s">
        <v>42</v>
      </c>
      <c r="C150" s="9" t="s">
        <v>18</v>
      </c>
      <c r="D150" s="10">
        <v>2148669.1199999996</v>
      </c>
      <c r="E150">
        <f t="shared" si="4"/>
        <v>1</v>
      </c>
      <c r="F150">
        <f t="shared" si="5"/>
        <v>10</v>
      </c>
    </row>
    <row r="151" spans="1:6" x14ac:dyDescent="0.25">
      <c r="A151" s="9" t="s">
        <v>41</v>
      </c>
      <c r="B151" s="9" t="s">
        <v>42</v>
      </c>
      <c r="C151" s="9" t="s">
        <v>24</v>
      </c>
      <c r="D151" s="10">
        <v>1891639.2599999995</v>
      </c>
      <c r="E151">
        <f t="shared" si="4"/>
        <v>2</v>
      </c>
      <c r="F151">
        <f t="shared" si="5"/>
        <v>10</v>
      </c>
    </row>
    <row r="152" spans="1:6" x14ac:dyDescent="0.25">
      <c r="A152" s="9" t="s">
        <v>41</v>
      </c>
      <c r="B152" s="9" t="s">
        <v>42</v>
      </c>
      <c r="C152" s="9" t="s">
        <v>19</v>
      </c>
      <c r="D152" s="10">
        <v>1422282.42</v>
      </c>
      <c r="E152">
        <f t="shared" si="4"/>
        <v>3</v>
      </c>
      <c r="F152">
        <f t="shared" si="5"/>
        <v>10</v>
      </c>
    </row>
    <row r="153" spans="1:6" x14ac:dyDescent="0.25">
      <c r="A153" s="9" t="s">
        <v>41</v>
      </c>
      <c r="B153" s="9" t="s">
        <v>42</v>
      </c>
      <c r="C153" s="9" t="s">
        <v>25</v>
      </c>
      <c r="D153" s="10">
        <v>701296.38</v>
      </c>
      <c r="E153">
        <f t="shared" si="4"/>
        <v>4</v>
      </c>
      <c r="F153">
        <f t="shared" si="5"/>
        <v>10</v>
      </c>
    </row>
    <row r="154" spans="1:6" x14ac:dyDescent="0.25">
      <c r="A154" s="9" t="s">
        <v>41</v>
      </c>
      <c r="B154" s="9" t="s">
        <v>42</v>
      </c>
      <c r="C154" s="9" t="s">
        <v>26</v>
      </c>
      <c r="D154" s="10">
        <v>1441123.44</v>
      </c>
      <c r="E154">
        <f t="shared" si="4"/>
        <v>5</v>
      </c>
      <c r="F154">
        <f t="shared" si="5"/>
        <v>10</v>
      </c>
    </row>
    <row r="155" spans="1:6" x14ac:dyDescent="0.25">
      <c r="A155" s="9" t="s">
        <v>41</v>
      </c>
      <c r="B155" s="9" t="s">
        <v>42</v>
      </c>
      <c r="C155" s="9" t="s">
        <v>27</v>
      </c>
      <c r="D155" s="10">
        <v>48488.159999999996</v>
      </c>
      <c r="E155">
        <f t="shared" si="4"/>
        <v>6</v>
      </c>
      <c r="F155">
        <f t="shared" si="5"/>
        <v>10</v>
      </c>
    </row>
    <row r="156" spans="1:6" x14ac:dyDescent="0.25">
      <c r="A156" s="9" t="s">
        <v>41</v>
      </c>
      <c r="B156" s="9" t="s">
        <v>42</v>
      </c>
      <c r="C156" s="9" t="s">
        <v>28</v>
      </c>
      <c r="D156" s="10">
        <v>61355.64</v>
      </c>
      <c r="E156">
        <f t="shared" si="4"/>
        <v>1</v>
      </c>
      <c r="F156">
        <f t="shared" si="5"/>
        <v>11</v>
      </c>
    </row>
    <row r="157" spans="1:6" x14ac:dyDescent="0.25">
      <c r="A157" s="9" t="s">
        <v>41</v>
      </c>
      <c r="B157" s="9" t="s">
        <v>42</v>
      </c>
      <c r="C157" s="9" t="s">
        <v>20</v>
      </c>
      <c r="D157" s="10">
        <v>1452438.24</v>
      </c>
      <c r="E157">
        <f t="shared" si="4"/>
        <v>2</v>
      </c>
      <c r="F157">
        <f t="shared" si="5"/>
        <v>11</v>
      </c>
    </row>
    <row r="158" spans="1:6" x14ac:dyDescent="0.25">
      <c r="A158" s="9" t="s">
        <v>41</v>
      </c>
      <c r="B158" s="9" t="s">
        <v>42</v>
      </c>
      <c r="C158" s="9" t="s">
        <v>21</v>
      </c>
      <c r="D158" s="10">
        <v>1752205.26</v>
      </c>
      <c r="E158">
        <f t="shared" si="4"/>
        <v>3</v>
      </c>
      <c r="F158">
        <f t="shared" si="5"/>
        <v>11</v>
      </c>
    </row>
    <row r="159" spans="1:6" x14ac:dyDescent="0.25">
      <c r="A159" s="9" t="s">
        <v>41</v>
      </c>
      <c r="B159" s="9" t="s">
        <v>42</v>
      </c>
      <c r="C159" s="9" t="s">
        <v>29</v>
      </c>
      <c r="D159" s="10">
        <v>1160938.9200000002</v>
      </c>
      <c r="E159">
        <f t="shared" si="4"/>
        <v>4</v>
      </c>
      <c r="F159">
        <f t="shared" si="5"/>
        <v>11</v>
      </c>
    </row>
    <row r="160" spans="1:6" x14ac:dyDescent="0.25">
      <c r="A160" s="9" t="s">
        <v>41</v>
      </c>
      <c r="B160" s="9" t="s">
        <v>37</v>
      </c>
      <c r="C160" s="9" t="s">
        <v>23</v>
      </c>
      <c r="D160" s="10">
        <v>99967.800000000017</v>
      </c>
      <c r="E160">
        <f t="shared" si="4"/>
        <v>6</v>
      </c>
      <c r="F160">
        <f t="shared" si="5"/>
        <v>9</v>
      </c>
    </row>
    <row r="161" spans="1:6" x14ac:dyDescent="0.25">
      <c r="A161" s="9" t="s">
        <v>41</v>
      </c>
      <c r="B161" s="9" t="s">
        <v>37</v>
      </c>
      <c r="C161" s="9" t="s">
        <v>18</v>
      </c>
      <c r="D161" s="10">
        <v>2916258.899999999</v>
      </c>
      <c r="E161">
        <f t="shared" si="4"/>
        <v>1</v>
      </c>
      <c r="F161">
        <f t="shared" si="5"/>
        <v>10</v>
      </c>
    </row>
    <row r="162" spans="1:6" x14ac:dyDescent="0.25">
      <c r="A162" s="9" t="s">
        <v>41</v>
      </c>
      <c r="B162" s="9" t="s">
        <v>37</v>
      </c>
      <c r="C162" s="9" t="s">
        <v>24</v>
      </c>
      <c r="D162" s="10">
        <v>1596028.6800000002</v>
      </c>
      <c r="E162">
        <f t="shared" si="4"/>
        <v>2</v>
      </c>
      <c r="F162">
        <f t="shared" si="5"/>
        <v>10</v>
      </c>
    </row>
    <row r="163" spans="1:6" x14ac:dyDescent="0.25">
      <c r="A163" s="9" t="s">
        <v>41</v>
      </c>
      <c r="B163" s="9" t="s">
        <v>37</v>
      </c>
      <c r="C163" s="9" t="s">
        <v>19</v>
      </c>
      <c r="D163" s="10">
        <v>578747.28</v>
      </c>
      <c r="E163">
        <f t="shared" si="4"/>
        <v>3</v>
      </c>
      <c r="F163">
        <f t="shared" si="5"/>
        <v>10</v>
      </c>
    </row>
    <row r="164" spans="1:6" x14ac:dyDescent="0.25">
      <c r="A164" s="9" t="s">
        <v>41</v>
      </c>
      <c r="B164" s="9" t="s">
        <v>37</v>
      </c>
      <c r="C164" s="9" t="s">
        <v>25</v>
      </c>
      <c r="D164" s="10">
        <v>478153.62</v>
      </c>
      <c r="E164">
        <f t="shared" si="4"/>
        <v>4</v>
      </c>
      <c r="F164">
        <f t="shared" si="5"/>
        <v>10</v>
      </c>
    </row>
    <row r="165" spans="1:6" x14ac:dyDescent="0.25">
      <c r="A165" s="9" t="s">
        <v>41</v>
      </c>
      <c r="B165" s="9" t="s">
        <v>37</v>
      </c>
      <c r="C165" s="9" t="s">
        <v>26</v>
      </c>
      <c r="D165" s="10">
        <v>665517.96000000008</v>
      </c>
      <c r="E165">
        <f t="shared" si="4"/>
        <v>5</v>
      </c>
      <c r="F165">
        <f t="shared" si="5"/>
        <v>10</v>
      </c>
    </row>
    <row r="166" spans="1:6" x14ac:dyDescent="0.25">
      <c r="A166" s="9" t="s">
        <v>41</v>
      </c>
      <c r="B166" s="9" t="s">
        <v>37</v>
      </c>
      <c r="C166" s="9" t="s">
        <v>27</v>
      </c>
      <c r="D166" s="10">
        <v>8621.7000000000007</v>
      </c>
      <c r="E166">
        <f t="shared" si="4"/>
        <v>6</v>
      </c>
      <c r="F166">
        <f t="shared" si="5"/>
        <v>10</v>
      </c>
    </row>
    <row r="167" spans="1:6" x14ac:dyDescent="0.25">
      <c r="A167" s="9" t="s">
        <v>41</v>
      </c>
      <c r="B167" s="9" t="s">
        <v>37</v>
      </c>
      <c r="C167" s="9" t="s">
        <v>28</v>
      </c>
      <c r="D167" s="10">
        <v>73568.639999999999</v>
      </c>
      <c r="E167">
        <f t="shared" si="4"/>
        <v>1</v>
      </c>
      <c r="F167">
        <f t="shared" si="5"/>
        <v>11</v>
      </c>
    </row>
    <row r="168" spans="1:6" x14ac:dyDescent="0.25">
      <c r="A168" s="9" t="s">
        <v>41</v>
      </c>
      <c r="B168" s="9" t="s">
        <v>37</v>
      </c>
      <c r="C168" s="9" t="s">
        <v>20</v>
      </c>
      <c r="D168" s="10">
        <v>1224186.1800000002</v>
      </c>
      <c r="E168">
        <f t="shared" si="4"/>
        <v>2</v>
      </c>
      <c r="F168">
        <f t="shared" si="5"/>
        <v>11</v>
      </c>
    </row>
    <row r="169" spans="1:6" x14ac:dyDescent="0.25">
      <c r="A169" s="9" t="s">
        <v>41</v>
      </c>
      <c r="B169" s="9" t="s">
        <v>37</v>
      </c>
      <c r="C169" s="9" t="s">
        <v>21</v>
      </c>
      <c r="D169" s="10">
        <v>1313953.44</v>
      </c>
      <c r="E169">
        <f t="shared" si="4"/>
        <v>3</v>
      </c>
      <c r="F169">
        <f t="shared" si="5"/>
        <v>11</v>
      </c>
    </row>
    <row r="170" spans="1:6" x14ac:dyDescent="0.25">
      <c r="A170" s="9" t="s">
        <v>41</v>
      </c>
      <c r="B170" s="9" t="s">
        <v>37</v>
      </c>
      <c r="C170" s="9" t="s">
        <v>29</v>
      </c>
      <c r="D170" s="10">
        <v>1235152.2600000002</v>
      </c>
      <c r="E170">
        <f t="shared" si="4"/>
        <v>4</v>
      </c>
      <c r="F170">
        <f t="shared" si="5"/>
        <v>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8"/>
  <sheetViews>
    <sheetView workbookViewId="0">
      <selection activeCell="A3" sqref="A3"/>
    </sheetView>
  </sheetViews>
  <sheetFormatPr defaultRowHeight="15" x14ac:dyDescent="0.25"/>
  <cols>
    <col min="1" max="1" width="17.28515625" customWidth="1"/>
    <col min="2" max="2" width="22.28515625" customWidth="1"/>
    <col min="3" max="5" width="12" customWidth="1"/>
    <col min="6" max="8" width="11" customWidth="1"/>
    <col min="9" max="9" width="10" customWidth="1"/>
    <col min="10" max="10" width="12" customWidth="1"/>
    <col min="11" max="12" width="11" customWidth="1"/>
    <col min="13" max="13" width="12" customWidth="1"/>
    <col min="14" max="14" width="11" customWidth="1"/>
    <col min="15" max="16" width="12" customWidth="1"/>
  </cols>
  <sheetData>
    <row r="3" spans="1:2" x14ac:dyDescent="0.25">
      <c r="A3" s="15" t="s">
        <v>49</v>
      </c>
      <c r="B3" t="s">
        <v>51</v>
      </c>
    </row>
    <row r="4" spans="1:2" x14ac:dyDescent="0.25">
      <c r="A4" s="16">
        <v>9</v>
      </c>
      <c r="B4" s="14">
        <v>1940928.42</v>
      </c>
    </row>
    <row r="5" spans="1:2" x14ac:dyDescent="0.25">
      <c r="A5" s="17">
        <v>6</v>
      </c>
      <c r="B5" s="14">
        <v>1940928.42</v>
      </c>
    </row>
    <row r="6" spans="1:2" x14ac:dyDescent="0.25">
      <c r="A6" s="16">
        <v>10</v>
      </c>
      <c r="B6" s="14">
        <v>45203550.159999996</v>
      </c>
    </row>
    <row r="7" spans="1:2" x14ac:dyDescent="0.25">
      <c r="A7" s="17">
        <v>1</v>
      </c>
      <c r="B7" s="14">
        <v>13435450.499999998</v>
      </c>
    </row>
    <row r="8" spans="1:2" x14ac:dyDescent="0.25">
      <c r="A8" s="17">
        <v>2</v>
      </c>
      <c r="B8" s="14">
        <v>9455886</v>
      </c>
    </row>
    <row r="9" spans="1:2" x14ac:dyDescent="0.25">
      <c r="A9" s="17">
        <v>3</v>
      </c>
      <c r="B9" s="14">
        <v>7527838.5199999977</v>
      </c>
    </row>
    <row r="10" spans="1:2" x14ac:dyDescent="0.25">
      <c r="A10" s="17">
        <v>4</v>
      </c>
      <c r="B10" s="14">
        <v>6426303.0800000001</v>
      </c>
    </row>
    <row r="11" spans="1:2" x14ac:dyDescent="0.25">
      <c r="A11" s="17">
        <v>5</v>
      </c>
      <c r="B11" s="14">
        <v>7449855.1800000006</v>
      </c>
    </row>
    <row r="12" spans="1:2" x14ac:dyDescent="0.25">
      <c r="A12" s="17">
        <v>6</v>
      </c>
      <c r="B12" s="14">
        <v>908216.88</v>
      </c>
    </row>
    <row r="13" spans="1:2" x14ac:dyDescent="0.25">
      <c r="A13" s="16">
        <v>11</v>
      </c>
      <c r="B13" s="14">
        <v>29760221.869999997</v>
      </c>
    </row>
    <row r="14" spans="1:2" x14ac:dyDescent="0.25">
      <c r="A14" s="17">
        <v>1</v>
      </c>
      <c r="B14" s="14">
        <v>1824103.9799999993</v>
      </c>
    </row>
    <row r="15" spans="1:2" x14ac:dyDescent="0.25">
      <c r="A15" s="17">
        <v>2</v>
      </c>
      <c r="B15" s="14">
        <v>9994129.7399999984</v>
      </c>
    </row>
    <row r="16" spans="1:2" x14ac:dyDescent="0.25">
      <c r="A16" s="17">
        <v>3</v>
      </c>
      <c r="B16" s="14">
        <v>10985630.52</v>
      </c>
    </row>
    <row r="17" spans="1:2" x14ac:dyDescent="0.25">
      <c r="A17" s="17">
        <v>4</v>
      </c>
      <c r="B17" s="14">
        <v>6956357.6300000045</v>
      </c>
    </row>
    <row r="18" spans="1:2" x14ac:dyDescent="0.25">
      <c r="A18" s="16" t="s">
        <v>50</v>
      </c>
      <c r="B18" s="14">
        <v>76904700.450000003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2014-03-14T10:52:19Z</dcterms:modified>
</cp:coreProperties>
</file>