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2" l="1"/>
  <c r="AE36" i="1" l="1"/>
  <c r="AE46" i="1"/>
  <c r="AE45" i="1" l="1"/>
  <c r="AE44" i="1"/>
  <c r="AE40" i="1"/>
  <c r="AE39" i="1"/>
  <c r="O12" i="1"/>
  <c r="P12" i="1" s="1"/>
  <c r="O13" i="1"/>
  <c r="P13" i="1" s="1"/>
  <c r="O14" i="1"/>
  <c r="P14" i="1" s="1"/>
  <c r="O7" i="1"/>
  <c r="O8" i="1"/>
  <c r="P7" i="1"/>
  <c r="P8" i="1"/>
  <c r="AE48" i="1"/>
  <c r="AE47" i="1"/>
  <c r="AE43" i="1"/>
  <c r="AE42" i="1"/>
  <c r="AE41" i="1"/>
  <c r="AE38" i="1"/>
  <c r="AE37" i="1"/>
  <c r="AF37" i="1" s="1"/>
  <c r="AF36" i="1"/>
  <c r="AG36" i="1" l="1"/>
  <c r="B4" i="1" s="1"/>
  <c r="W4" i="1" s="1"/>
  <c r="AG37" i="1"/>
  <c r="B5" i="1" s="1"/>
  <c r="U12" i="1"/>
  <c r="U13" i="1"/>
  <c r="U14" i="1"/>
  <c r="W5" i="1" l="1"/>
  <c r="V14" i="1"/>
  <c r="V13" i="1"/>
  <c r="V12" i="1"/>
  <c r="U15" i="1"/>
  <c r="V15" i="1" s="1"/>
  <c r="U11" i="1"/>
  <c r="V11" i="1" s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AF48" i="1" l="1"/>
  <c r="AG48" i="1" s="1"/>
  <c r="B16" i="1" s="1"/>
  <c r="W16" i="1" s="1"/>
  <c r="F16" i="1"/>
  <c r="G16" i="1" s="1"/>
  <c r="I5" i="1"/>
  <c r="J5" i="1" s="1"/>
  <c r="I6" i="1"/>
  <c r="I7" i="1"/>
  <c r="I8" i="1"/>
  <c r="I11" i="1"/>
  <c r="I15" i="1"/>
  <c r="O4" i="1"/>
  <c r="O5" i="1"/>
  <c r="O6" i="1"/>
  <c r="O9" i="1"/>
  <c r="O10" i="1"/>
  <c r="O11" i="1"/>
  <c r="O15" i="1"/>
  <c r="R4" i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5" i="1"/>
  <c r="S15" i="1" s="1"/>
  <c r="R16" i="1"/>
  <c r="S16" i="1" s="1"/>
  <c r="F4" i="1"/>
  <c r="G4" i="1" s="1"/>
  <c r="F5" i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G5" i="1" l="1"/>
  <c r="L4" i="1"/>
  <c r="M4" i="1" s="1"/>
  <c r="P10" i="1"/>
  <c r="P4" i="1"/>
  <c r="P5" i="1"/>
  <c r="S4" i="1"/>
  <c r="P9" i="1"/>
  <c r="P15" i="1"/>
  <c r="P11" i="1"/>
  <c r="P6" i="1"/>
  <c r="J11" i="1"/>
  <c r="J15" i="1"/>
  <c r="J6" i="1"/>
  <c r="J7" i="1"/>
  <c r="J8" i="1"/>
  <c r="AF38" i="1" l="1"/>
  <c r="AG38" i="1" s="1"/>
  <c r="B6" i="1" s="1"/>
  <c r="AF47" i="1"/>
  <c r="AG47" i="1" s="1"/>
  <c r="AF39" i="1"/>
  <c r="AG39" i="1" s="1"/>
  <c r="AF40" i="1"/>
  <c r="AG40" i="1" s="1"/>
  <c r="AF41" i="1"/>
  <c r="AG41" i="1" s="1"/>
  <c r="AF44" i="1"/>
  <c r="AG44" i="1" s="1"/>
  <c r="AF45" i="1"/>
  <c r="AG45" i="1" s="1"/>
  <c r="AF46" i="1"/>
  <c r="AG46" i="1" s="1"/>
  <c r="AF43" i="1"/>
  <c r="AG43" i="1" s="1"/>
  <c r="AF42" i="1"/>
  <c r="AG42" i="1" s="1"/>
  <c r="B15" i="1" l="1"/>
  <c r="W15" i="1" s="1"/>
  <c r="B14" i="1"/>
  <c r="W14" i="1" s="1"/>
  <c r="B13" i="1"/>
  <c r="W13" i="1" s="1"/>
  <c r="B12" i="1"/>
  <c r="W12" i="1" s="1"/>
  <c r="B11" i="1"/>
  <c r="W11" i="1" s="1"/>
  <c r="B10" i="1"/>
  <c r="W10" i="1" s="1"/>
  <c r="B9" i="1"/>
  <c r="W9" i="1" s="1"/>
  <c r="B8" i="1"/>
  <c r="W8" i="1" s="1"/>
  <c r="B7" i="1"/>
  <c r="W7" i="1" s="1"/>
  <c r="W6" i="1"/>
</calcChain>
</file>

<file path=xl/sharedStrings.xml><?xml version="1.0" encoding="utf-8"?>
<sst xmlns="http://schemas.openxmlformats.org/spreadsheetml/2006/main" count="73" uniqueCount="24">
  <si>
    <t>AUD/USD</t>
  </si>
  <si>
    <t>EUR/USD</t>
  </si>
  <si>
    <t>GBP/USD</t>
  </si>
  <si>
    <t>USD/JPY</t>
  </si>
  <si>
    <t>USD/CHF</t>
  </si>
  <si>
    <t>EUR/GBP</t>
  </si>
  <si>
    <t>GBP/JPY</t>
  </si>
  <si>
    <t>EUR/CHF</t>
  </si>
  <si>
    <t>GBP/CHF</t>
  </si>
  <si>
    <t>EUR/JPY</t>
  </si>
  <si>
    <t>AUD/JPY</t>
  </si>
  <si>
    <t>EUR/AUD</t>
  </si>
  <si>
    <t>buy</t>
  </si>
  <si>
    <t>sell</t>
  </si>
  <si>
    <t>long%</t>
  </si>
  <si>
    <t>short%</t>
  </si>
  <si>
    <t>OANDA</t>
  </si>
  <si>
    <t>Dukascopy</t>
  </si>
  <si>
    <t>Alpari</t>
  </si>
  <si>
    <t>SaxoBank</t>
  </si>
  <si>
    <t>XAU/USD</t>
  </si>
  <si>
    <t>InstaForex</t>
  </si>
  <si>
    <t>Fibo</t>
  </si>
  <si>
    <t>пред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</si>
</sst>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90">
        <stop position="0">
          <color theme="0"/>
        </stop>
        <stop position="1">
          <color theme="6" tint="0.80001220740379042"/>
        </stop>
      </gradientFill>
    </fill>
    <fill>
      <patternFill patternType="solid">
        <fgColor theme="9" tint="0.59999389629810485"/>
        <bgColor indexed="65"/>
      </patternFill>
    </fill>
    <fill>
      <patternFill patternType="solid">
        <fgColor rgb="FFFAF0F0"/>
        <bgColor indexed="64"/>
      </patternFill>
    </fill>
    <fill>
      <patternFill patternType="solid">
        <fgColor rgb="FFF2F6EA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rgb="FF3F3F3F"/>
      </top>
      <bottom style="thin">
        <color theme="1"/>
      </bottom>
      <diagonal/>
    </border>
    <border>
      <left/>
      <right style="thin">
        <color auto="1"/>
      </right>
      <top style="double">
        <color rgb="FF3F3F3F"/>
      </top>
      <bottom style="thin">
        <color theme="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double">
        <color rgb="FF3F3F3F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rgb="FF3F3F3F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double">
        <color rgb="FF3F3F3F"/>
      </top>
      <bottom style="thin">
        <color theme="1"/>
      </bottom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1"/>
      </top>
      <bottom style="thin">
        <color theme="0" tint="-0.24994659260841701"/>
      </bottom>
      <diagonal/>
    </border>
    <border>
      <left/>
      <right/>
      <top/>
      <bottom style="double">
        <color rgb="FF3F3F3F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6" fillId="2" borderId="2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7" borderId="0" applyBorder="0"/>
    <xf numFmtId="0" fontId="5" fillId="5" borderId="3"/>
    <xf numFmtId="0" fontId="5" fillId="6" borderId="3"/>
    <xf numFmtId="0" fontId="3" fillId="8" borderId="0" applyNumberFormat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0" xfId="0" applyBorder="1"/>
    <xf numFmtId="0" fontId="4" fillId="4" borderId="1" xfId="3" applyBorder="1"/>
    <xf numFmtId="0" fontId="4" fillId="3" borderId="1" xfId="2" applyBorder="1"/>
    <xf numFmtId="0" fontId="4" fillId="3" borderId="6" xfId="2" applyBorder="1"/>
    <xf numFmtId="0" fontId="3" fillId="8" borderId="1" xfId="7" applyBorder="1"/>
    <xf numFmtId="0" fontId="0" fillId="0" borderId="9" xfId="0" applyNumberFormat="1" applyFill="1" applyBorder="1"/>
    <xf numFmtId="0" fontId="5" fillId="9" borderId="3" xfId="6" applyFill="1"/>
    <xf numFmtId="0" fontId="5" fillId="10" borderId="5" xfId="5" applyFill="1" applyBorder="1"/>
    <xf numFmtId="10" fontId="0" fillId="0" borderId="0" xfId="0" applyNumberFormat="1"/>
    <xf numFmtId="0" fontId="0" fillId="0" borderId="10" xfId="0" applyBorder="1"/>
    <xf numFmtId="0" fontId="4" fillId="3" borderId="11" xfId="2" applyBorder="1"/>
    <xf numFmtId="0" fontId="0" fillId="9" borderId="12" xfId="6" applyFont="1" applyFill="1" applyBorder="1"/>
    <xf numFmtId="0" fontId="0" fillId="0" borderId="13" xfId="0" applyNumberFormat="1" applyFill="1" applyBorder="1"/>
    <xf numFmtId="0" fontId="5" fillId="9" borderId="4" xfId="6" applyFill="1" applyBorder="1"/>
    <xf numFmtId="0" fontId="0" fillId="0" borderId="14" xfId="0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0" fontId="0" fillId="11" borderId="15" xfId="0" applyFill="1" applyBorder="1"/>
    <xf numFmtId="0" fontId="5" fillId="10" borderId="16" xfId="5" applyFill="1" applyBorder="1"/>
    <xf numFmtId="0" fontId="0" fillId="0" borderId="17" xfId="0" applyBorder="1"/>
    <xf numFmtId="0" fontId="0" fillId="0" borderId="18" xfId="0" applyBorder="1"/>
    <xf numFmtId="0" fontId="0" fillId="0" borderId="9" xfId="0" applyBorder="1"/>
    <xf numFmtId="0" fontId="0" fillId="0" borderId="19" xfId="0" applyBorder="1"/>
    <xf numFmtId="0" fontId="0" fillId="0" borderId="20" xfId="0" applyBorder="1"/>
    <xf numFmtId="0" fontId="2" fillId="3" borderId="1" xfId="2" applyFont="1" applyBorder="1"/>
    <xf numFmtId="0" fontId="4" fillId="4" borderId="22" xfId="3" applyBorder="1"/>
    <xf numFmtId="0" fontId="4" fillId="4" borderId="23" xfId="3" applyBorder="1"/>
    <xf numFmtId="0" fontId="7" fillId="3" borderId="24" xfId="2" applyFont="1" applyBorder="1"/>
    <xf numFmtId="0" fontId="7" fillId="4" borderId="24" xfId="3" applyFont="1" applyBorder="1"/>
    <xf numFmtId="0" fontId="7" fillId="8" borderId="24" xfId="7" applyFont="1" applyBorder="1"/>
    <xf numFmtId="0" fontId="7" fillId="3" borderId="15" xfId="2" applyFont="1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29" xfId="0" applyBorder="1"/>
    <xf numFmtId="0" fontId="5" fillId="9" borderId="32" xfId="6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3" xfId="0" applyNumberFormat="1" applyFill="1" applyBorder="1"/>
    <xf numFmtId="0" fontId="3" fillId="8" borderId="28" xfId="7" applyBorder="1"/>
    <xf numFmtId="0" fontId="4" fillId="3" borderId="26" xfId="2" applyBorder="1"/>
    <xf numFmtId="0" fontId="2" fillId="3" borderId="26" xfId="2" applyFont="1" applyBorder="1"/>
    <xf numFmtId="0" fontId="2" fillId="3" borderId="28" xfId="2" applyFont="1" applyBorder="1"/>
    <xf numFmtId="0" fontId="7" fillId="0" borderId="15" xfId="0" applyFont="1" applyBorder="1"/>
    <xf numFmtId="2" fontId="0" fillId="0" borderId="0" xfId="0" applyNumberFormat="1"/>
    <xf numFmtId="164" fontId="0" fillId="0" borderId="0" xfId="0" applyNumberFormat="1"/>
    <xf numFmtId="164" fontId="0" fillId="0" borderId="38" xfId="0" applyNumberFormat="1" applyBorder="1"/>
    <xf numFmtId="164" fontId="0" fillId="0" borderId="21" xfId="0" applyNumberFormat="1" applyBorder="1"/>
    <xf numFmtId="164" fontId="0" fillId="0" borderId="27" xfId="0" applyNumberFormat="1" applyBorder="1"/>
    <xf numFmtId="164" fontId="0" fillId="0" borderId="37" xfId="0" applyNumberFormat="1" applyBorder="1"/>
    <xf numFmtId="164" fontId="0" fillId="0" borderId="4" xfId="0" applyNumberFormat="1" applyBorder="1"/>
    <xf numFmtId="2" fontId="0" fillId="0" borderId="0" xfId="0" applyNumberFormat="1" applyBorder="1"/>
    <xf numFmtId="2" fontId="0" fillId="0" borderId="1" xfId="0" applyNumberFormat="1" applyBorder="1"/>
    <xf numFmtId="164" fontId="0" fillId="0" borderId="39" xfId="0" applyNumberFormat="1" applyBorder="1"/>
    <xf numFmtId="164" fontId="0" fillId="0" borderId="40" xfId="0" applyNumberFormat="1" applyBorder="1"/>
    <xf numFmtId="0" fontId="4" fillId="3" borderId="41" xfId="2" applyBorder="1"/>
    <xf numFmtId="0" fontId="4" fillId="4" borderId="41" xfId="3" applyBorder="1"/>
    <xf numFmtId="0" fontId="1" fillId="3" borderId="41" xfId="2" applyFont="1" applyBorder="1"/>
    <xf numFmtId="0" fontId="5" fillId="10" borderId="3" xfId="5" applyFill="1" applyProtection="1">
      <protection locked="0"/>
    </xf>
    <xf numFmtId="0" fontId="5" fillId="5" borderId="3" xfId="5" applyProtection="1">
      <protection locked="0"/>
    </xf>
    <xf numFmtId="0" fontId="5" fillId="10" borderId="8" xfId="5" applyFill="1" applyBorder="1" applyProtection="1">
      <protection locked="0"/>
    </xf>
    <xf numFmtId="0" fontId="5" fillId="10" borderId="4" xfId="5" applyFill="1" applyBorder="1" applyProtection="1">
      <protection locked="0"/>
    </xf>
    <xf numFmtId="0" fontId="5" fillId="10" borderId="31" xfId="5" applyFill="1" applyBorder="1" applyProtection="1">
      <protection locked="0"/>
    </xf>
    <xf numFmtId="0" fontId="5" fillId="10" borderId="7" xfId="5" applyFill="1" applyBorder="1" applyProtection="1">
      <protection locked="0"/>
    </xf>
    <xf numFmtId="0" fontId="5" fillId="10" borderId="36" xfId="5" applyFill="1" applyBorder="1" applyProtection="1">
      <protection locked="0"/>
    </xf>
    <xf numFmtId="0" fontId="0" fillId="0" borderId="0" xfId="0" applyNumberFormat="1"/>
    <xf numFmtId="164" fontId="0" fillId="0" borderId="42" xfId="0" applyNumberFormat="1" applyBorder="1" applyAlignment="1" applyProtection="1">
      <alignment horizontal="left"/>
    </xf>
    <xf numFmtId="164" fontId="0" fillId="0" borderId="43" xfId="0" applyNumberFormat="1" applyBorder="1" applyAlignment="1" applyProtection="1">
      <alignment horizontal="left"/>
    </xf>
    <xf numFmtId="164" fontId="0" fillId="0" borderId="30" xfId="0" applyNumberFormat="1" applyBorder="1" applyAlignment="1" applyProtection="1">
      <alignment horizontal="left"/>
    </xf>
    <xf numFmtId="164" fontId="0" fillId="0" borderId="0" xfId="0" applyNumberFormat="1" applyBorder="1" applyAlignment="1" applyProtection="1">
      <alignment horizontal="left"/>
    </xf>
    <xf numFmtId="164" fontId="0" fillId="0" borderId="29" xfId="0" applyNumberFormat="1" applyBorder="1" applyAlignment="1" applyProtection="1">
      <alignment horizontal="left"/>
    </xf>
    <xf numFmtId="164" fontId="0" fillId="0" borderId="27" xfId="0" applyNumberFormat="1" applyBorder="1" applyAlignment="1" applyProtection="1">
      <alignment horizontal="left"/>
    </xf>
    <xf numFmtId="1" fontId="0" fillId="0" borderId="3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6" fillId="2" borderId="2" xfId="1" applyAlignment="1">
      <alignment horizontal="center" vertical="center"/>
    </xf>
  </cellXfs>
  <cellStyles count="8">
    <cellStyle name="20% - Акцент5" xfId="2" builtinId="46"/>
    <cellStyle name="20% - Акцент6" xfId="3" builtinId="50"/>
    <cellStyle name="40% - Акцент6" xfId="7" builtinId="51"/>
    <cellStyle name="MM" xfId="5"/>
    <cellStyle name="MM sell" xfId="6"/>
    <cellStyle name="Контрольная ячейка" xfId="1" builtinId="23"/>
    <cellStyle name="Обычный" xfId="0" builtinId="0"/>
    <cellStyle name="Стиль 777" xfId="4"/>
  </cellStyles>
  <dxfs count="0"/>
  <tableStyles count="0" defaultTableStyle="TableStyleMedium2" defaultPivotStyle="PivotStyleMedium9"/>
  <colors>
    <mruColors>
      <color rgb="FFF2F6EA"/>
      <color rgb="FFF5F8EE"/>
      <color rgb="FFFAF0F0"/>
      <color rgb="FFFF8F92"/>
      <color rgb="FFA6D58F"/>
      <color rgb="FFDAFA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workbookViewId="0">
      <selection activeCell="C4" sqref="C4"/>
    </sheetView>
  </sheetViews>
  <sheetFormatPr defaultRowHeight="15" x14ac:dyDescent="0.25"/>
  <cols>
    <col min="1" max="1" width="9.7109375" customWidth="1"/>
    <col min="2" max="2" width="8.140625" customWidth="1"/>
    <col min="3" max="3" width="7.5703125" customWidth="1"/>
    <col min="4" max="4" width="4.7109375" customWidth="1"/>
    <col min="5" max="6" width="6.28515625" customWidth="1"/>
    <col min="7" max="7" width="6.7109375" customWidth="1"/>
    <col min="8" max="9" width="6.28515625" customWidth="1"/>
    <col min="10" max="10" width="6.7109375" customWidth="1"/>
    <col min="11" max="12" width="6.28515625" customWidth="1"/>
    <col min="13" max="13" width="6.7109375" customWidth="1"/>
    <col min="14" max="15" width="6.28515625" customWidth="1"/>
    <col min="16" max="16" width="6.7109375" customWidth="1"/>
    <col min="17" max="18" width="6.28515625" customWidth="1"/>
    <col min="19" max="19" width="6.7109375" customWidth="1"/>
    <col min="20" max="21" width="6.28515625" customWidth="1"/>
    <col min="22" max="22" width="6.7109375" customWidth="1"/>
    <col min="23" max="23" width="5.7109375" customWidth="1"/>
    <col min="24" max="24" width="8.7109375" customWidth="1"/>
  </cols>
  <sheetData>
    <row r="1" spans="1:28" ht="15" customHeight="1" thickBot="1" x14ac:dyDescent="0.3">
      <c r="A1" s="2"/>
      <c r="E1" s="2"/>
      <c r="F1" s="2"/>
      <c r="G1" s="25"/>
      <c r="H1" s="2"/>
      <c r="I1" s="2"/>
      <c r="J1" s="25"/>
      <c r="K1" s="2"/>
      <c r="L1" s="2"/>
      <c r="M1" s="25"/>
      <c r="N1" s="2"/>
      <c r="O1" s="2"/>
      <c r="P1" s="25"/>
    </row>
    <row r="2" spans="1:28" ht="18" customHeight="1" thickTop="1" thickBot="1" x14ac:dyDescent="0.3">
      <c r="A2" s="2"/>
      <c r="E2" s="79" t="s">
        <v>16</v>
      </c>
      <c r="F2" s="79"/>
      <c r="G2" s="79"/>
      <c r="H2" s="79" t="s">
        <v>17</v>
      </c>
      <c r="I2" s="79"/>
      <c r="J2" s="79"/>
      <c r="K2" s="79" t="s">
        <v>18</v>
      </c>
      <c r="L2" s="79"/>
      <c r="M2" s="79"/>
      <c r="N2" s="79" t="s">
        <v>22</v>
      </c>
      <c r="O2" s="79"/>
      <c r="P2" s="79"/>
      <c r="Q2" s="79" t="s">
        <v>19</v>
      </c>
      <c r="R2" s="79"/>
      <c r="S2" s="79"/>
      <c r="T2" s="79" t="s">
        <v>21</v>
      </c>
      <c r="U2" s="79"/>
      <c r="V2" s="79"/>
    </row>
    <row r="3" spans="1:28" ht="15.75" thickTop="1" x14ac:dyDescent="0.25">
      <c r="A3" s="2"/>
      <c r="B3" s="20"/>
      <c r="C3" s="20" t="s">
        <v>23</v>
      </c>
      <c r="D3" s="22"/>
      <c r="E3" s="21" t="s">
        <v>12</v>
      </c>
      <c r="F3" s="13" t="s">
        <v>13</v>
      </c>
      <c r="G3" s="5"/>
      <c r="H3" s="9" t="s">
        <v>12</v>
      </c>
      <c r="I3" s="13" t="s">
        <v>13</v>
      </c>
      <c r="J3" s="5"/>
      <c r="K3" s="9" t="s">
        <v>12</v>
      </c>
      <c r="L3" s="13" t="s">
        <v>13</v>
      </c>
      <c r="M3" s="5"/>
      <c r="N3" s="9" t="s">
        <v>12</v>
      </c>
      <c r="O3" s="13" t="s">
        <v>13</v>
      </c>
      <c r="P3" s="5"/>
      <c r="Q3" s="9" t="s">
        <v>12</v>
      </c>
      <c r="R3" s="13" t="s">
        <v>13</v>
      </c>
      <c r="S3" s="12"/>
      <c r="T3" s="9" t="s">
        <v>12</v>
      </c>
      <c r="U3" s="13" t="s">
        <v>13</v>
      </c>
      <c r="V3" s="12"/>
    </row>
    <row r="4" spans="1:28" x14ac:dyDescent="0.25">
      <c r="A4" s="45" t="s">
        <v>0</v>
      </c>
      <c r="B4" s="58">
        <f>AG36</f>
        <v>15.398399999999995</v>
      </c>
      <c r="C4" s="55"/>
      <c r="D4" s="22"/>
      <c r="E4" s="66">
        <v>62.32</v>
      </c>
      <c r="F4" s="8">
        <f t="shared" ref="F4:F16" si="0">(100)-E4</f>
        <v>37.68</v>
      </c>
      <c r="G4" s="23">
        <f t="shared" ref="G4:G16" si="1">E4-F4</f>
        <v>24.64</v>
      </c>
      <c r="H4" s="2"/>
      <c r="I4" s="2"/>
      <c r="J4" s="1"/>
      <c r="K4" s="63">
        <v>59</v>
      </c>
      <c r="L4" s="8">
        <f t="shared" ref="L4:L15" si="2">(100)-K4</f>
        <v>41</v>
      </c>
      <c r="M4" s="7">
        <f>K4-L4</f>
        <v>18</v>
      </c>
      <c r="N4" s="63">
        <v>76</v>
      </c>
      <c r="O4" s="8">
        <f t="shared" ref="O4:O8" si="3">(100)-N4</f>
        <v>24</v>
      </c>
      <c r="P4" s="7">
        <f>N4-O4</f>
        <v>52</v>
      </c>
      <c r="Q4" s="63">
        <v>43.97</v>
      </c>
      <c r="R4" s="15">
        <f t="shared" ref="R4:R11" si="4">(100)-Q4</f>
        <v>56.03</v>
      </c>
      <c r="S4" s="14">
        <f>Q4-R4</f>
        <v>-12.060000000000002</v>
      </c>
      <c r="V4" s="16"/>
      <c r="W4" s="71">
        <f>B4</f>
        <v>15.398399999999995</v>
      </c>
      <c r="X4" s="72"/>
      <c r="Y4" s="72"/>
      <c r="Z4" s="72"/>
      <c r="AA4" s="72"/>
      <c r="AB4" s="45" t="s">
        <v>0</v>
      </c>
    </row>
    <row r="5" spans="1:28" x14ac:dyDescent="0.25">
      <c r="A5" s="60" t="s">
        <v>1</v>
      </c>
      <c r="B5" s="59">
        <f>AG37</f>
        <v>-41.371399999999994</v>
      </c>
      <c r="C5" s="55"/>
      <c r="D5" s="22"/>
      <c r="E5" s="63">
        <v>25.06</v>
      </c>
      <c r="F5" s="8">
        <f t="shared" si="0"/>
        <v>74.94</v>
      </c>
      <c r="G5" s="24">
        <f t="shared" si="1"/>
        <v>-49.879999999999995</v>
      </c>
      <c r="H5" s="63">
        <v>31.25</v>
      </c>
      <c r="I5" s="8">
        <f t="shared" ref="I5" si="5">(100)-H5</f>
        <v>68.75</v>
      </c>
      <c r="J5" s="7">
        <f>H5-I5</f>
        <v>-37.5</v>
      </c>
      <c r="K5" s="63">
        <v>26</v>
      </c>
      <c r="L5" s="8">
        <f t="shared" si="2"/>
        <v>74</v>
      </c>
      <c r="M5" s="7">
        <f t="shared" ref="M5:M15" si="6">K5-L5</f>
        <v>-48</v>
      </c>
      <c r="N5" s="63">
        <v>27</v>
      </c>
      <c r="O5" s="8">
        <f t="shared" si="3"/>
        <v>73</v>
      </c>
      <c r="P5" s="7">
        <f t="shared" ref="P5:P15" si="7">N5-O5</f>
        <v>-46</v>
      </c>
      <c r="Q5" s="63">
        <v>25.01</v>
      </c>
      <c r="R5" s="8">
        <f t="shared" si="4"/>
        <v>74.989999999999995</v>
      </c>
      <c r="S5" s="7">
        <f t="shared" ref="S5:S16" si="8">Q5-R5</f>
        <v>-49.97999999999999</v>
      </c>
      <c r="T5" s="63">
        <v>50</v>
      </c>
      <c r="U5" s="8">
        <f t="shared" ref="U5:U14" si="9">(100)-T5</f>
        <v>50</v>
      </c>
      <c r="V5" s="7">
        <f t="shared" ref="V5:V14" si="10">T5-U5</f>
        <v>0</v>
      </c>
      <c r="W5" s="73">
        <f t="shared" ref="W5:W16" si="11">B5</f>
        <v>-41.371399999999994</v>
      </c>
      <c r="X5" s="74"/>
      <c r="Y5" s="74"/>
      <c r="Z5" s="74"/>
      <c r="AA5" s="74"/>
      <c r="AB5" s="60" t="s">
        <v>1</v>
      </c>
    </row>
    <row r="6" spans="1:28" x14ac:dyDescent="0.25">
      <c r="A6" s="62" t="s">
        <v>2</v>
      </c>
      <c r="B6" s="59">
        <f t="shared" ref="B6:B15" si="12">AG38</f>
        <v>-26.398799999999994</v>
      </c>
      <c r="C6" s="55"/>
      <c r="D6" s="22"/>
      <c r="E6" s="63">
        <v>36.340000000000003</v>
      </c>
      <c r="F6" s="8">
        <f t="shared" si="0"/>
        <v>63.66</v>
      </c>
      <c r="G6" s="24">
        <f t="shared" si="1"/>
        <v>-27.319999999999993</v>
      </c>
      <c r="H6" s="64">
        <v>42.72</v>
      </c>
      <c r="I6" s="8">
        <f t="shared" ref="I6:I8" si="13">(100)-H6</f>
        <v>57.28</v>
      </c>
      <c r="J6" s="7">
        <f t="shared" ref="J6:J15" si="14">H6-I6</f>
        <v>-14.560000000000002</v>
      </c>
      <c r="K6" s="63">
        <v>33</v>
      </c>
      <c r="L6" s="8">
        <f t="shared" si="2"/>
        <v>67</v>
      </c>
      <c r="M6" s="7">
        <f t="shared" si="6"/>
        <v>-34</v>
      </c>
      <c r="N6" s="63">
        <v>21</v>
      </c>
      <c r="O6" s="8">
        <f t="shared" si="3"/>
        <v>79</v>
      </c>
      <c r="P6" s="7">
        <f t="shared" si="7"/>
        <v>-58</v>
      </c>
      <c r="Q6" s="63">
        <v>21.43</v>
      </c>
      <c r="R6" s="8">
        <f t="shared" si="4"/>
        <v>78.569999999999993</v>
      </c>
      <c r="S6" s="7">
        <f t="shared" si="8"/>
        <v>-57.139999999999993</v>
      </c>
      <c r="T6" s="63">
        <v>64</v>
      </c>
      <c r="U6" s="8">
        <f t="shared" si="9"/>
        <v>36</v>
      </c>
      <c r="V6" s="7">
        <f t="shared" si="10"/>
        <v>28</v>
      </c>
      <c r="W6" s="73">
        <f t="shared" si="11"/>
        <v>-26.398799999999994</v>
      </c>
      <c r="X6" s="74"/>
      <c r="Y6" s="74"/>
      <c r="Z6" s="74"/>
      <c r="AA6" s="74"/>
      <c r="AB6" s="60" t="s">
        <v>2</v>
      </c>
    </row>
    <row r="7" spans="1:28" x14ac:dyDescent="0.25">
      <c r="A7" s="4" t="s">
        <v>3</v>
      </c>
      <c r="B7" s="59">
        <f t="shared" si="12"/>
        <v>45.274200000000008</v>
      </c>
      <c r="C7" s="55"/>
      <c r="D7" s="22"/>
      <c r="E7" s="63">
        <v>65.89</v>
      </c>
      <c r="F7" s="8">
        <f t="shared" si="0"/>
        <v>34.11</v>
      </c>
      <c r="G7" s="24">
        <f t="shared" si="1"/>
        <v>31.78</v>
      </c>
      <c r="H7" s="63">
        <v>80.819999999999993</v>
      </c>
      <c r="I7" s="8">
        <f t="shared" si="13"/>
        <v>19.180000000000007</v>
      </c>
      <c r="J7" s="7">
        <f t="shared" si="14"/>
        <v>61.639999999999986</v>
      </c>
      <c r="K7" s="63">
        <v>63</v>
      </c>
      <c r="L7" s="8">
        <f t="shared" si="2"/>
        <v>37</v>
      </c>
      <c r="M7" s="7">
        <f t="shared" si="6"/>
        <v>26</v>
      </c>
      <c r="N7" s="63">
        <v>33</v>
      </c>
      <c r="O7" s="8">
        <f t="shared" si="3"/>
        <v>67</v>
      </c>
      <c r="P7" s="7">
        <f t="shared" si="7"/>
        <v>-34</v>
      </c>
      <c r="Q7" s="63">
        <v>80.98</v>
      </c>
      <c r="R7" s="8">
        <f t="shared" si="4"/>
        <v>19.019999999999996</v>
      </c>
      <c r="S7" s="7">
        <f t="shared" si="8"/>
        <v>61.960000000000008</v>
      </c>
      <c r="T7" s="63">
        <v>70</v>
      </c>
      <c r="U7" s="8">
        <f t="shared" si="9"/>
        <v>30</v>
      </c>
      <c r="V7" s="7">
        <f t="shared" si="10"/>
        <v>40</v>
      </c>
      <c r="W7" s="73">
        <f t="shared" si="11"/>
        <v>45.274200000000008</v>
      </c>
      <c r="X7" s="74"/>
      <c r="Y7" s="74"/>
      <c r="Z7" s="74"/>
      <c r="AA7" s="74"/>
      <c r="AB7" s="4" t="s">
        <v>3</v>
      </c>
    </row>
    <row r="8" spans="1:28" x14ac:dyDescent="0.25">
      <c r="A8" s="60" t="s">
        <v>4</v>
      </c>
      <c r="B8" s="59">
        <f t="shared" si="12"/>
        <v>42.309800000000024</v>
      </c>
      <c r="C8" s="55"/>
      <c r="D8" s="22"/>
      <c r="E8" s="63">
        <v>73.72</v>
      </c>
      <c r="F8" s="8">
        <f t="shared" si="0"/>
        <v>26.28</v>
      </c>
      <c r="G8" s="24">
        <f t="shared" si="1"/>
        <v>47.44</v>
      </c>
      <c r="H8" s="63">
        <v>59.81</v>
      </c>
      <c r="I8" s="8">
        <f t="shared" si="13"/>
        <v>40.19</v>
      </c>
      <c r="J8" s="7">
        <f t="shared" si="14"/>
        <v>19.620000000000005</v>
      </c>
      <c r="K8" s="63">
        <v>80</v>
      </c>
      <c r="L8" s="8">
        <f t="shared" si="2"/>
        <v>20</v>
      </c>
      <c r="M8" s="7">
        <f t="shared" si="6"/>
        <v>60</v>
      </c>
      <c r="N8" s="63">
        <v>85</v>
      </c>
      <c r="O8" s="8">
        <f t="shared" si="3"/>
        <v>15</v>
      </c>
      <c r="P8" s="7">
        <f t="shared" si="7"/>
        <v>70</v>
      </c>
      <c r="Q8" s="63">
        <v>90.05</v>
      </c>
      <c r="R8" s="8">
        <f t="shared" si="4"/>
        <v>9.9500000000000028</v>
      </c>
      <c r="S8" s="7">
        <f t="shared" si="8"/>
        <v>80.099999999999994</v>
      </c>
      <c r="T8" s="63">
        <v>67</v>
      </c>
      <c r="U8" s="8">
        <f t="shared" si="9"/>
        <v>33</v>
      </c>
      <c r="V8" s="7">
        <f t="shared" si="10"/>
        <v>34</v>
      </c>
      <c r="W8" s="73">
        <f t="shared" si="11"/>
        <v>42.309800000000024</v>
      </c>
      <c r="X8" s="74"/>
      <c r="Y8" s="74"/>
      <c r="Z8" s="74"/>
      <c r="AA8" s="74"/>
      <c r="AB8" s="60" t="s">
        <v>4</v>
      </c>
    </row>
    <row r="9" spans="1:28" x14ac:dyDescent="0.25">
      <c r="A9" s="3" t="s">
        <v>5</v>
      </c>
      <c r="B9" s="59">
        <f t="shared" si="12"/>
        <v>-35.199272727272728</v>
      </c>
      <c r="C9" s="55"/>
      <c r="D9" s="22"/>
      <c r="E9" s="63">
        <v>34.1</v>
      </c>
      <c r="F9" s="8">
        <f t="shared" si="0"/>
        <v>65.900000000000006</v>
      </c>
      <c r="G9" s="24">
        <f t="shared" si="1"/>
        <v>-31.800000000000004</v>
      </c>
      <c r="J9" s="11"/>
      <c r="K9" s="65">
        <v>25</v>
      </c>
      <c r="L9" s="8">
        <f t="shared" si="2"/>
        <v>75</v>
      </c>
      <c r="M9" s="7">
        <f t="shared" si="6"/>
        <v>-50</v>
      </c>
      <c r="N9" s="63">
        <v>31</v>
      </c>
      <c r="O9" s="8">
        <f t="shared" ref="O9:O11" si="15">(100)-N9</f>
        <v>69</v>
      </c>
      <c r="P9" s="7">
        <f t="shared" si="7"/>
        <v>-38</v>
      </c>
      <c r="Q9" s="68">
        <v>37.520000000000003</v>
      </c>
      <c r="R9" s="8">
        <f t="shared" si="4"/>
        <v>62.48</v>
      </c>
      <c r="S9" s="7">
        <f t="shared" si="8"/>
        <v>-24.959999999999994</v>
      </c>
      <c r="T9" s="68">
        <v>27</v>
      </c>
      <c r="U9" s="8">
        <f t="shared" si="9"/>
        <v>73</v>
      </c>
      <c r="V9" s="7">
        <f t="shared" si="10"/>
        <v>-46</v>
      </c>
      <c r="W9" s="73">
        <f t="shared" si="11"/>
        <v>-35.199272727272728</v>
      </c>
      <c r="X9" s="74"/>
      <c r="Y9" s="74"/>
      <c r="Z9" s="74"/>
      <c r="AA9" s="74"/>
      <c r="AB9" s="3" t="s">
        <v>5</v>
      </c>
    </row>
    <row r="10" spans="1:28" x14ac:dyDescent="0.25">
      <c r="A10" s="61" t="s">
        <v>7</v>
      </c>
      <c r="B10" s="59">
        <f t="shared" si="12"/>
        <v>78.616363636363616</v>
      </c>
      <c r="C10" s="55"/>
      <c r="D10" s="22"/>
      <c r="E10" s="63">
        <v>84.99</v>
      </c>
      <c r="F10" s="8">
        <f t="shared" si="0"/>
        <v>15.010000000000005</v>
      </c>
      <c r="G10" s="24">
        <f t="shared" si="1"/>
        <v>69.97999999999999</v>
      </c>
      <c r="J10" s="26"/>
      <c r="K10" s="65">
        <v>89</v>
      </c>
      <c r="L10" s="8">
        <f t="shared" si="2"/>
        <v>11</v>
      </c>
      <c r="M10" s="7">
        <f t="shared" si="6"/>
        <v>78</v>
      </c>
      <c r="N10" s="63">
        <v>93</v>
      </c>
      <c r="O10" s="8">
        <f t="shared" si="15"/>
        <v>7</v>
      </c>
      <c r="P10" s="7">
        <f t="shared" si="7"/>
        <v>86</v>
      </c>
      <c r="Q10" s="68">
        <v>91.32</v>
      </c>
      <c r="R10" s="8">
        <f t="shared" si="4"/>
        <v>8.6800000000000068</v>
      </c>
      <c r="S10" s="7">
        <f t="shared" si="8"/>
        <v>82.639999999999986</v>
      </c>
      <c r="T10" s="68">
        <v>93</v>
      </c>
      <c r="U10" s="8">
        <f t="shared" si="9"/>
        <v>7</v>
      </c>
      <c r="V10" s="7">
        <f t="shared" si="10"/>
        <v>86</v>
      </c>
      <c r="W10" s="73">
        <f t="shared" si="11"/>
        <v>78.616363636363616</v>
      </c>
      <c r="X10" s="74"/>
      <c r="Y10" s="74"/>
      <c r="Z10" s="74"/>
      <c r="AA10" s="74"/>
      <c r="AB10" s="61" t="s">
        <v>7</v>
      </c>
    </row>
    <row r="11" spans="1:28" x14ac:dyDescent="0.25">
      <c r="A11" s="3" t="s">
        <v>9</v>
      </c>
      <c r="B11" s="59">
        <f t="shared" si="12"/>
        <v>-10.397400000000005</v>
      </c>
      <c r="C11" s="55"/>
      <c r="D11" s="22"/>
      <c r="E11" s="63">
        <v>46.28</v>
      </c>
      <c r="F11" s="8">
        <f t="shared" si="0"/>
        <v>53.72</v>
      </c>
      <c r="G11" s="24">
        <f t="shared" si="1"/>
        <v>-7.4399999999999977</v>
      </c>
      <c r="H11" s="64">
        <v>45.29</v>
      </c>
      <c r="I11" s="8">
        <f t="shared" ref="I11" si="16">(100)-H11</f>
        <v>54.71</v>
      </c>
      <c r="J11" s="7">
        <f t="shared" si="14"/>
        <v>-9.4200000000000017</v>
      </c>
      <c r="K11" s="65">
        <v>43</v>
      </c>
      <c r="L11" s="8">
        <f t="shared" si="2"/>
        <v>57</v>
      </c>
      <c r="M11" s="7">
        <f t="shared" si="6"/>
        <v>-14</v>
      </c>
      <c r="N11" s="63">
        <v>40</v>
      </c>
      <c r="O11" s="8">
        <f t="shared" si="15"/>
        <v>60</v>
      </c>
      <c r="P11" s="7">
        <f t="shared" si="7"/>
        <v>-20</v>
      </c>
      <c r="Q11" s="63">
        <v>37.520000000000003</v>
      </c>
      <c r="R11" s="8">
        <f t="shared" si="4"/>
        <v>62.48</v>
      </c>
      <c r="S11" s="7">
        <f t="shared" si="8"/>
        <v>-24.959999999999994</v>
      </c>
      <c r="T11" s="63">
        <v>69</v>
      </c>
      <c r="U11" s="8">
        <f t="shared" si="9"/>
        <v>31</v>
      </c>
      <c r="V11" s="7">
        <f t="shared" si="10"/>
        <v>38</v>
      </c>
      <c r="W11" s="73">
        <f t="shared" si="11"/>
        <v>-10.397400000000005</v>
      </c>
      <c r="X11" s="74"/>
      <c r="Y11" s="74"/>
      <c r="Z11" s="74"/>
      <c r="AA11" s="74"/>
      <c r="AB11" s="3" t="s">
        <v>9</v>
      </c>
    </row>
    <row r="12" spans="1:28" x14ac:dyDescent="0.25">
      <c r="A12" s="61" t="s">
        <v>11</v>
      </c>
      <c r="B12" s="59">
        <f t="shared" si="12"/>
        <v>-34.494871794871806</v>
      </c>
      <c r="C12" s="55"/>
      <c r="D12" s="22"/>
      <c r="E12" s="63">
        <v>38.549999999999997</v>
      </c>
      <c r="F12" s="8">
        <f t="shared" si="0"/>
        <v>61.45</v>
      </c>
      <c r="G12" s="24">
        <f t="shared" si="1"/>
        <v>-22.900000000000006</v>
      </c>
      <c r="J12" s="7"/>
      <c r="K12" s="65">
        <v>29</v>
      </c>
      <c r="L12" s="8">
        <f t="shared" si="2"/>
        <v>71</v>
      </c>
      <c r="M12" s="7">
        <f t="shared" si="6"/>
        <v>-42</v>
      </c>
      <c r="N12" s="63">
        <v>6</v>
      </c>
      <c r="O12" s="8">
        <f t="shared" ref="O12:O14" si="17">(100)-N12</f>
        <v>94</v>
      </c>
      <c r="P12" s="7">
        <f t="shared" ref="P12:P14" si="18">N12-O12</f>
        <v>-88</v>
      </c>
      <c r="Q12" s="2"/>
      <c r="R12" s="2"/>
      <c r="S12" s="7"/>
      <c r="T12" s="63">
        <v>58</v>
      </c>
      <c r="U12" s="8">
        <f t="shared" si="9"/>
        <v>42</v>
      </c>
      <c r="V12" s="7">
        <f t="shared" si="10"/>
        <v>16</v>
      </c>
      <c r="W12" s="73">
        <f t="shared" si="11"/>
        <v>-34.494871794871806</v>
      </c>
      <c r="X12" s="74"/>
      <c r="Y12" s="74"/>
      <c r="Z12" s="74"/>
      <c r="AA12" s="74"/>
      <c r="AB12" s="61" t="s">
        <v>11</v>
      </c>
    </row>
    <row r="13" spans="1:28" x14ac:dyDescent="0.25">
      <c r="A13" s="3" t="s">
        <v>8</v>
      </c>
      <c r="B13" s="59">
        <f t="shared" si="12"/>
        <v>52.931282051282039</v>
      </c>
      <c r="C13" s="55"/>
      <c r="D13" s="22"/>
      <c r="E13" s="63">
        <v>80.48</v>
      </c>
      <c r="F13" s="8">
        <f t="shared" si="0"/>
        <v>19.519999999999996</v>
      </c>
      <c r="G13" s="24">
        <f t="shared" si="1"/>
        <v>60.960000000000008</v>
      </c>
      <c r="J13" s="7"/>
      <c r="K13" s="65">
        <v>79</v>
      </c>
      <c r="L13" s="8">
        <f t="shared" si="2"/>
        <v>21</v>
      </c>
      <c r="M13" s="7">
        <f t="shared" si="6"/>
        <v>58</v>
      </c>
      <c r="N13" s="63">
        <v>82</v>
      </c>
      <c r="O13" s="8">
        <f t="shared" si="17"/>
        <v>18</v>
      </c>
      <c r="P13" s="7">
        <f t="shared" si="18"/>
        <v>64</v>
      </c>
      <c r="Q13" s="2"/>
      <c r="R13" s="2"/>
      <c r="S13" s="7"/>
      <c r="T13" s="63">
        <v>50</v>
      </c>
      <c r="U13" s="8">
        <f t="shared" si="9"/>
        <v>50</v>
      </c>
      <c r="V13" s="7">
        <f t="shared" si="10"/>
        <v>0</v>
      </c>
      <c r="W13" s="73">
        <f t="shared" si="11"/>
        <v>52.931282051282039</v>
      </c>
      <c r="X13" s="74"/>
      <c r="Y13" s="74"/>
      <c r="Z13" s="74"/>
      <c r="AA13" s="74"/>
      <c r="AB13" s="3" t="s">
        <v>8</v>
      </c>
    </row>
    <row r="14" spans="1:28" x14ac:dyDescent="0.25">
      <c r="A14" s="61" t="s">
        <v>10</v>
      </c>
      <c r="B14" s="59">
        <f t="shared" si="12"/>
        <v>14.758461538461532</v>
      </c>
      <c r="C14" s="55"/>
      <c r="D14" s="22"/>
      <c r="E14" s="63">
        <v>71.87</v>
      </c>
      <c r="F14" s="8">
        <f t="shared" si="0"/>
        <v>28.129999999999995</v>
      </c>
      <c r="G14" s="24">
        <f t="shared" si="1"/>
        <v>43.740000000000009</v>
      </c>
      <c r="H14" s="2"/>
      <c r="I14" s="2"/>
      <c r="J14" s="7"/>
      <c r="K14" s="65">
        <v>54</v>
      </c>
      <c r="L14" s="8">
        <f t="shared" si="2"/>
        <v>46</v>
      </c>
      <c r="M14" s="7">
        <f t="shared" si="6"/>
        <v>8</v>
      </c>
      <c r="N14" s="63">
        <v>43</v>
      </c>
      <c r="O14" s="8">
        <f t="shared" si="17"/>
        <v>57</v>
      </c>
      <c r="P14" s="7">
        <f t="shared" si="18"/>
        <v>-14</v>
      </c>
      <c r="Q14" s="2"/>
      <c r="R14" s="2"/>
      <c r="S14" s="7"/>
      <c r="T14" s="63">
        <v>35</v>
      </c>
      <c r="U14" s="8">
        <f t="shared" si="9"/>
        <v>65</v>
      </c>
      <c r="V14" s="7">
        <f t="shared" si="10"/>
        <v>-30</v>
      </c>
      <c r="W14" s="73">
        <f t="shared" si="11"/>
        <v>14.758461538461532</v>
      </c>
      <c r="X14" s="74"/>
      <c r="Y14" s="74"/>
      <c r="Z14" s="74"/>
      <c r="AA14" s="74"/>
      <c r="AB14" s="61" t="s">
        <v>10</v>
      </c>
    </row>
    <row r="15" spans="1:28" x14ac:dyDescent="0.25">
      <c r="A15" s="61" t="s">
        <v>6</v>
      </c>
      <c r="B15" s="59">
        <f t="shared" si="12"/>
        <v>-5.5452000000000083</v>
      </c>
      <c r="C15" s="55"/>
      <c r="D15" s="22"/>
      <c r="E15" s="63">
        <v>57.37</v>
      </c>
      <c r="F15" s="8">
        <f t="shared" si="0"/>
        <v>42.63</v>
      </c>
      <c r="G15" s="24">
        <f t="shared" si="1"/>
        <v>14.739999999999995</v>
      </c>
      <c r="H15" s="64">
        <v>49.53</v>
      </c>
      <c r="I15" s="8">
        <f t="shared" ref="I15" si="19">(100)-H15</f>
        <v>50.47</v>
      </c>
      <c r="J15" s="7">
        <f t="shared" si="14"/>
        <v>-0.93999999999999773</v>
      </c>
      <c r="K15" s="63">
        <v>48</v>
      </c>
      <c r="L15" s="8">
        <f t="shared" si="2"/>
        <v>52</v>
      </c>
      <c r="M15" s="7">
        <f t="shared" si="6"/>
        <v>-4</v>
      </c>
      <c r="N15" s="63">
        <v>26</v>
      </c>
      <c r="O15" s="8">
        <f t="shared" ref="O15" si="20">(100)-N15</f>
        <v>74</v>
      </c>
      <c r="P15" s="7">
        <f t="shared" si="7"/>
        <v>-48</v>
      </c>
      <c r="Q15" s="63">
        <v>38.85</v>
      </c>
      <c r="R15" s="8">
        <f t="shared" ref="R15:R16" si="21">(100)-Q15</f>
        <v>61.15</v>
      </c>
      <c r="S15" s="7">
        <f t="shared" si="8"/>
        <v>-22.299999999999997</v>
      </c>
      <c r="T15" s="63">
        <v>47</v>
      </c>
      <c r="U15" s="8">
        <f t="shared" ref="U15" si="22">(100)-T15</f>
        <v>53</v>
      </c>
      <c r="V15" s="7">
        <f t="shared" ref="V15" si="23">T15-U15</f>
        <v>-6</v>
      </c>
      <c r="W15" s="73">
        <f t="shared" si="11"/>
        <v>-5.5452000000000083</v>
      </c>
      <c r="X15" s="74"/>
      <c r="Y15" s="74"/>
      <c r="Z15" s="74"/>
      <c r="AA15" s="74"/>
      <c r="AB15" s="61" t="s">
        <v>6</v>
      </c>
    </row>
    <row r="16" spans="1:28" x14ac:dyDescent="0.25">
      <c r="A16" s="44" t="s">
        <v>20</v>
      </c>
      <c r="B16" s="53">
        <f>AG48</f>
        <v>6.9472727272727326</v>
      </c>
      <c r="C16" s="55"/>
      <c r="D16" s="22"/>
      <c r="E16" s="67">
        <v>46.71</v>
      </c>
      <c r="F16" s="39">
        <f t="shared" si="0"/>
        <v>53.29</v>
      </c>
      <c r="G16" s="40">
        <f t="shared" si="1"/>
        <v>-6.5799999999999983</v>
      </c>
      <c r="H16" s="41"/>
      <c r="I16" s="41"/>
      <c r="J16" s="42"/>
      <c r="K16" s="41"/>
      <c r="L16" s="41"/>
      <c r="M16" s="42"/>
      <c r="N16" s="41"/>
      <c r="O16" s="41"/>
      <c r="P16" s="42"/>
      <c r="Q16" s="69">
        <v>60.66</v>
      </c>
      <c r="R16" s="39">
        <f t="shared" si="21"/>
        <v>39.340000000000003</v>
      </c>
      <c r="S16" s="43">
        <f t="shared" si="8"/>
        <v>21.319999999999993</v>
      </c>
      <c r="T16" s="41"/>
      <c r="U16" s="41"/>
      <c r="V16" s="42"/>
      <c r="W16" s="75">
        <f t="shared" si="11"/>
        <v>6.9472727272727326</v>
      </c>
      <c r="X16" s="76"/>
      <c r="Y16" s="76"/>
      <c r="Z16" s="76"/>
      <c r="AA16" s="76"/>
      <c r="AB16" s="44" t="s">
        <v>20</v>
      </c>
    </row>
    <row r="17" spans="1:31" x14ac:dyDescent="0.25">
      <c r="F17" s="2"/>
    </row>
    <row r="18" spans="1:31" x14ac:dyDescent="0.25">
      <c r="B18" s="2"/>
      <c r="H18" s="2"/>
      <c r="AD18" s="27" t="s">
        <v>0</v>
      </c>
      <c r="AE18">
        <v>10</v>
      </c>
    </row>
    <row r="19" spans="1:31" ht="15.75" customHeight="1" x14ac:dyDescent="0.25">
      <c r="B19" s="28"/>
      <c r="C19" s="29"/>
      <c r="D19" s="34"/>
      <c r="E19" s="33"/>
      <c r="F19" s="30"/>
      <c r="G19" s="30"/>
      <c r="H19" s="30"/>
      <c r="I19" s="30"/>
      <c r="J19" s="31"/>
      <c r="K19" s="31"/>
      <c r="L19" s="31"/>
      <c r="M19" s="31"/>
      <c r="N19" s="31"/>
      <c r="O19" s="31"/>
      <c r="P19" s="31"/>
      <c r="Q19" s="32"/>
      <c r="R19" s="48"/>
      <c r="AD19" s="4" t="s">
        <v>1</v>
      </c>
      <c r="AE19">
        <v>28</v>
      </c>
    </row>
    <row r="20" spans="1:31" x14ac:dyDescent="0.25">
      <c r="A20" s="46"/>
      <c r="B20" s="50"/>
      <c r="C20" s="51"/>
      <c r="E20" s="37"/>
      <c r="Q20" s="1"/>
      <c r="R20" s="77"/>
      <c r="S20" s="78"/>
      <c r="T20" s="78"/>
      <c r="U20" s="78"/>
      <c r="V20" s="78"/>
      <c r="AD20" s="4" t="s">
        <v>2</v>
      </c>
      <c r="AE20">
        <v>17</v>
      </c>
    </row>
    <row r="21" spans="1:31" x14ac:dyDescent="0.25">
      <c r="A21" s="27"/>
      <c r="B21" s="50"/>
      <c r="C21" s="52"/>
      <c r="E21" s="37"/>
      <c r="Q21" s="1"/>
      <c r="R21" s="77"/>
      <c r="S21" s="78"/>
      <c r="T21" s="78"/>
      <c r="U21" s="78"/>
      <c r="V21" s="78"/>
      <c r="AD21" s="4" t="s">
        <v>3</v>
      </c>
      <c r="AE21">
        <v>17</v>
      </c>
    </row>
    <row r="22" spans="1:31" x14ac:dyDescent="0.25">
      <c r="A22" s="27"/>
      <c r="B22" s="50"/>
      <c r="C22" s="52"/>
      <c r="E22" s="37"/>
      <c r="Q22" s="1"/>
      <c r="R22" s="77"/>
      <c r="S22" s="78"/>
      <c r="T22" s="78"/>
      <c r="U22" s="78"/>
      <c r="V22" s="78"/>
      <c r="AD22" s="4" t="s">
        <v>4</v>
      </c>
      <c r="AE22">
        <v>8</v>
      </c>
    </row>
    <row r="23" spans="1:31" x14ac:dyDescent="0.25">
      <c r="A23" s="27"/>
      <c r="B23" s="50"/>
      <c r="C23" s="52"/>
      <c r="E23" s="37"/>
      <c r="Q23" s="1"/>
      <c r="R23" s="77"/>
      <c r="S23" s="78"/>
      <c r="T23" s="78"/>
      <c r="U23" s="78"/>
      <c r="V23" s="78"/>
      <c r="AD23" s="3" t="s">
        <v>5</v>
      </c>
      <c r="AE23">
        <v>5</v>
      </c>
    </row>
    <row r="24" spans="1:31" x14ac:dyDescent="0.25">
      <c r="A24" s="27"/>
      <c r="B24" s="50"/>
      <c r="C24" s="52"/>
      <c r="E24" s="37"/>
      <c r="Q24" s="1"/>
      <c r="R24" s="77"/>
      <c r="S24" s="78"/>
      <c r="T24" s="78"/>
      <c r="U24" s="78"/>
      <c r="V24" s="78"/>
      <c r="AD24" s="3" t="s">
        <v>7</v>
      </c>
      <c r="AE24">
        <v>5</v>
      </c>
    </row>
    <row r="25" spans="1:31" x14ac:dyDescent="0.25">
      <c r="A25" s="6"/>
      <c r="B25" s="50"/>
      <c r="C25" s="52"/>
      <c r="E25" s="37"/>
      <c r="Q25" s="1"/>
      <c r="R25" s="77"/>
      <c r="S25" s="78"/>
      <c r="T25" s="78"/>
      <c r="U25" s="78"/>
      <c r="V25" s="78"/>
      <c r="AD25" s="3" t="s">
        <v>9</v>
      </c>
      <c r="AE25">
        <v>6</v>
      </c>
    </row>
    <row r="26" spans="1:31" x14ac:dyDescent="0.25">
      <c r="A26" s="47"/>
      <c r="B26" s="53"/>
      <c r="C26" s="54"/>
      <c r="E26" s="38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  <c r="R26" s="77"/>
      <c r="S26" s="78"/>
      <c r="T26" s="78"/>
      <c r="U26" s="78"/>
      <c r="V26" s="78"/>
      <c r="AD26" s="3" t="s">
        <v>11</v>
      </c>
      <c r="AE26">
        <v>5</v>
      </c>
    </row>
    <row r="27" spans="1:31" x14ac:dyDescent="0.25">
      <c r="AD27" s="3" t="s">
        <v>8</v>
      </c>
      <c r="AE27">
        <v>5</v>
      </c>
    </row>
    <row r="28" spans="1:31" x14ac:dyDescent="0.25">
      <c r="AD28" s="3" t="s">
        <v>10</v>
      </c>
      <c r="AE28">
        <v>5</v>
      </c>
    </row>
    <row r="29" spans="1:31" x14ac:dyDescent="0.25">
      <c r="AD29" s="3" t="s">
        <v>6</v>
      </c>
      <c r="AE29">
        <v>5</v>
      </c>
    </row>
    <row r="30" spans="1:31" x14ac:dyDescent="0.25">
      <c r="AD30" s="6" t="s">
        <v>20</v>
      </c>
      <c r="AE30">
        <v>5</v>
      </c>
    </row>
    <row r="31" spans="1:31" x14ac:dyDescent="0.25">
      <c r="A31" s="17"/>
    </row>
    <row r="32" spans="1:31" x14ac:dyDescent="0.25">
      <c r="A32" s="17"/>
    </row>
    <row r="33" spans="1:33" x14ac:dyDescent="0.25">
      <c r="A33" s="17"/>
      <c r="L33" s="2"/>
    </row>
    <row r="34" spans="1:33" x14ac:dyDescent="0.25">
      <c r="A34" s="17"/>
    </row>
    <row r="35" spans="1:33" x14ac:dyDescent="0.25">
      <c r="A35" s="17"/>
      <c r="AD35" s="1"/>
      <c r="AE35" s="1" t="s">
        <v>14</v>
      </c>
      <c r="AF35" s="1" t="s">
        <v>15</v>
      </c>
    </row>
    <row r="36" spans="1:33" x14ac:dyDescent="0.25">
      <c r="A36" s="17"/>
      <c r="AD36" s="4" t="s">
        <v>0</v>
      </c>
      <c r="AE36" s="56">
        <f>(E4*17+K4*10+N4*7+Q4*16)/50</f>
        <v>57.699199999999998</v>
      </c>
      <c r="AF36" s="57">
        <f>(100)-AE36</f>
        <v>42.300800000000002</v>
      </c>
      <c r="AG36" s="49">
        <f t="shared" ref="AG36:AG48" si="24">AE36-AF36</f>
        <v>15.398399999999995</v>
      </c>
    </row>
    <row r="37" spans="1:33" x14ac:dyDescent="0.25">
      <c r="A37" s="18"/>
      <c r="B37" s="19"/>
      <c r="AD37" s="4" t="s">
        <v>1</v>
      </c>
      <c r="AE37" s="56">
        <f>(E5*17+H5*45+K5*10+N5*7+Q5*16+T5*5)/100</f>
        <v>29.314299999999999</v>
      </c>
      <c r="AF37" s="57">
        <f>(100)-AE37</f>
        <v>70.685699999999997</v>
      </c>
      <c r="AG37" s="49">
        <f t="shared" si="24"/>
        <v>-41.371399999999994</v>
      </c>
    </row>
    <row r="38" spans="1:33" x14ac:dyDescent="0.25">
      <c r="AD38" s="4" t="s">
        <v>2</v>
      </c>
      <c r="AE38" s="56">
        <f>(E6*17+H6*45+K6*10+N6*7+Q6*16+T6*5)/100</f>
        <v>36.800600000000003</v>
      </c>
      <c r="AF38" s="57">
        <f t="shared" ref="AF38:AF48" si="25">(100)-AE38</f>
        <v>63.199399999999997</v>
      </c>
      <c r="AG38" s="49">
        <f t="shared" si="24"/>
        <v>-26.398799999999994</v>
      </c>
    </row>
    <row r="39" spans="1:33" x14ac:dyDescent="0.25">
      <c r="AD39" s="4" t="s">
        <v>3</v>
      </c>
      <c r="AE39" s="56">
        <f>(E7*17+H7*45+K7*10+N7*7+Q7*16+T7*5)/100</f>
        <v>72.637100000000004</v>
      </c>
      <c r="AF39" s="57">
        <f t="shared" si="25"/>
        <v>27.362899999999996</v>
      </c>
      <c r="AG39" s="49">
        <f t="shared" si="24"/>
        <v>45.274200000000008</v>
      </c>
    </row>
    <row r="40" spans="1:33" x14ac:dyDescent="0.25">
      <c r="AD40" s="4" t="s">
        <v>4</v>
      </c>
      <c r="AE40" s="56">
        <f>(E8*17+H8*45+K8*10+N8*7+Q8*16+T8*5)/100</f>
        <v>71.154900000000012</v>
      </c>
      <c r="AF40" s="57">
        <f t="shared" si="25"/>
        <v>28.845099999999988</v>
      </c>
      <c r="AG40" s="49">
        <f t="shared" si="24"/>
        <v>42.309800000000024</v>
      </c>
    </row>
    <row r="41" spans="1:33" x14ac:dyDescent="0.25">
      <c r="AD41" s="3" t="s">
        <v>5</v>
      </c>
      <c r="AE41" s="56">
        <f>(E9*17+K9*10+N9*7+Q9*16+T9*5)/55</f>
        <v>32.400363636363636</v>
      </c>
      <c r="AF41" s="57">
        <f t="shared" si="25"/>
        <v>67.599636363636364</v>
      </c>
      <c r="AG41" s="49">
        <f t="shared" si="24"/>
        <v>-35.199272727272728</v>
      </c>
    </row>
    <row r="42" spans="1:33" x14ac:dyDescent="0.25">
      <c r="AD42" s="3" t="s">
        <v>7</v>
      </c>
      <c r="AE42" s="56">
        <f>(E10*17+K10*10+N10*7+Q10*16+T10*5)/55</f>
        <v>89.308181818181808</v>
      </c>
      <c r="AF42" s="57">
        <f t="shared" si="25"/>
        <v>10.691818181818192</v>
      </c>
      <c r="AG42" s="49">
        <f t="shared" si="24"/>
        <v>78.616363636363616</v>
      </c>
    </row>
    <row r="43" spans="1:33" x14ac:dyDescent="0.25">
      <c r="AD43" s="3" t="s">
        <v>9</v>
      </c>
      <c r="AE43" s="56">
        <f>(E11*17+H11*45+K11*10+N11*7+Q11*16+T11*5)/100</f>
        <v>44.801299999999998</v>
      </c>
      <c r="AF43" s="57">
        <f t="shared" si="25"/>
        <v>55.198700000000002</v>
      </c>
      <c r="AG43" s="49">
        <f t="shared" si="24"/>
        <v>-10.397400000000005</v>
      </c>
    </row>
    <row r="44" spans="1:33" x14ac:dyDescent="0.25">
      <c r="AD44" s="3" t="s">
        <v>11</v>
      </c>
      <c r="AE44" s="56">
        <f>(E12*17+K12*10+N12*7+T12*5)/39</f>
        <v>32.752564102564101</v>
      </c>
      <c r="AF44" s="57">
        <f t="shared" si="25"/>
        <v>67.247435897435906</v>
      </c>
      <c r="AG44" s="49">
        <f t="shared" si="24"/>
        <v>-34.494871794871806</v>
      </c>
    </row>
    <row r="45" spans="1:33" x14ac:dyDescent="0.25">
      <c r="AD45" s="3" t="s">
        <v>8</v>
      </c>
      <c r="AE45" s="56">
        <f>(E13*17+K13*10+N13*7+T13*5)/39</f>
        <v>76.46564102564102</v>
      </c>
      <c r="AF45" s="57">
        <f t="shared" si="25"/>
        <v>23.53435897435898</v>
      </c>
      <c r="AG45" s="49">
        <f t="shared" si="24"/>
        <v>52.931282051282039</v>
      </c>
    </row>
    <row r="46" spans="1:33" x14ac:dyDescent="0.25">
      <c r="AD46" s="3" t="s">
        <v>10</v>
      </c>
      <c r="AE46" s="56">
        <f>(E14*17+K14*10+N14*7+T14*5)/39</f>
        <v>57.379230769230766</v>
      </c>
      <c r="AF46" s="57">
        <f t="shared" si="25"/>
        <v>42.620769230769234</v>
      </c>
      <c r="AG46" s="49">
        <f t="shared" si="24"/>
        <v>14.758461538461532</v>
      </c>
    </row>
    <row r="47" spans="1:33" x14ac:dyDescent="0.25">
      <c r="AD47" s="3" t="s">
        <v>6</v>
      </c>
      <c r="AE47" s="56">
        <f>(E15*17+H15*45+K15*10+N15*7+Q15*16+T15*5)/100</f>
        <v>47.227399999999996</v>
      </c>
      <c r="AF47" s="57">
        <f t="shared" si="25"/>
        <v>52.772600000000004</v>
      </c>
      <c r="AG47" s="49">
        <f t="shared" si="24"/>
        <v>-5.5452000000000083</v>
      </c>
    </row>
    <row r="48" spans="1:33" x14ac:dyDescent="0.25">
      <c r="AD48" s="6" t="s">
        <v>20</v>
      </c>
      <c r="AE48" s="56">
        <f>(E16*17+Q16*16)/33</f>
        <v>53.473636363636366</v>
      </c>
      <c r="AF48" s="57">
        <f t="shared" si="25"/>
        <v>46.526363636363634</v>
      </c>
      <c r="AG48" s="49">
        <f t="shared" si="24"/>
        <v>6.9472727272727326</v>
      </c>
    </row>
    <row r="51" spans="24:24" x14ac:dyDescent="0.25">
      <c r="X51" s="10"/>
    </row>
    <row r="52" spans="24:24" x14ac:dyDescent="0.25">
      <c r="X52" s="10"/>
    </row>
    <row r="53" spans="24:24" x14ac:dyDescent="0.25">
      <c r="X53" s="10"/>
    </row>
    <row r="54" spans="24:24" x14ac:dyDescent="0.25">
      <c r="X54" s="10"/>
    </row>
    <row r="55" spans="24:24" x14ac:dyDescent="0.25">
      <c r="X55" s="10"/>
    </row>
    <row r="56" spans="24:24" x14ac:dyDescent="0.25">
      <c r="X56" s="10"/>
    </row>
    <row r="57" spans="24:24" x14ac:dyDescent="0.25">
      <c r="X57" s="10"/>
    </row>
  </sheetData>
  <sheetProtection selectLockedCells="1"/>
  <mergeCells count="26">
    <mergeCell ref="T2:V2"/>
    <mergeCell ref="Q2:S2"/>
    <mergeCell ref="E2:G2"/>
    <mergeCell ref="H2:J2"/>
    <mergeCell ref="K2:M2"/>
    <mergeCell ref="N2:P2"/>
    <mergeCell ref="R22:V22"/>
    <mergeCell ref="R23:V23"/>
    <mergeCell ref="R24:V24"/>
    <mergeCell ref="R25:V25"/>
    <mergeCell ref="R26:V26"/>
    <mergeCell ref="W14:AA14"/>
    <mergeCell ref="W15:AA15"/>
    <mergeCell ref="W16:AA16"/>
    <mergeCell ref="R20:V20"/>
    <mergeCell ref="R21:V21"/>
    <mergeCell ref="W9:AA9"/>
    <mergeCell ref="W10:AA10"/>
    <mergeCell ref="W11:AA11"/>
    <mergeCell ref="W12:AA12"/>
    <mergeCell ref="W13:AA13"/>
    <mergeCell ref="W4:AA4"/>
    <mergeCell ref="W5:AA5"/>
    <mergeCell ref="W6:AA6"/>
    <mergeCell ref="W7:AA7"/>
    <mergeCell ref="W8:AA8"/>
  </mergeCells>
  <conditionalFormatting sqref="AE36:AE48">
    <cfRule type="dataBar" priority="29">
      <dataBar>
        <cfvo type="min"/>
        <cfvo type="max"/>
        <color rgb="FFA6D58F"/>
      </dataBar>
      <extLst>
        <ext xmlns:x14="http://schemas.microsoft.com/office/spreadsheetml/2009/9/main" uri="{B025F937-C7B1-47D3-B67F-A62EFF666E3E}">
          <x14:id>{4B45B2EF-02AF-4302-AD75-498FC8E99BBE}</x14:id>
        </ext>
      </extLst>
    </cfRule>
  </conditionalFormatting>
  <conditionalFormatting sqref="AF36:AF48">
    <cfRule type="dataBar" priority="28">
      <dataBar>
        <cfvo type="min"/>
        <cfvo type="max"/>
        <color rgb="FFFF8F92"/>
      </dataBar>
      <extLst>
        <ext xmlns:x14="http://schemas.microsoft.com/office/spreadsheetml/2009/9/main" uri="{B025F937-C7B1-47D3-B67F-A62EFF666E3E}">
          <x14:id>{A5136EB6-B6FD-4801-A793-A158D2FC325D}</x14:id>
        </ext>
      </extLst>
    </cfRule>
  </conditionalFormatting>
  <conditionalFormatting sqref="G4:G16">
    <cfRule type="colorScale" priority="25">
      <colorScale>
        <cfvo type="num" val="-100"/>
        <cfvo type="num" val="0"/>
        <cfvo type="num" val="100"/>
        <color rgb="FFF8696B"/>
        <color theme="0"/>
        <color rgb="FF63BE7B"/>
      </colorScale>
    </cfRule>
  </conditionalFormatting>
  <conditionalFormatting sqref="J5:J16 E20:Q26">
    <cfRule type="colorScale" priority="16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M4:M15">
    <cfRule type="colorScale" priority="15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P4:P15">
    <cfRule type="colorScale" priority="14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S4:S16">
    <cfRule type="colorScale" priority="13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V4:V16">
    <cfRule type="colorScale" priority="11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C4:C16">
    <cfRule type="colorScale" priority="10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B4:B16">
    <cfRule type="colorScale" priority="9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B20:B26">
    <cfRule type="colorScale" priority="7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C20:C26">
    <cfRule type="colorScale" priority="6">
      <colorScale>
        <cfvo type="num" val="-100"/>
        <cfvo type="num" val="0"/>
        <cfvo type="num" val="100"/>
        <color rgb="FFF8696B"/>
        <color rgb="FFFCFCFF"/>
        <color rgb="FF63BE7B"/>
      </colorScale>
    </cfRule>
  </conditionalFormatting>
  <conditionalFormatting sqref="R20:R2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{FBD6A840-0994-4771-9A37-7FC5B662B242}</x14:id>
        </ext>
      </extLst>
    </cfRule>
  </conditionalFormatting>
  <conditionalFormatting sqref="W4:W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{2350BB9E-7186-483D-8510-B7E27CB13CB1}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B45B2EF-02AF-4302-AD75-498FC8E99BBE}">
            <x14:dataBar minLength="0" maxLength="100" border="1" negativeBarBorderColorSameAsPositive="0">
              <x14:cfvo type="autoMin"/>
              <x14:cfvo type="autoMax"/>
              <x14:borderColor rgb="FFA6D58F"/>
              <x14:negativeFillColor rgb="FFFF0000"/>
              <x14:negativeBorderColor rgb="FFFF0000"/>
              <x14:axisColor rgb="FF000000"/>
            </x14:dataBar>
          </x14:cfRule>
          <xm:sqref>AE36:AE48</xm:sqref>
        </x14:conditionalFormatting>
        <x14:conditionalFormatting xmlns:xm="http://schemas.microsoft.com/office/excel/2006/main">
          <x14:cfRule type="dataBar" id="{A5136EB6-B6FD-4801-A793-A158D2FC325D}">
            <x14:dataBar minLength="0" maxLength="100" border="1" negativeBarBorderColorSameAsPositive="0">
              <x14:cfvo type="autoMin"/>
              <x14:cfvo type="autoMax"/>
              <x14:borderColor rgb="FFFF8F92"/>
              <x14:negativeFillColor rgb="FFFF0000"/>
              <x14:negativeBorderColor rgb="FFFF0000"/>
              <x14:axisColor rgb="FF000000"/>
            </x14:dataBar>
          </x14:cfRule>
          <xm:sqref>AF36:AF48</xm:sqref>
        </x14:conditionalFormatting>
        <x14:conditionalFormatting xmlns:xm="http://schemas.microsoft.com/office/excel/2006/main">
          <x14:cfRule type="dataBar" id="{FBD6A840-0994-4771-9A37-7FC5B662B242}">
            <x14:dataBar minLength="0" maxLength="100" border="1" negativeBarBorderColorSameAsPositive="0">
              <x14:cfvo type="min"/>
              <x14:cfvo type="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R20:R26</xm:sqref>
        </x14:conditionalFormatting>
        <x14:conditionalFormatting xmlns:xm="http://schemas.microsoft.com/office/excel/2006/main">
          <x14:cfRule type="dataBar" id="{2350BB9E-7186-483D-8510-B7E27CB13CB1}">
            <x14:dataBar minLength="0" maxLength="100" border="1" negativeBarBorderColorSameAsPositive="0">
              <x14:cfvo type="min"/>
              <x14:cfvo type="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W4:W16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"/>
  <sheetViews>
    <sheetView workbookViewId="0">
      <selection activeCell="C3" sqref="C3"/>
    </sheetView>
  </sheetViews>
  <sheetFormatPr defaultRowHeight="15" x14ac:dyDescent="0.25"/>
  <sheetData>
    <row r="3" spans="3:5" x14ac:dyDescent="0.25">
      <c r="C3">
        <v>500</v>
      </c>
      <c r="D3" s="70">
        <v>2</v>
      </c>
      <c r="E3">
        <f>(C3*D3)/100</f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2014-03-16T14:12:12Z</dcterms:modified>
</cp:coreProperties>
</file>