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2"/>
  </bookViews>
  <sheets>
    <sheet name="Список" sheetId="6" r:id="rId1"/>
    <sheet name="Печать" sheetId="1" r:id="rId2"/>
    <sheet name="Расчеты" sheetId="7" r:id="rId3"/>
    <sheet name="Отв" sheetId="2" r:id="rId4"/>
  </sheets>
  <definedNames>
    <definedName name="Список">Список!$B$2:$B$31</definedName>
    <definedName name="СписокУчеников">Список!$B$2:$B$31</definedName>
  </definedNames>
  <calcPr calcId="152511"/>
</workbook>
</file>

<file path=xl/calcChain.xml><?xml version="1.0" encoding="utf-8"?>
<calcChain xmlns="http://schemas.openxmlformats.org/spreadsheetml/2006/main">
  <c r="J35" i="7" l="1"/>
  <c r="DS4" i="7"/>
  <c r="DS5" i="7"/>
  <c r="DS6" i="7"/>
  <c r="DS7" i="7"/>
  <c r="DS8" i="7"/>
  <c r="DS9" i="7"/>
  <c r="DS10" i="7"/>
  <c r="DS11" i="7"/>
  <c r="DS12" i="7"/>
  <c r="DS13" i="7"/>
  <c r="DS14" i="7"/>
  <c r="DS15" i="7"/>
  <c r="DS16" i="7"/>
  <c r="DS17" i="7"/>
  <c r="DS18" i="7"/>
  <c r="DS19" i="7"/>
  <c r="DS20" i="7"/>
  <c r="DS21" i="7"/>
  <c r="DS22" i="7"/>
  <c r="DS23" i="7"/>
  <c r="DS24" i="7"/>
  <c r="DS25" i="7"/>
  <c r="DS26" i="7"/>
  <c r="DS27" i="7"/>
  <c r="DS28" i="7"/>
  <c r="DS29" i="7"/>
  <c r="DS30" i="7"/>
  <c r="DS31" i="7"/>
  <c r="DS32" i="7"/>
  <c r="DR4" i="7"/>
  <c r="DR5" i="7"/>
  <c r="DR6" i="7"/>
  <c r="DR7" i="7"/>
  <c r="DR8" i="7"/>
  <c r="DR9" i="7"/>
  <c r="DR10" i="7"/>
  <c r="DR11" i="7"/>
  <c r="DR12" i="7"/>
  <c r="DR13" i="7"/>
  <c r="DR14" i="7"/>
  <c r="DR15" i="7"/>
  <c r="DR16" i="7"/>
  <c r="DR17" i="7"/>
  <c r="DR18" i="7"/>
  <c r="DR19" i="7"/>
  <c r="DR20" i="7"/>
  <c r="DR21" i="7"/>
  <c r="DR22" i="7"/>
  <c r="DR23" i="7"/>
  <c r="DR24" i="7"/>
  <c r="DR25" i="7"/>
  <c r="DR26" i="7"/>
  <c r="DR27" i="7"/>
  <c r="DR28" i="7"/>
  <c r="DR29" i="7"/>
  <c r="DR30" i="7"/>
  <c r="DR31" i="7"/>
  <c r="DR32" i="7"/>
  <c r="DQ4" i="7"/>
  <c r="DQ5" i="7"/>
  <c r="DQ6" i="7"/>
  <c r="DQ7" i="7"/>
  <c r="DQ8" i="7"/>
  <c r="DQ9" i="7"/>
  <c r="DQ10" i="7"/>
  <c r="DQ11" i="7"/>
  <c r="DQ12" i="7"/>
  <c r="DQ13" i="7"/>
  <c r="DQ14" i="7"/>
  <c r="DQ15" i="7"/>
  <c r="DQ16" i="7"/>
  <c r="DQ17" i="7"/>
  <c r="DQ18" i="7"/>
  <c r="DQ19" i="7"/>
  <c r="DQ20" i="7"/>
  <c r="DQ21" i="7"/>
  <c r="DQ22" i="7"/>
  <c r="DQ23" i="7"/>
  <c r="DQ24" i="7"/>
  <c r="DQ25" i="7"/>
  <c r="DQ26" i="7"/>
  <c r="DQ27" i="7"/>
  <c r="DQ28" i="7"/>
  <c r="DQ29" i="7"/>
  <c r="DQ30" i="7"/>
  <c r="DQ31" i="7"/>
  <c r="DQ32" i="7"/>
  <c r="DP4" i="7"/>
  <c r="DP5" i="7"/>
  <c r="DP6" i="7"/>
  <c r="DP7" i="7"/>
  <c r="DP8" i="7"/>
  <c r="DP9" i="7"/>
  <c r="DP10" i="7"/>
  <c r="DP11" i="7"/>
  <c r="DP12" i="7"/>
  <c r="DP13" i="7"/>
  <c r="DP14" i="7"/>
  <c r="DP15" i="7"/>
  <c r="DP16" i="7"/>
  <c r="DP17" i="7"/>
  <c r="DP18" i="7"/>
  <c r="DP19" i="7"/>
  <c r="DP20" i="7"/>
  <c r="DP21" i="7"/>
  <c r="DP22" i="7"/>
  <c r="DP23" i="7"/>
  <c r="DP24" i="7"/>
  <c r="DP25" i="7"/>
  <c r="DP26" i="7"/>
  <c r="DP27" i="7"/>
  <c r="DP28" i="7"/>
  <c r="DP29" i="7"/>
  <c r="DP30" i="7"/>
  <c r="DP31" i="7"/>
  <c r="DP32" i="7"/>
  <c r="DS3" i="7"/>
  <c r="DR3" i="7"/>
  <c r="DQ3" i="7"/>
  <c r="DP3" i="7"/>
  <c r="DO4" i="7"/>
  <c r="DO5" i="7"/>
  <c r="DO6" i="7"/>
  <c r="DO7" i="7"/>
  <c r="DO8" i="7"/>
  <c r="DO9" i="7"/>
  <c r="DO10" i="7"/>
  <c r="DO11" i="7"/>
  <c r="DO12" i="7"/>
  <c r="DO13" i="7"/>
  <c r="DO14" i="7"/>
  <c r="DO15" i="7"/>
  <c r="DO16" i="7"/>
  <c r="DO17" i="7"/>
  <c r="DO18" i="7"/>
  <c r="DO19" i="7"/>
  <c r="DO20" i="7"/>
  <c r="DO21" i="7"/>
  <c r="DO22" i="7"/>
  <c r="DO23" i="7"/>
  <c r="DO24" i="7"/>
  <c r="DO25" i="7"/>
  <c r="DO26" i="7"/>
  <c r="DO27" i="7"/>
  <c r="DO28" i="7"/>
  <c r="DO29" i="7"/>
  <c r="DO30" i="7"/>
  <c r="DO31" i="7"/>
  <c r="DO32" i="7"/>
  <c r="DN4" i="7"/>
  <c r="DN5" i="7"/>
  <c r="DN6" i="7"/>
  <c r="DN7" i="7"/>
  <c r="DN8" i="7"/>
  <c r="DN9" i="7"/>
  <c r="DN10" i="7"/>
  <c r="DN11" i="7"/>
  <c r="DN12" i="7"/>
  <c r="DN13" i="7"/>
  <c r="DN14" i="7"/>
  <c r="DN15" i="7"/>
  <c r="DN16" i="7"/>
  <c r="DN17" i="7"/>
  <c r="DN18" i="7"/>
  <c r="DN19" i="7"/>
  <c r="DN20" i="7"/>
  <c r="DN21" i="7"/>
  <c r="DN22" i="7"/>
  <c r="DN23" i="7"/>
  <c r="DN24" i="7"/>
  <c r="DN25" i="7"/>
  <c r="DN26" i="7"/>
  <c r="DN27" i="7"/>
  <c r="DN28" i="7"/>
  <c r="DN29" i="7"/>
  <c r="DN30" i="7"/>
  <c r="DN31" i="7"/>
  <c r="DN32" i="7"/>
  <c r="DM4" i="7"/>
  <c r="DM5" i="7"/>
  <c r="DM6" i="7"/>
  <c r="DM7" i="7"/>
  <c r="DM8" i="7"/>
  <c r="DM9" i="7"/>
  <c r="DM10" i="7"/>
  <c r="DM11" i="7"/>
  <c r="DM12" i="7"/>
  <c r="DM13" i="7"/>
  <c r="DM14" i="7"/>
  <c r="DM15" i="7"/>
  <c r="DM16" i="7"/>
  <c r="DM17" i="7"/>
  <c r="DM18" i="7"/>
  <c r="DM19" i="7"/>
  <c r="DM20" i="7"/>
  <c r="DM21" i="7"/>
  <c r="DM22" i="7"/>
  <c r="DM23" i="7"/>
  <c r="DM24" i="7"/>
  <c r="DM25" i="7"/>
  <c r="DM26" i="7"/>
  <c r="DM27" i="7"/>
  <c r="DM28" i="7"/>
  <c r="DM29" i="7"/>
  <c r="DM30" i="7"/>
  <c r="DM31" i="7"/>
  <c r="DM32" i="7"/>
  <c r="DL4" i="7"/>
  <c r="DL5" i="7"/>
  <c r="DL6" i="7"/>
  <c r="DL7" i="7"/>
  <c r="DL8" i="7"/>
  <c r="DL9" i="7"/>
  <c r="DL10" i="7"/>
  <c r="DL11" i="7"/>
  <c r="DL12" i="7"/>
  <c r="DL13" i="7"/>
  <c r="DL14" i="7"/>
  <c r="DL15" i="7"/>
  <c r="DL16" i="7"/>
  <c r="DL17" i="7"/>
  <c r="DL18" i="7"/>
  <c r="DL19" i="7"/>
  <c r="DL20" i="7"/>
  <c r="DL21" i="7"/>
  <c r="DL22" i="7"/>
  <c r="DL23" i="7"/>
  <c r="DL24" i="7"/>
  <c r="DL25" i="7"/>
  <c r="DL26" i="7"/>
  <c r="DL27" i="7"/>
  <c r="DL28" i="7"/>
  <c r="DL29" i="7"/>
  <c r="DL30" i="7"/>
  <c r="DL31" i="7"/>
  <c r="DL32" i="7"/>
  <c r="DK4" i="7"/>
  <c r="DK5" i="7"/>
  <c r="DK6" i="7"/>
  <c r="DK7" i="7"/>
  <c r="DK8" i="7"/>
  <c r="DK9" i="7"/>
  <c r="DK10" i="7"/>
  <c r="DK11" i="7"/>
  <c r="DK12" i="7"/>
  <c r="DK13" i="7"/>
  <c r="DK14" i="7"/>
  <c r="DK15" i="7"/>
  <c r="DK16" i="7"/>
  <c r="DK17" i="7"/>
  <c r="DK18" i="7"/>
  <c r="DK19" i="7"/>
  <c r="DK20" i="7"/>
  <c r="DK21" i="7"/>
  <c r="DK22" i="7"/>
  <c r="DK23" i="7"/>
  <c r="DK24" i="7"/>
  <c r="DK25" i="7"/>
  <c r="DK26" i="7"/>
  <c r="DK27" i="7"/>
  <c r="DK28" i="7"/>
  <c r="DK29" i="7"/>
  <c r="DK30" i="7"/>
  <c r="DK31" i="7"/>
  <c r="DK32" i="7"/>
  <c r="DO3" i="7"/>
  <c r="DN3" i="7"/>
  <c r="DM3" i="7"/>
  <c r="DL3" i="7"/>
  <c r="DJ4" i="7"/>
  <c r="DJ5" i="7"/>
  <c r="DJ6" i="7"/>
  <c r="DJ7" i="7"/>
  <c r="DJ8" i="7"/>
  <c r="DJ9" i="7"/>
  <c r="DJ10" i="7"/>
  <c r="DJ11" i="7"/>
  <c r="DJ12" i="7"/>
  <c r="DJ13" i="7"/>
  <c r="DJ14" i="7"/>
  <c r="DJ15" i="7"/>
  <c r="DJ16" i="7"/>
  <c r="DJ17" i="7"/>
  <c r="DJ18" i="7"/>
  <c r="DJ19" i="7"/>
  <c r="DJ20" i="7"/>
  <c r="DJ21" i="7"/>
  <c r="DJ22" i="7"/>
  <c r="DJ23" i="7"/>
  <c r="DJ24" i="7"/>
  <c r="DJ25" i="7"/>
  <c r="DJ26" i="7"/>
  <c r="DJ27" i="7"/>
  <c r="DJ28" i="7"/>
  <c r="DJ29" i="7"/>
  <c r="DJ30" i="7"/>
  <c r="DJ31" i="7"/>
  <c r="DJ32" i="7"/>
  <c r="DI4" i="7"/>
  <c r="DI5" i="7"/>
  <c r="DI6" i="7"/>
  <c r="DI7" i="7"/>
  <c r="DI8" i="7"/>
  <c r="DI9" i="7"/>
  <c r="DI10" i="7"/>
  <c r="DI11" i="7"/>
  <c r="DI12" i="7"/>
  <c r="DI13" i="7"/>
  <c r="DI14" i="7"/>
  <c r="DI15" i="7"/>
  <c r="DI16" i="7"/>
  <c r="DI17" i="7"/>
  <c r="DI18" i="7"/>
  <c r="DI19" i="7"/>
  <c r="DI20" i="7"/>
  <c r="DI21" i="7"/>
  <c r="DI22" i="7"/>
  <c r="DI23" i="7"/>
  <c r="DI24" i="7"/>
  <c r="DI25" i="7"/>
  <c r="DI26" i="7"/>
  <c r="DI27" i="7"/>
  <c r="DI28" i="7"/>
  <c r="DI29" i="7"/>
  <c r="DI30" i="7"/>
  <c r="DI31" i="7"/>
  <c r="DI32" i="7"/>
  <c r="DH4" i="7"/>
  <c r="DH5" i="7"/>
  <c r="DH6" i="7"/>
  <c r="DH7" i="7"/>
  <c r="DH8" i="7"/>
  <c r="DH9" i="7"/>
  <c r="DH10" i="7"/>
  <c r="DH11" i="7"/>
  <c r="DH12" i="7"/>
  <c r="DH13" i="7"/>
  <c r="DH14" i="7"/>
  <c r="DH15" i="7"/>
  <c r="DH16" i="7"/>
  <c r="DH17" i="7"/>
  <c r="DH18" i="7"/>
  <c r="DH19" i="7"/>
  <c r="DH20" i="7"/>
  <c r="DH21" i="7"/>
  <c r="DH22" i="7"/>
  <c r="DH23" i="7"/>
  <c r="DH24" i="7"/>
  <c r="DH25" i="7"/>
  <c r="DH26" i="7"/>
  <c r="DH27" i="7"/>
  <c r="DH28" i="7"/>
  <c r="DH29" i="7"/>
  <c r="DH30" i="7"/>
  <c r="DH31" i="7"/>
  <c r="DH32" i="7"/>
  <c r="DK3" i="7"/>
  <c r="DJ3" i="7"/>
  <c r="DI3" i="7"/>
  <c r="DH3" i="7"/>
  <c r="DG4" i="7"/>
  <c r="DG5" i="7"/>
  <c r="DG6" i="7"/>
  <c r="DG7" i="7"/>
  <c r="DG8" i="7"/>
  <c r="DG9" i="7"/>
  <c r="DG10" i="7"/>
  <c r="DG11" i="7"/>
  <c r="DG12" i="7"/>
  <c r="DG13" i="7"/>
  <c r="DG14" i="7"/>
  <c r="DG15" i="7"/>
  <c r="DG16" i="7"/>
  <c r="DG17" i="7"/>
  <c r="DG18" i="7"/>
  <c r="DG19" i="7"/>
  <c r="DG20" i="7"/>
  <c r="DG21" i="7"/>
  <c r="DG22" i="7"/>
  <c r="DG23" i="7"/>
  <c r="DG24" i="7"/>
  <c r="DG25" i="7"/>
  <c r="DG26" i="7"/>
  <c r="DG27" i="7"/>
  <c r="DG28" i="7"/>
  <c r="DG29" i="7"/>
  <c r="DG30" i="7"/>
  <c r="DG31" i="7"/>
  <c r="DG32" i="7"/>
  <c r="DF4" i="7"/>
  <c r="DF5" i="7"/>
  <c r="DF6" i="7"/>
  <c r="DF7" i="7"/>
  <c r="DF8" i="7"/>
  <c r="DF9" i="7"/>
  <c r="DF10" i="7"/>
  <c r="DF11" i="7"/>
  <c r="DF12" i="7"/>
  <c r="DF13" i="7"/>
  <c r="DF14" i="7"/>
  <c r="DF15" i="7"/>
  <c r="DF16" i="7"/>
  <c r="DF17" i="7"/>
  <c r="DF18" i="7"/>
  <c r="DF19" i="7"/>
  <c r="DF20" i="7"/>
  <c r="DF21" i="7"/>
  <c r="DF22" i="7"/>
  <c r="DF23" i="7"/>
  <c r="DF24" i="7"/>
  <c r="DF25" i="7"/>
  <c r="DF26" i="7"/>
  <c r="DF27" i="7"/>
  <c r="DF28" i="7"/>
  <c r="DF29" i="7"/>
  <c r="DF30" i="7"/>
  <c r="DF31" i="7"/>
  <c r="DF32" i="7"/>
  <c r="DE4" i="7"/>
  <c r="DE5" i="7"/>
  <c r="DE6" i="7"/>
  <c r="DE7" i="7"/>
  <c r="DE8" i="7"/>
  <c r="DE9" i="7"/>
  <c r="DE10" i="7"/>
  <c r="DE11" i="7"/>
  <c r="DE12" i="7"/>
  <c r="DE13" i="7"/>
  <c r="DE14" i="7"/>
  <c r="DE15" i="7"/>
  <c r="DE16" i="7"/>
  <c r="DE17" i="7"/>
  <c r="DE18" i="7"/>
  <c r="DE19" i="7"/>
  <c r="DE20" i="7"/>
  <c r="DE21" i="7"/>
  <c r="DE22" i="7"/>
  <c r="DE23" i="7"/>
  <c r="DE24" i="7"/>
  <c r="DE25" i="7"/>
  <c r="DE26" i="7"/>
  <c r="DE27" i="7"/>
  <c r="DE28" i="7"/>
  <c r="DE29" i="7"/>
  <c r="DE30" i="7"/>
  <c r="DE31" i="7"/>
  <c r="DE32" i="7"/>
  <c r="DD4" i="7"/>
  <c r="DD5" i="7"/>
  <c r="DD6" i="7"/>
  <c r="DD7" i="7"/>
  <c r="DD8" i="7"/>
  <c r="DD9" i="7"/>
  <c r="DD10" i="7"/>
  <c r="DD11" i="7"/>
  <c r="DD12" i="7"/>
  <c r="DD13" i="7"/>
  <c r="DD14" i="7"/>
  <c r="DD15" i="7"/>
  <c r="DD16" i="7"/>
  <c r="DD17" i="7"/>
  <c r="DD18" i="7"/>
  <c r="DD19" i="7"/>
  <c r="DD20" i="7"/>
  <c r="DD21" i="7"/>
  <c r="DD22" i="7"/>
  <c r="DD23" i="7"/>
  <c r="DD24" i="7"/>
  <c r="DD25" i="7"/>
  <c r="DD26" i="7"/>
  <c r="DD27" i="7"/>
  <c r="DD28" i="7"/>
  <c r="DD29" i="7"/>
  <c r="DD30" i="7"/>
  <c r="DD31" i="7"/>
  <c r="DD32" i="7"/>
  <c r="DG3" i="7"/>
  <c r="DF3" i="7"/>
  <c r="DE3" i="7"/>
  <c r="DD3" i="7"/>
  <c r="DC4" i="7"/>
  <c r="DC5" i="7"/>
  <c r="DC6" i="7"/>
  <c r="DC7" i="7"/>
  <c r="DC8" i="7"/>
  <c r="DC9" i="7"/>
  <c r="DC10" i="7"/>
  <c r="DC11" i="7"/>
  <c r="DC12" i="7"/>
  <c r="DC13" i="7"/>
  <c r="DC14" i="7"/>
  <c r="DC15" i="7"/>
  <c r="DC16" i="7"/>
  <c r="DC17" i="7"/>
  <c r="DC18" i="7"/>
  <c r="DC19" i="7"/>
  <c r="DC20" i="7"/>
  <c r="DC21" i="7"/>
  <c r="DC22" i="7"/>
  <c r="DC23" i="7"/>
  <c r="DC24" i="7"/>
  <c r="DC25" i="7"/>
  <c r="DC26" i="7"/>
  <c r="DC27" i="7"/>
  <c r="DC28" i="7"/>
  <c r="DC29" i="7"/>
  <c r="DC30" i="7"/>
  <c r="DC31" i="7"/>
  <c r="DC32" i="7"/>
  <c r="DB4" i="7"/>
  <c r="DB5" i="7"/>
  <c r="DB6" i="7"/>
  <c r="DB7" i="7"/>
  <c r="DB8" i="7"/>
  <c r="DB9" i="7"/>
  <c r="DB10" i="7"/>
  <c r="DB11" i="7"/>
  <c r="DB12" i="7"/>
  <c r="DB13" i="7"/>
  <c r="DB14" i="7"/>
  <c r="DB15" i="7"/>
  <c r="DB16" i="7"/>
  <c r="DB17" i="7"/>
  <c r="DB18" i="7"/>
  <c r="DB19" i="7"/>
  <c r="DB20" i="7"/>
  <c r="DB21" i="7"/>
  <c r="DB22" i="7"/>
  <c r="DB23" i="7"/>
  <c r="DB24" i="7"/>
  <c r="DB25" i="7"/>
  <c r="DB26" i="7"/>
  <c r="DB27" i="7"/>
  <c r="DB28" i="7"/>
  <c r="DB29" i="7"/>
  <c r="DB30" i="7"/>
  <c r="DB31" i="7"/>
  <c r="DB32" i="7"/>
  <c r="DA4" i="7"/>
  <c r="DA5" i="7"/>
  <c r="DA6" i="7"/>
  <c r="DA7" i="7"/>
  <c r="DA8" i="7"/>
  <c r="DA9" i="7"/>
  <c r="DA10" i="7"/>
  <c r="DA11" i="7"/>
  <c r="DA12" i="7"/>
  <c r="DA13" i="7"/>
  <c r="DA14" i="7"/>
  <c r="DA15" i="7"/>
  <c r="DA16" i="7"/>
  <c r="DA17" i="7"/>
  <c r="DA18" i="7"/>
  <c r="DA19" i="7"/>
  <c r="DA20" i="7"/>
  <c r="DA21" i="7"/>
  <c r="DA22" i="7"/>
  <c r="DA23" i="7"/>
  <c r="DA24" i="7"/>
  <c r="DA25" i="7"/>
  <c r="DA26" i="7"/>
  <c r="DA27" i="7"/>
  <c r="DA28" i="7"/>
  <c r="DA29" i="7"/>
  <c r="DA30" i="7"/>
  <c r="DA31" i="7"/>
  <c r="DA32" i="7"/>
  <c r="CZ4" i="7"/>
  <c r="CZ5" i="7"/>
  <c r="CZ6" i="7"/>
  <c r="CZ7" i="7"/>
  <c r="CZ8" i="7"/>
  <c r="CZ9" i="7"/>
  <c r="CZ10" i="7"/>
  <c r="CZ11" i="7"/>
  <c r="CZ12" i="7"/>
  <c r="CZ13" i="7"/>
  <c r="CZ14" i="7"/>
  <c r="CZ15" i="7"/>
  <c r="CZ16" i="7"/>
  <c r="CZ17" i="7"/>
  <c r="CZ18" i="7"/>
  <c r="CZ19" i="7"/>
  <c r="CZ20" i="7"/>
  <c r="CZ21" i="7"/>
  <c r="CZ22" i="7"/>
  <c r="CZ23" i="7"/>
  <c r="CZ24" i="7"/>
  <c r="CZ25" i="7"/>
  <c r="CZ26" i="7"/>
  <c r="CZ27" i="7"/>
  <c r="CZ28" i="7"/>
  <c r="CZ29" i="7"/>
  <c r="CZ30" i="7"/>
  <c r="CZ31" i="7"/>
  <c r="CZ32" i="7"/>
  <c r="DC3" i="7"/>
  <c r="DB3" i="7"/>
  <c r="DA3" i="7"/>
  <c r="CZ3" i="7"/>
  <c r="CY32" i="7"/>
  <c r="CY4" i="7"/>
  <c r="CY5" i="7"/>
  <c r="CY6" i="7"/>
  <c r="CY7" i="7"/>
  <c r="CY8" i="7"/>
  <c r="CY9" i="7"/>
  <c r="CY10" i="7"/>
  <c r="CY11" i="7"/>
  <c r="CY12" i="7"/>
  <c r="CY13" i="7"/>
  <c r="CY14" i="7"/>
  <c r="CY15" i="7"/>
  <c r="CY16" i="7"/>
  <c r="CY17" i="7"/>
  <c r="CY18" i="7"/>
  <c r="CY19" i="7"/>
  <c r="CY20" i="7"/>
  <c r="CY21" i="7"/>
  <c r="CY22" i="7"/>
  <c r="CY23" i="7"/>
  <c r="CY24" i="7"/>
  <c r="CY25" i="7"/>
  <c r="CY26" i="7"/>
  <c r="CY27" i="7"/>
  <c r="CY28" i="7"/>
  <c r="CY29" i="7"/>
  <c r="CY30" i="7"/>
  <c r="CY31" i="7"/>
  <c r="CX4" i="7"/>
  <c r="CX5" i="7"/>
  <c r="CX6" i="7"/>
  <c r="CX7" i="7"/>
  <c r="CX8" i="7"/>
  <c r="CX9" i="7"/>
  <c r="CX10" i="7"/>
  <c r="CX11" i="7"/>
  <c r="CX12" i="7"/>
  <c r="CX13" i="7"/>
  <c r="CX14" i="7"/>
  <c r="CX15" i="7"/>
  <c r="CX16" i="7"/>
  <c r="CX17" i="7"/>
  <c r="CX18" i="7"/>
  <c r="CX19" i="7"/>
  <c r="CX20" i="7"/>
  <c r="CX21" i="7"/>
  <c r="CX22" i="7"/>
  <c r="CX23" i="7"/>
  <c r="CX24" i="7"/>
  <c r="CX25" i="7"/>
  <c r="CX26" i="7"/>
  <c r="CX27" i="7"/>
  <c r="CX28" i="7"/>
  <c r="CX29" i="7"/>
  <c r="CX30" i="7"/>
  <c r="CX31" i="7"/>
  <c r="CX32" i="7"/>
  <c r="CW4" i="7"/>
  <c r="CW5" i="7"/>
  <c r="CW6" i="7"/>
  <c r="CW7" i="7"/>
  <c r="CW8" i="7"/>
  <c r="CW9" i="7"/>
  <c r="CW10" i="7"/>
  <c r="CW11" i="7"/>
  <c r="CW12" i="7"/>
  <c r="CW13" i="7"/>
  <c r="CW14" i="7"/>
  <c r="CW15" i="7"/>
  <c r="CW16" i="7"/>
  <c r="CW17" i="7"/>
  <c r="CW18" i="7"/>
  <c r="CW19" i="7"/>
  <c r="CW20" i="7"/>
  <c r="CW21" i="7"/>
  <c r="CW22" i="7"/>
  <c r="CW23" i="7"/>
  <c r="CW24" i="7"/>
  <c r="CW25" i="7"/>
  <c r="CW26" i="7"/>
  <c r="CW27" i="7"/>
  <c r="CW28" i="7"/>
  <c r="CW29" i="7"/>
  <c r="CW30" i="7"/>
  <c r="CW31" i="7"/>
  <c r="CW32" i="7"/>
  <c r="CV4" i="7"/>
  <c r="CV5" i="7"/>
  <c r="CV6" i="7"/>
  <c r="CV7" i="7"/>
  <c r="CV8" i="7"/>
  <c r="CV9" i="7"/>
  <c r="CV10" i="7"/>
  <c r="CV11" i="7"/>
  <c r="CV12" i="7"/>
  <c r="CV13" i="7"/>
  <c r="CV14" i="7"/>
  <c r="CV15" i="7"/>
  <c r="CV16" i="7"/>
  <c r="CV17" i="7"/>
  <c r="CV18" i="7"/>
  <c r="CV19" i="7"/>
  <c r="CV20" i="7"/>
  <c r="CV21" i="7"/>
  <c r="CV22" i="7"/>
  <c r="CV23" i="7"/>
  <c r="CV24" i="7"/>
  <c r="CV25" i="7"/>
  <c r="CV26" i="7"/>
  <c r="CV27" i="7"/>
  <c r="CV28" i="7"/>
  <c r="CV29" i="7"/>
  <c r="CV30" i="7"/>
  <c r="CV31" i="7"/>
  <c r="CV32" i="7"/>
  <c r="CY3" i="7"/>
  <c r="CX3" i="7"/>
  <c r="CW3" i="7"/>
  <c r="CV3" i="7"/>
  <c r="CU4" i="7"/>
  <c r="CU5" i="7"/>
  <c r="CU6" i="7"/>
  <c r="CU7" i="7"/>
  <c r="CU8" i="7"/>
  <c r="CU9" i="7"/>
  <c r="CU10" i="7"/>
  <c r="CU11" i="7"/>
  <c r="CU12" i="7"/>
  <c r="CU13" i="7"/>
  <c r="CU14" i="7"/>
  <c r="CU15" i="7"/>
  <c r="CU16" i="7"/>
  <c r="CU17" i="7"/>
  <c r="CU18" i="7"/>
  <c r="CU19" i="7"/>
  <c r="CU20" i="7"/>
  <c r="CU21" i="7"/>
  <c r="CU22" i="7"/>
  <c r="CU23" i="7"/>
  <c r="CU24" i="7"/>
  <c r="CU25" i="7"/>
  <c r="CU26" i="7"/>
  <c r="CU27" i="7"/>
  <c r="CU28" i="7"/>
  <c r="CU29" i="7"/>
  <c r="CU30" i="7"/>
  <c r="CU31" i="7"/>
  <c r="CU32" i="7"/>
  <c r="CT4" i="7"/>
  <c r="CT5" i="7"/>
  <c r="CT6" i="7"/>
  <c r="CT7" i="7"/>
  <c r="CT8" i="7"/>
  <c r="CT9" i="7"/>
  <c r="CT10" i="7"/>
  <c r="CT11" i="7"/>
  <c r="CT12" i="7"/>
  <c r="CT13" i="7"/>
  <c r="CT14" i="7"/>
  <c r="CT15" i="7"/>
  <c r="CT16" i="7"/>
  <c r="CT17" i="7"/>
  <c r="CT18" i="7"/>
  <c r="CT19" i="7"/>
  <c r="CT20" i="7"/>
  <c r="CT21" i="7"/>
  <c r="CT22" i="7"/>
  <c r="CT23" i="7"/>
  <c r="CT24" i="7"/>
  <c r="CT25" i="7"/>
  <c r="CT26" i="7"/>
  <c r="CT27" i="7"/>
  <c r="CT28" i="7"/>
  <c r="CT29" i="7"/>
  <c r="CT30" i="7"/>
  <c r="CT31" i="7"/>
  <c r="CT32" i="7"/>
  <c r="CS4" i="7"/>
  <c r="CS5" i="7"/>
  <c r="CS6" i="7"/>
  <c r="CS7" i="7"/>
  <c r="CS8" i="7"/>
  <c r="CS9" i="7"/>
  <c r="CS10" i="7"/>
  <c r="CS11" i="7"/>
  <c r="CS12" i="7"/>
  <c r="CS13" i="7"/>
  <c r="CS14" i="7"/>
  <c r="CS15" i="7"/>
  <c r="CS16" i="7"/>
  <c r="CS17" i="7"/>
  <c r="CS18" i="7"/>
  <c r="CS19" i="7"/>
  <c r="CS20" i="7"/>
  <c r="CS21" i="7"/>
  <c r="CS22" i="7"/>
  <c r="CS23" i="7"/>
  <c r="CS24" i="7"/>
  <c r="CS25" i="7"/>
  <c r="CS26" i="7"/>
  <c r="CS27" i="7"/>
  <c r="CS28" i="7"/>
  <c r="CS29" i="7"/>
  <c r="CS30" i="7"/>
  <c r="CS31" i="7"/>
  <c r="CS32" i="7"/>
  <c r="CR4" i="7"/>
  <c r="CR5" i="7"/>
  <c r="CR6" i="7"/>
  <c r="CR7" i="7"/>
  <c r="CR8" i="7"/>
  <c r="CR9" i="7"/>
  <c r="CR10" i="7"/>
  <c r="CR11" i="7"/>
  <c r="CR12" i="7"/>
  <c r="CR13" i="7"/>
  <c r="CR14" i="7"/>
  <c r="CR15" i="7"/>
  <c r="CR16" i="7"/>
  <c r="CR17" i="7"/>
  <c r="CR18" i="7"/>
  <c r="CR19" i="7"/>
  <c r="CR20" i="7"/>
  <c r="CR21" i="7"/>
  <c r="CR22" i="7"/>
  <c r="CR23" i="7"/>
  <c r="CR24" i="7"/>
  <c r="CR25" i="7"/>
  <c r="CR26" i="7"/>
  <c r="CR27" i="7"/>
  <c r="CR28" i="7"/>
  <c r="CR29" i="7"/>
  <c r="CR30" i="7"/>
  <c r="CR31" i="7"/>
  <c r="CR32" i="7"/>
  <c r="CU3" i="7"/>
  <c r="CT3" i="7"/>
  <c r="CS3" i="7"/>
  <c r="CR3" i="7"/>
  <c r="CQ4" i="7"/>
  <c r="CQ5" i="7"/>
  <c r="CQ6" i="7"/>
  <c r="CQ7" i="7"/>
  <c r="CQ8" i="7"/>
  <c r="CQ9" i="7"/>
  <c r="CQ10" i="7"/>
  <c r="CQ11" i="7"/>
  <c r="CQ12" i="7"/>
  <c r="CQ13" i="7"/>
  <c r="CQ14" i="7"/>
  <c r="CQ15" i="7"/>
  <c r="CQ16" i="7"/>
  <c r="CQ17" i="7"/>
  <c r="CQ18" i="7"/>
  <c r="CQ19" i="7"/>
  <c r="CQ20" i="7"/>
  <c r="CQ21" i="7"/>
  <c r="CQ22" i="7"/>
  <c r="CQ23" i="7"/>
  <c r="CQ24" i="7"/>
  <c r="CQ25" i="7"/>
  <c r="CQ26" i="7"/>
  <c r="CQ27" i="7"/>
  <c r="CQ28" i="7"/>
  <c r="CQ29" i="7"/>
  <c r="CQ30" i="7"/>
  <c r="CQ31" i="7"/>
  <c r="CQ32" i="7"/>
  <c r="CP4" i="7"/>
  <c r="CP5" i="7"/>
  <c r="CP6" i="7"/>
  <c r="CP7" i="7"/>
  <c r="CP8" i="7"/>
  <c r="CP9" i="7"/>
  <c r="CP10" i="7"/>
  <c r="CP11" i="7"/>
  <c r="CP12" i="7"/>
  <c r="CP13" i="7"/>
  <c r="CP14" i="7"/>
  <c r="CP15" i="7"/>
  <c r="CP16" i="7"/>
  <c r="CP17" i="7"/>
  <c r="CP18" i="7"/>
  <c r="CP19" i="7"/>
  <c r="CP20" i="7"/>
  <c r="CP21" i="7"/>
  <c r="CP22" i="7"/>
  <c r="CP23" i="7"/>
  <c r="CP24" i="7"/>
  <c r="CP25" i="7"/>
  <c r="CP26" i="7"/>
  <c r="CP27" i="7"/>
  <c r="CP28" i="7"/>
  <c r="CP29" i="7"/>
  <c r="CP30" i="7"/>
  <c r="CP31" i="7"/>
  <c r="CP32" i="7"/>
  <c r="CO4" i="7"/>
  <c r="CO5" i="7"/>
  <c r="CO6" i="7"/>
  <c r="CO7" i="7"/>
  <c r="CO8" i="7"/>
  <c r="CO9" i="7"/>
  <c r="CO10" i="7"/>
  <c r="CO11" i="7"/>
  <c r="CO12" i="7"/>
  <c r="CO13" i="7"/>
  <c r="CO14" i="7"/>
  <c r="CO15" i="7"/>
  <c r="CO16" i="7"/>
  <c r="CO17" i="7"/>
  <c r="CO18" i="7"/>
  <c r="CO19" i="7"/>
  <c r="CO20" i="7"/>
  <c r="CO21" i="7"/>
  <c r="CO22" i="7"/>
  <c r="CO23" i="7"/>
  <c r="CO24" i="7"/>
  <c r="CO25" i="7"/>
  <c r="CO26" i="7"/>
  <c r="CO27" i="7"/>
  <c r="CO28" i="7"/>
  <c r="CO29" i="7"/>
  <c r="CO30" i="7"/>
  <c r="CO31" i="7"/>
  <c r="CO32" i="7"/>
  <c r="CN4" i="7"/>
  <c r="CN5" i="7"/>
  <c r="CN6" i="7"/>
  <c r="CN7" i="7"/>
  <c r="CN8" i="7"/>
  <c r="CN9" i="7"/>
  <c r="CN10" i="7"/>
  <c r="CN11" i="7"/>
  <c r="CN12" i="7"/>
  <c r="CN13" i="7"/>
  <c r="CN14" i="7"/>
  <c r="CN15" i="7"/>
  <c r="CN16" i="7"/>
  <c r="CN17" i="7"/>
  <c r="CN18" i="7"/>
  <c r="CN19" i="7"/>
  <c r="CN20" i="7"/>
  <c r="CN21" i="7"/>
  <c r="CN22" i="7"/>
  <c r="CN23" i="7"/>
  <c r="CN24" i="7"/>
  <c r="CN25" i="7"/>
  <c r="CN26" i="7"/>
  <c r="CN27" i="7"/>
  <c r="CN28" i="7"/>
  <c r="CN29" i="7"/>
  <c r="CN30" i="7"/>
  <c r="CN31" i="7"/>
  <c r="CN32" i="7"/>
  <c r="CQ3" i="7"/>
  <c r="CP3" i="7"/>
  <c r="CO3" i="7"/>
  <c r="CN3" i="7"/>
  <c r="CM4" i="7"/>
  <c r="CM5" i="7"/>
  <c r="CM6" i="7"/>
  <c r="CM7" i="7"/>
  <c r="CM8" i="7"/>
  <c r="CM9" i="7"/>
  <c r="CM10" i="7"/>
  <c r="CM11" i="7"/>
  <c r="CM12" i="7"/>
  <c r="CM13" i="7"/>
  <c r="CM14" i="7"/>
  <c r="CM15" i="7"/>
  <c r="CM16" i="7"/>
  <c r="CM17" i="7"/>
  <c r="CM18" i="7"/>
  <c r="CM19" i="7"/>
  <c r="CM20" i="7"/>
  <c r="CM21" i="7"/>
  <c r="CM22" i="7"/>
  <c r="CM23" i="7"/>
  <c r="CM24" i="7"/>
  <c r="CM25" i="7"/>
  <c r="CM26" i="7"/>
  <c r="CM27" i="7"/>
  <c r="CM28" i="7"/>
  <c r="CM29" i="7"/>
  <c r="CM30" i="7"/>
  <c r="CM31" i="7"/>
  <c r="CM32" i="7"/>
  <c r="CL4" i="7"/>
  <c r="CL5" i="7"/>
  <c r="CL6" i="7"/>
  <c r="CL7" i="7"/>
  <c r="CL8" i="7"/>
  <c r="CL9" i="7"/>
  <c r="CL10" i="7"/>
  <c r="CL11" i="7"/>
  <c r="CL12" i="7"/>
  <c r="CL13" i="7"/>
  <c r="CL14" i="7"/>
  <c r="CL15" i="7"/>
  <c r="CL16" i="7"/>
  <c r="CL17" i="7"/>
  <c r="CL18" i="7"/>
  <c r="CL19" i="7"/>
  <c r="CL20" i="7"/>
  <c r="CL21" i="7"/>
  <c r="CL22" i="7"/>
  <c r="CL23" i="7"/>
  <c r="CL24" i="7"/>
  <c r="CL25" i="7"/>
  <c r="CL26" i="7"/>
  <c r="CL27" i="7"/>
  <c r="CL28" i="7"/>
  <c r="CL29" i="7"/>
  <c r="CL30" i="7"/>
  <c r="CL31" i="7"/>
  <c r="CL32" i="7"/>
  <c r="CK4" i="7"/>
  <c r="CK5" i="7"/>
  <c r="CK6" i="7"/>
  <c r="CK7" i="7"/>
  <c r="CK8" i="7"/>
  <c r="CK9" i="7"/>
  <c r="CK10" i="7"/>
  <c r="CK11" i="7"/>
  <c r="CK12" i="7"/>
  <c r="CK13" i="7"/>
  <c r="CK14" i="7"/>
  <c r="CK15" i="7"/>
  <c r="CK16" i="7"/>
  <c r="CK17" i="7"/>
  <c r="CK18" i="7"/>
  <c r="CK19" i="7"/>
  <c r="CK20" i="7"/>
  <c r="CK21" i="7"/>
  <c r="CK22" i="7"/>
  <c r="CK23" i="7"/>
  <c r="CK24" i="7"/>
  <c r="CK25" i="7"/>
  <c r="CK26" i="7"/>
  <c r="CK27" i="7"/>
  <c r="CK28" i="7"/>
  <c r="CK29" i="7"/>
  <c r="CK30" i="7"/>
  <c r="CK31" i="7"/>
  <c r="CK32" i="7"/>
  <c r="CJ4" i="7"/>
  <c r="CJ5" i="7"/>
  <c r="CJ6" i="7"/>
  <c r="CJ7" i="7"/>
  <c r="CJ8" i="7"/>
  <c r="CJ9" i="7"/>
  <c r="CJ10" i="7"/>
  <c r="CJ11" i="7"/>
  <c r="CJ12" i="7"/>
  <c r="CJ13" i="7"/>
  <c r="CJ14" i="7"/>
  <c r="CJ15" i="7"/>
  <c r="CJ16" i="7"/>
  <c r="CJ17" i="7"/>
  <c r="CJ18" i="7"/>
  <c r="CJ19" i="7"/>
  <c r="CJ20" i="7"/>
  <c r="CJ21" i="7"/>
  <c r="CJ22" i="7"/>
  <c r="CJ23" i="7"/>
  <c r="CJ24" i="7"/>
  <c r="CJ25" i="7"/>
  <c r="CJ26" i="7"/>
  <c r="CJ27" i="7"/>
  <c r="CJ28" i="7"/>
  <c r="CJ29" i="7"/>
  <c r="CJ30" i="7"/>
  <c r="CJ31" i="7"/>
  <c r="CJ32" i="7"/>
  <c r="CM3" i="7"/>
  <c r="CL3" i="7"/>
  <c r="CK3" i="7"/>
  <c r="CJ3" i="7"/>
  <c r="CI4" i="7"/>
  <c r="CI5" i="7"/>
  <c r="CI6" i="7"/>
  <c r="CI7" i="7"/>
  <c r="CI8" i="7"/>
  <c r="CI9" i="7"/>
  <c r="CI10" i="7"/>
  <c r="CI11" i="7"/>
  <c r="CI12" i="7"/>
  <c r="CI13" i="7"/>
  <c r="CI14" i="7"/>
  <c r="CI15" i="7"/>
  <c r="CI16" i="7"/>
  <c r="CI17" i="7"/>
  <c r="CI18" i="7"/>
  <c r="CI19" i="7"/>
  <c r="CI20" i="7"/>
  <c r="CI21" i="7"/>
  <c r="CI22" i="7"/>
  <c r="CI23" i="7"/>
  <c r="CI24" i="7"/>
  <c r="CI25" i="7"/>
  <c r="CI26" i="7"/>
  <c r="CI27" i="7"/>
  <c r="CI28" i="7"/>
  <c r="CI29" i="7"/>
  <c r="CI30" i="7"/>
  <c r="CI31" i="7"/>
  <c r="CI32" i="7"/>
  <c r="CI3" i="7"/>
  <c r="CH4" i="7"/>
  <c r="CH5" i="7"/>
  <c r="CH6" i="7"/>
  <c r="CH7" i="7"/>
  <c r="CH8" i="7"/>
  <c r="CH9" i="7"/>
  <c r="CH10" i="7"/>
  <c r="CH11" i="7"/>
  <c r="CH12" i="7"/>
  <c r="CH13" i="7"/>
  <c r="CH14" i="7"/>
  <c r="CH15" i="7"/>
  <c r="CH16" i="7"/>
  <c r="CH17" i="7"/>
  <c r="CH18" i="7"/>
  <c r="CH19" i="7"/>
  <c r="CH20" i="7"/>
  <c r="CH21" i="7"/>
  <c r="CH22" i="7"/>
  <c r="CH23" i="7"/>
  <c r="CH24" i="7"/>
  <c r="CH25" i="7"/>
  <c r="CH26" i="7"/>
  <c r="CH27" i="7"/>
  <c r="CH28" i="7"/>
  <c r="CH29" i="7"/>
  <c r="CH30" i="7"/>
  <c r="CH31" i="7"/>
  <c r="CH32" i="7"/>
  <c r="CG4" i="7"/>
  <c r="CG5" i="7"/>
  <c r="CG6" i="7"/>
  <c r="CG7" i="7"/>
  <c r="CG8" i="7"/>
  <c r="CG9" i="7"/>
  <c r="CG10" i="7"/>
  <c r="CG11" i="7"/>
  <c r="CG12" i="7"/>
  <c r="CG13" i="7"/>
  <c r="CG14" i="7"/>
  <c r="CG15" i="7"/>
  <c r="CG16" i="7"/>
  <c r="CG17" i="7"/>
  <c r="CG18" i="7"/>
  <c r="CG19" i="7"/>
  <c r="CG20" i="7"/>
  <c r="CG21" i="7"/>
  <c r="CG22" i="7"/>
  <c r="CG23" i="7"/>
  <c r="CG24" i="7"/>
  <c r="CG25" i="7"/>
  <c r="CG26" i="7"/>
  <c r="CG27" i="7"/>
  <c r="CG28" i="7"/>
  <c r="CG29" i="7"/>
  <c r="CG30" i="7"/>
  <c r="CG31" i="7"/>
  <c r="CG32" i="7"/>
  <c r="CF4" i="7"/>
  <c r="CF5" i="7"/>
  <c r="CF6" i="7"/>
  <c r="CF7" i="7"/>
  <c r="CF8" i="7"/>
  <c r="CF9" i="7"/>
  <c r="CF10" i="7"/>
  <c r="CF11" i="7"/>
  <c r="CF12" i="7"/>
  <c r="CF13" i="7"/>
  <c r="CF14" i="7"/>
  <c r="CF15" i="7"/>
  <c r="CF16" i="7"/>
  <c r="CF17" i="7"/>
  <c r="CF18" i="7"/>
  <c r="CF19" i="7"/>
  <c r="CF20" i="7"/>
  <c r="CF21" i="7"/>
  <c r="CF22" i="7"/>
  <c r="CF23" i="7"/>
  <c r="CF24" i="7"/>
  <c r="CF25" i="7"/>
  <c r="CF26" i="7"/>
  <c r="CF27" i="7"/>
  <c r="CF28" i="7"/>
  <c r="CF29" i="7"/>
  <c r="CF30" i="7"/>
  <c r="CF31" i="7"/>
  <c r="CF32" i="7"/>
  <c r="CH3" i="7"/>
  <c r="CG3" i="7"/>
  <c r="CF3" i="7"/>
  <c r="CE4" i="7"/>
  <c r="CE5" i="7"/>
  <c r="CE6" i="7"/>
  <c r="CE7" i="7"/>
  <c r="CE8" i="7"/>
  <c r="CE9" i="7"/>
  <c r="CE10" i="7"/>
  <c r="CE11" i="7"/>
  <c r="CE12" i="7"/>
  <c r="CE13" i="7"/>
  <c r="CE14" i="7"/>
  <c r="CE15" i="7"/>
  <c r="CE16" i="7"/>
  <c r="CE17" i="7"/>
  <c r="CE18" i="7"/>
  <c r="CE19" i="7"/>
  <c r="CE20" i="7"/>
  <c r="CE21" i="7"/>
  <c r="CE22" i="7"/>
  <c r="CE23" i="7"/>
  <c r="CE24" i="7"/>
  <c r="CE25" i="7"/>
  <c r="CE26" i="7"/>
  <c r="CE27" i="7"/>
  <c r="CE28" i="7"/>
  <c r="CE29" i="7"/>
  <c r="CE30" i="7"/>
  <c r="CE31" i="7"/>
  <c r="CE32" i="7"/>
  <c r="CD4" i="7"/>
  <c r="CD5" i="7"/>
  <c r="CD6" i="7"/>
  <c r="CD7" i="7"/>
  <c r="CD8" i="7"/>
  <c r="CD9" i="7"/>
  <c r="CD10" i="7"/>
  <c r="CD11" i="7"/>
  <c r="CD12" i="7"/>
  <c r="CD13" i="7"/>
  <c r="CD14" i="7"/>
  <c r="CD15" i="7"/>
  <c r="CD16" i="7"/>
  <c r="CD17" i="7"/>
  <c r="CD18" i="7"/>
  <c r="CD19" i="7"/>
  <c r="CD20" i="7"/>
  <c r="CD21" i="7"/>
  <c r="CD22" i="7"/>
  <c r="CD23" i="7"/>
  <c r="CD24" i="7"/>
  <c r="CD25" i="7"/>
  <c r="CD26" i="7"/>
  <c r="CD27" i="7"/>
  <c r="CD28" i="7"/>
  <c r="CD29" i="7"/>
  <c r="CD30" i="7"/>
  <c r="CD31" i="7"/>
  <c r="CD32" i="7"/>
  <c r="CC4" i="7"/>
  <c r="CC5" i="7"/>
  <c r="CC6" i="7"/>
  <c r="CC7" i="7"/>
  <c r="CC8" i="7"/>
  <c r="CC9" i="7"/>
  <c r="CC10" i="7"/>
  <c r="CC11" i="7"/>
  <c r="CC12" i="7"/>
  <c r="CC13" i="7"/>
  <c r="CC14" i="7"/>
  <c r="CC15" i="7"/>
  <c r="CC16" i="7"/>
  <c r="CC17" i="7"/>
  <c r="CC18" i="7"/>
  <c r="CC19" i="7"/>
  <c r="CC20" i="7"/>
  <c r="CC21" i="7"/>
  <c r="CC22" i="7"/>
  <c r="CC23" i="7"/>
  <c r="CC24" i="7"/>
  <c r="CC25" i="7"/>
  <c r="CC26" i="7"/>
  <c r="CC27" i="7"/>
  <c r="CC28" i="7"/>
  <c r="CC29" i="7"/>
  <c r="CC30" i="7"/>
  <c r="CC31" i="7"/>
  <c r="CC32" i="7"/>
  <c r="CB4" i="7"/>
  <c r="CB5" i="7"/>
  <c r="CB6" i="7"/>
  <c r="CB7" i="7"/>
  <c r="CB8" i="7"/>
  <c r="CB9" i="7"/>
  <c r="CB10" i="7"/>
  <c r="CB11" i="7"/>
  <c r="CB12" i="7"/>
  <c r="CB13" i="7"/>
  <c r="CB14" i="7"/>
  <c r="CB15" i="7"/>
  <c r="CB16" i="7"/>
  <c r="CB17" i="7"/>
  <c r="CB18" i="7"/>
  <c r="CB19" i="7"/>
  <c r="CB20" i="7"/>
  <c r="CB21" i="7"/>
  <c r="CB22" i="7"/>
  <c r="CB23" i="7"/>
  <c r="CB24" i="7"/>
  <c r="CB25" i="7"/>
  <c r="CB26" i="7"/>
  <c r="CB27" i="7"/>
  <c r="CB28" i="7"/>
  <c r="CB29" i="7"/>
  <c r="CB30" i="7"/>
  <c r="CB31" i="7"/>
  <c r="CB32" i="7"/>
  <c r="CE3" i="7"/>
  <c r="CD3" i="7"/>
  <c r="CC3" i="7"/>
  <c r="CB3" i="7"/>
  <c r="CA4" i="7"/>
  <c r="CA5" i="7"/>
  <c r="CA6" i="7"/>
  <c r="CA7" i="7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BZ4" i="7"/>
  <c r="BZ5" i="7"/>
  <c r="BZ6" i="7"/>
  <c r="BZ7" i="7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Y4" i="7"/>
  <c r="BY5" i="7"/>
  <c r="BY6" i="7"/>
  <c r="BY7" i="7"/>
  <c r="BY8" i="7"/>
  <c r="BY9" i="7"/>
  <c r="BY10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25" i="7"/>
  <c r="BY26" i="7"/>
  <c r="BY27" i="7"/>
  <c r="BY28" i="7"/>
  <c r="BY29" i="7"/>
  <c r="BY30" i="7"/>
  <c r="BY31" i="7"/>
  <c r="BY32" i="7"/>
  <c r="BX4" i="7"/>
  <c r="BX5" i="7"/>
  <c r="BX6" i="7"/>
  <c r="BX7" i="7"/>
  <c r="BX8" i="7"/>
  <c r="BX9" i="7"/>
  <c r="BX10" i="7"/>
  <c r="BX11" i="7"/>
  <c r="BX12" i="7"/>
  <c r="BX13" i="7"/>
  <c r="BX14" i="7"/>
  <c r="BX15" i="7"/>
  <c r="BX16" i="7"/>
  <c r="BX17" i="7"/>
  <c r="BX18" i="7"/>
  <c r="BX19" i="7"/>
  <c r="BX20" i="7"/>
  <c r="BX21" i="7"/>
  <c r="BX22" i="7"/>
  <c r="BX23" i="7"/>
  <c r="BX24" i="7"/>
  <c r="BX25" i="7"/>
  <c r="BX26" i="7"/>
  <c r="BX27" i="7"/>
  <c r="BX28" i="7"/>
  <c r="BX29" i="7"/>
  <c r="BX30" i="7"/>
  <c r="BX31" i="7"/>
  <c r="BX32" i="7"/>
  <c r="CA3" i="7"/>
  <c r="BZ3" i="7"/>
  <c r="BY3" i="7"/>
  <c r="BX3" i="7"/>
  <c r="BW4" i="7"/>
  <c r="BW5" i="7"/>
  <c r="BW6" i="7"/>
  <c r="BW7" i="7"/>
  <c r="BW8" i="7"/>
  <c r="BW9" i="7"/>
  <c r="BW10" i="7"/>
  <c r="BW11" i="7"/>
  <c r="BW12" i="7"/>
  <c r="BW13" i="7"/>
  <c r="BW14" i="7"/>
  <c r="BW15" i="7"/>
  <c r="BW16" i="7"/>
  <c r="BW17" i="7"/>
  <c r="BW18" i="7"/>
  <c r="BW19" i="7"/>
  <c r="BW20" i="7"/>
  <c r="BW21" i="7"/>
  <c r="BW22" i="7"/>
  <c r="BW23" i="7"/>
  <c r="BW24" i="7"/>
  <c r="BW25" i="7"/>
  <c r="BW26" i="7"/>
  <c r="BW27" i="7"/>
  <c r="BW28" i="7"/>
  <c r="BW29" i="7"/>
  <c r="BW30" i="7"/>
  <c r="BW31" i="7"/>
  <c r="BW32" i="7"/>
  <c r="BV4" i="7"/>
  <c r="BV5" i="7"/>
  <c r="BV6" i="7"/>
  <c r="BV7" i="7"/>
  <c r="BV8" i="7"/>
  <c r="BV9" i="7"/>
  <c r="BV10" i="7"/>
  <c r="BV11" i="7"/>
  <c r="BV12" i="7"/>
  <c r="BV13" i="7"/>
  <c r="BV14" i="7"/>
  <c r="BV15" i="7"/>
  <c r="BV16" i="7"/>
  <c r="BV17" i="7"/>
  <c r="BV18" i="7"/>
  <c r="BV19" i="7"/>
  <c r="BV20" i="7"/>
  <c r="BV21" i="7"/>
  <c r="BV22" i="7"/>
  <c r="BV23" i="7"/>
  <c r="BV24" i="7"/>
  <c r="BV25" i="7"/>
  <c r="BV26" i="7"/>
  <c r="BV27" i="7"/>
  <c r="BV28" i="7"/>
  <c r="BV29" i="7"/>
  <c r="BV30" i="7"/>
  <c r="BV31" i="7"/>
  <c r="BV32" i="7"/>
  <c r="BU4" i="7"/>
  <c r="BU5" i="7"/>
  <c r="BU6" i="7"/>
  <c r="BU7" i="7"/>
  <c r="BU8" i="7"/>
  <c r="BU9" i="7"/>
  <c r="BU10" i="7"/>
  <c r="BU11" i="7"/>
  <c r="BU12" i="7"/>
  <c r="BU13" i="7"/>
  <c r="BU14" i="7"/>
  <c r="BU15" i="7"/>
  <c r="BU16" i="7"/>
  <c r="BU17" i="7"/>
  <c r="BU18" i="7"/>
  <c r="BU19" i="7"/>
  <c r="BU20" i="7"/>
  <c r="BU21" i="7"/>
  <c r="BU22" i="7"/>
  <c r="BU23" i="7"/>
  <c r="BU24" i="7"/>
  <c r="BU25" i="7"/>
  <c r="BU26" i="7"/>
  <c r="BU27" i="7"/>
  <c r="BU28" i="7"/>
  <c r="BU29" i="7"/>
  <c r="BU30" i="7"/>
  <c r="BU31" i="7"/>
  <c r="BU32" i="7"/>
  <c r="BT4" i="7"/>
  <c r="BT5" i="7"/>
  <c r="BT6" i="7"/>
  <c r="BT7" i="7"/>
  <c r="BT8" i="7"/>
  <c r="BT9" i="7"/>
  <c r="BT10" i="7"/>
  <c r="BT11" i="7"/>
  <c r="BT12" i="7"/>
  <c r="BT13" i="7"/>
  <c r="BT14" i="7"/>
  <c r="BT15" i="7"/>
  <c r="BT16" i="7"/>
  <c r="BT17" i="7"/>
  <c r="BT18" i="7"/>
  <c r="BT19" i="7"/>
  <c r="BT20" i="7"/>
  <c r="BT21" i="7"/>
  <c r="BT22" i="7"/>
  <c r="BT23" i="7"/>
  <c r="BT24" i="7"/>
  <c r="BT25" i="7"/>
  <c r="BT26" i="7"/>
  <c r="BT27" i="7"/>
  <c r="BT28" i="7"/>
  <c r="BT29" i="7"/>
  <c r="BT30" i="7"/>
  <c r="BT31" i="7"/>
  <c r="BT32" i="7"/>
  <c r="BW3" i="7"/>
  <c r="BV3" i="7"/>
  <c r="BU3" i="7"/>
  <c r="BT3" i="7"/>
  <c r="BS4" i="7"/>
  <c r="BS5" i="7"/>
  <c r="BS6" i="7"/>
  <c r="BS7" i="7"/>
  <c r="BS8" i="7"/>
  <c r="BS9" i="7"/>
  <c r="BS10" i="7"/>
  <c r="BS11" i="7"/>
  <c r="BS12" i="7"/>
  <c r="BS13" i="7"/>
  <c r="BS14" i="7"/>
  <c r="BS15" i="7"/>
  <c r="BS16" i="7"/>
  <c r="BS17" i="7"/>
  <c r="BS18" i="7"/>
  <c r="BS19" i="7"/>
  <c r="BS20" i="7"/>
  <c r="BS21" i="7"/>
  <c r="BS22" i="7"/>
  <c r="BS23" i="7"/>
  <c r="BS24" i="7"/>
  <c r="BS25" i="7"/>
  <c r="BS26" i="7"/>
  <c r="BS27" i="7"/>
  <c r="BS28" i="7"/>
  <c r="BS29" i="7"/>
  <c r="BS30" i="7"/>
  <c r="BS31" i="7"/>
  <c r="BS32" i="7"/>
  <c r="BR4" i="7"/>
  <c r="BR5" i="7"/>
  <c r="BR6" i="7"/>
  <c r="BR7" i="7"/>
  <c r="BR8" i="7"/>
  <c r="BR9" i="7"/>
  <c r="BR10" i="7"/>
  <c r="BR11" i="7"/>
  <c r="BR12" i="7"/>
  <c r="BR13" i="7"/>
  <c r="BR14" i="7"/>
  <c r="BR15" i="7"/>
  <c r="BR16" i="7"/>
  <c r="BR17" i="7"/>
  <c r="BR18" i="7"/>
  <c r="BR19" i="7"/>
  <c r="BR20" i="7"/>
  <c r="BR21" i="7"/>
  <c r="BR22" i="7"/>
  <c r="BR23" i="7"/>
  <c r="BR24" i="7"/>
  <c r="BR25" i="7"/>
  <c r="BR26" i="7"/>
  <c r="BR27" i="7"/>
  <c r="BR28" i="7"/>
  <c r="BR29" i="7"/>
  <c r="BR30" i="7"/>
  <c r="BR31" i="7"/>
  <c r="BR32" i="7"/>
  <c r="BQ4" i="7"/>
  <c r="BQ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0" i="7"/>
  <c r="BQ21" i="7"/>
  <c r="BQ22" i="7"/>
  <c r="BQ23" i="7"/>
  <c r="BQ24" i="7"/>
  <c r="BQ25" i="7"/>
  <c r="BQ26" i="7"/>
  <c r="BQ27" i="7"/>
  <c r="BQ28" i="7"/>
  <c r="BQ29" i="7"/>
  <c r="BQ30" i="7"/>
  <c r="BQ31" i="7"/>
  <c r="BQ32" i="7"/>
  <c r="BP4" i="7"/>
  <c r="BP5" i="7"/>
  <c r="BP6" i="7"/>
  <c r="BP7" i="7"/>
  <c r="BP8" i="7"/>
  <c r="BP9" i="7"/>
  <c r="BP10" i="7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4" i="7"/>
  <c r="BP25" i="7"/>
  <c r="BP26" i="7"/>
  <c r="BP27" i="7"/>
  <c r="BP28" i="7"/>
  <c r="BP29" i="7"/>
  <c r="BP30" i="7"/>
  <c r="BP31" i="7"/>
  <c r="BP32" i="7"/>
  <c r="BS3" i="7"/>
  <c r="BR3" i="7"/>
  <c r="BQ3" i="7"/>
  <c r="BP3" i="7"/>
  <c r="BO4" i="7"/>
  <c r="BO5" i="7"/>
  <c r="BO6" i="7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N4" i="7"/>
  <c r="BN5" i="7"/>
  <c r="BN6" i="7"/>
  <c r="BN7" i="7"/>
  <c r="BN8" i="7"/>
  <c r="BN9" i="7"/>
  <c r="BN10" i="7"/>
  <c r="BN11" i="7"/>
  <c r="BN12" i="7"/>
  <c r="BN13" i="7"/>
  <c r="BN14" i="7"/>
  <c r="BN15" i="7"/>
  <c r="BN16" i="7"/>
  <c r="BN17" i="7"/>
  <c r="BN18" i="7"/>
  <c r="BN19" i="7"/>
  <c r="BN20" i="7"/>
  <c r="BN21" i="7"/>
  <c r="BN22" i="7"/>
  <c r="BN23" i="7"/>
  <c r="BN24" i="7"/>
  <c r="BN25" i="7"/>
  <c r="BN26" i="7"/>
  <c r="BN27" i="7"/>
  <c r="BN28" i="7"/>
  <c r="BN29" i="7"/>
  <c r="BN30" i="7"/>
  <c r="BN31" i="7"/>
  <c r="BN32" i="7"/>
  <c r="BM4" i="7"/>
  <c r="BM5" i="7"/>
  <c r="BM6" i="7"/>
  <c r="BM7" i="7"/>
  <c r="BM8" i="7"/>
  <c r="BM9" i="7"/>
  <c r="BM10" i="7"/>
  <c r="BM11" i="7"/>
  <c r="BM12" i="7"/>
  <c r="BM13" i="7"/>
  <c r="BM14" i="7"/>
  <c r="BM15" i="7"/>
  <c r="BM16" i="7"/>
  <c r="BM17" i="7"/>
  <c r="BM18" i="7"/>
  <c r="BM19" i="7"/>
  <c r="BM20" i="7"/>
  <c r="BM21" i="7"/>
  <c r="BM22" i="7"/>
  <c r="BM23" i="7"/>
  <c r="BM24" i="7"/>
  <c r="BM25" i="7"/>
  <c r="BM26" i="7"/>
  <c r="BM27" i="7"/>
  <c r="BM28" i="7"/>
  <c r="BM29" i="7"/>
  <c r="BM30" i="7"/>
  <c r="BM31" i="7"/>
  <c r="BM32" i="7"/>
  <c r="BL4" i="7"/>
  <c r="BL5" i="7"/>
  <c r="BL6" i="7"/>
  <c r="BL7" i="7"/>
  <c r="BL8" i="7"/>
  <c r="BL9" i="7"/>
  <c r="BL10" i="7"/>
  <c r="BL11" i="7"/>
  <c r="BL12" i="7"/>
  <c r="BL13" i="7"/>
  <c r="BL14" i="7"/>
  <c r="BL15" i="7"/>
  <c r="BL16" i="7"/>
  <c r="BL17" i="7"/>
  <c r="BL18" i="7"/>
  <c r="BL19" i="7"/>
  <c r="BL20" i="7"/>
  <c r="BL21" i="7"/>
  <c r="BL22" i="7"/>
  <c r="BL23" i="7"/>
  <c r="BL24" i="7"/>
  <c r="BL25" i="7"/>
  <c r="BL26" i="7"/>
  <c r="BL27" i="7"/>
  <c r="BL28" i="7"/>
  <c r="BL29" i="7"/>
  <c r="BL30" i="7"/>
  <c r="BL31" i="7"/>
  <c r="BL32" i="7"/>
  <c r="BO3" i="7"/>
  <c r="BN3" i="7"/>
  <c r="BM3" i="7"/>
  <c r="BL3" i="7"/>
  <c r="BK4" i="7"/>
  <c r="BK5" i="7"/>
  <c r="BK6" i="7"/>
  <c r="BK7" i="7"/>
  <c r="BK8" i="7"/>
  <c r="BK9" i="7"/>
  <c r="BK10" i="7"/>
  <c r="BK11" i="7"/>
  <c r="BK12" i="7"/>
  <c r="BK13" i="7"/>
  <c r="BK14" i="7"/>
  <c r="BK15" i="7"/>
  <c r="BK16" i="7"/>
  <c r="BK17" i="7"/>
  <c r="BK18" i="7"/>
  <c r="BK19" i="7"/>
  <c r="BK20" i="7"/>
  <c r="BK21" i="7"/>
  <c r="BK22" i="7"/>
  <c r="BK23" i="7"/>
  <c r="BK24" i="7"/>
  <c r="BK25" i="7"/>
  <c r="BK26" i="7"/>
  <c r="BK27" i="7"/>
  <c r="BK28" i="7"/>
  <c r="BK29" i="7"/>
  <c r="BK30" i="7"/>
  <c r="BK31" i="7"/>
  <c r="BK32" i="7"/>
  <c r="BJ4" i="7"/>
  <c r="BJ5" i="7"/>
  <c r="BJ6" i="7"/>
  <c r="BJ7" i="7"/>
  <c r="BJ8" i="7"/>
  <c r="BJ9" i="7"/>
  <c r="BJ10" i="7"/>
  <c r="BJ11" i="7"/>
  <c r="BJ12" i="7"/>
  <c r="BJ13" i="7"/>
  <c r="BJ14" i="7"/>
  <c r="BJ15" i="7"/>
  <c r="BJ16" i="7"/>
  <c r="BJ17" i="7"/>
  <c r="BJ18" i="7"/>
  <c r="BJ19" i="7"/>
  <c r="BJ20" i="7"/>
  <c r="BJ21" i="7"/>
  <c r="BJ22" i="7"/>
  <c r="BJ23" i="7"/>
  <c r="BJ24" i="7"/>
  <c r="BJ25" i="7"/>
  <c r="BJ26" i="7"/>
  <c r="BJ27" i="7"/>
  <c r="BJ28" i="7"/>
  <c r="BJ29" i="7"/>
  <c r="BJ30" i="7"/>
  <c r="BJ31" i="7"/>
  <c r="BJ32" i="7"/>
  <c r="BI4" i="7"/>
  <c r="BI5" i="7"/>
  <c r="BI6" i="7"/>
  <c r="BI7" i="7"/>
  <c r="BI8" i="7"/>
  <c r="BI9" i="7"/>
  <c r="BI10" i="7"/>
  <c r="BI11" i="7"/>
  <c r="BI12" i="7"/>
  <c r="BI13" i="7"/>
  <c r="BI14" i="7"/>
  <c r="BI15" i="7"/>
  <c r="BI16" i="7"/>
  <c r="BI17" i="7"/>
  <c r="BI18" i="7"/>
  <c r="BI19" i="7"/>
  <c r="BI20" i="7"/>
  <c r="BI21" i="7"/>
  <c r="BI22" i="7"/>
  <c r="BI23" i="7"/>
  <c r="BI24" i="7"/>
  <c r="BI25" i="7"/>
  <c r="BI26" i="7"/>
  <c r="BI27" i="7"/>
  <c r="BI28" i="7"/>
  <c r="BI29" i="7"/>
  <c r="BI30" i="7"/>
  <c r="BI31" i="7"/>
  <c r="BI32" i="7"/>
  <c r="BH4" i="7"/>
  <c r="BH5" i="7"/>
  <c r="BH6" i="7"/>
  <c r="BH7" i="7"/>
  <c r="BH8" i="7"/>
  <c r="BH9" i="7"/>
  <c r="BH10" i="7"/>
  <c r="BH11" i="7"/>
  <c r="BH12" i="7"/>
  <c r="BH13" i="7"/>
  <c r="BH14" i="7"/>
  <c r="BH15" i="7"/>
  <c r="BH16" i="7"/>
  <c r="BH17" i="7"/>
  <c r="BH18" i="7"/>
  <c r="BH19" i="7"/>
  <c r="BH20" i="7"/>
  <c r="BH21" i="7"/>
  <c r="BH22" i="7"/>
  <c r="BH23" i="7"/>
  <c r="BH24" i="7"/>
  <c r="BH25" i="7"/>
  <c r="BH26" i="7"/>
  <c r="BH27" i="7"/>
  <c r="BH28" i="7"/>
  <c r="BH29" i="7"/>
  <c r="BH30" i="7"/>
  <c r="BH31" i="7"/>
  <c r="BH32" i="7"/>
  <c r="BK3" i="7"/>
  <c r="BJ3" i="7"/>
  <c r="BI3" i="7"/>
  <c r="BH3" i="7"/>
  <c r="BG4" i="7"/>
  <c r="BG5" i="7"/>
  <c r="BG6" i="7"/>
  <c r="BG7" i="7"/>
  <c r="BG8" i="7"/>
  <c r="BG9" i="7"/>
  <c r="BG10" i="7"/>
  <c r="BG11" i="7"/>
  <c r="BG12" i="7"/>
  <c r="BG13" i="7"/>
  <c r="BG14" i="7"/>
  <c r="BG15" i="7"/>
  <c r="BG16" i="7"/>
  <c r="BG17" i="7"/>
  <c r="BG18" i="7"/>
  <c r="BG19" i="7"/>
  <c r="BG20" i="7"/>
  <c r="BG21" i="7"/>
  <c r="BG22" i="7"/>
  <c r="BG23" i="7"/>
  <c r="BG24" i="7"/>
  <c r="BG25" i="7"/>
  <c r="BG26" i="7"/>
  <c r="BG27" i="7"/>
  <c r="BG28" i="7"/>
  <c r="BG29" i="7"/>
  <c r="BG30" i="7"/>
  <c r="BG31" i="7"/>
  <c r="BG32" i="7"/>
  <c r="BF4" i="7"/>
  <c r="BF5" i="7"/>
  <c r="BF6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25" i="7"/>
  <c r="BF26" i="7"/>
  <c r="BF27" i="7"/>
  <c r="BF28" i="7"/>
  <c r="BF29" i="7"/>
  <c r="BF30" i="7"/>
  <c r="BF31" i="7"/>
  <c r="BF32" i="7"/>
  <c r="BE4" i="7"/>
  <c r="BE5" i="7"/>
  <c r="BE6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19" i="7"/>
  <c r="BE20" i="7"/>
  <c r="BE21" i="7"/>
  <c r="BE22" i="7"/>
  <c r="BE23" i="7"/>
  <c r="BE24" i="7"/>
  <c r="BE25" i="7"/>
  <c r="BE26" i="7"/>
  <c r="BE27" i="7"/>
  <c r="BE28" i="7"/>
  <c r="BE29" i="7"/>
  <c r="BE30" i="7"/>
  <c r="BE31" i="7"/>
  <c r="BE32" i="7"/>
  <c r="BD4" i="7"/>
  <c r="BD5" i="7"/>
  <c r="BD6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28" i="7"/>
  <c r="BD29" i="7"/>
  <c r="BD30" i="7"/>
  <c r="BD31" i="7"/>
  <c r="BD32" i="7"/>
  <c r="BG3" i="7"/>
  <c r="BF3" i="7"/>
  <c r="BE3" i="7"/>
  <c r="BD3" i="7"/>
  <c r="BC4" i="7"/>
  <c r="BC5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20" i="7"/>
  <c r="BC21" i="7"/>
  <c r="BC22" i="7"/>
  <c r="BC23" i="7"/>
  <c r="BC24" i="7"/>
  <c r="BC25" i="7"/>
  <c r="BC26" i="7"/>
  <c r="BC27" i="7"/>
  <c r="BC28" i="7"/>
  <c r="BC29" i="7"/>
  <c r="BC30" i="7"/>
  <c r="BC31" i="7"/>
  <c r="BC32" i="7"/>
  <c r="BB4" i="7"/>
  <c r="BB5" i="7"/>
  <c r="BB6" i="7"/>
  <c r="BB7" i="7"/>
  <c r="BB8" i="7"/>
  <c r="BB9" i="7"/>
  <c r="BB10" i="7"/>
  <c r="BB11" i="7"/>
  <c r="BB12" i="7"/>
  <c r="BB13" i="7"/>
  <c r="BB14" i="7"/>
  <c r="BB15" i="7"/>
  <c r="BB16" i="7"/>
  <c r="BB17" i="7"/>
  <c r="BB18" i="7"/>
  <c r="BB19" i="7"/>
  <c r="BB20" i="7"/>
  <c r="BB21" i="7"/>
  <c r="BB22" i="7"/>
  <c r="BB23" i="7"/>
  <c r="BB24" i="7"/>
  <c r="BB25" i="7"/>
  <c r="BB26" i="7"/>
  <c r="BB27" i="7"/>
  <c r="BB28" i="7"/>
  <c r="BB29" i="7"/>
  <c r="BB30" i="7"/>
  <c r="BB31" i="7"/>
  <c r="BB32" i="7"/>
  <c r="BA4" i="7"/>
  <c r="BA5" i="7"/>
  <c r="BA6" i="7"/>
  <c r="BA7" i="7"/>
  <c r="BA8" i="7"/>
  <c r="BA9" i="7"/>
  <c r="BA10" i="7"/>
  <c r="BA11" i="7"/>
  <c r="BA12" i="7"/>
  <c r="BA13" i="7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27" i="7"/>
  <c r="BA28" i="7"/>
  <c r="BA29" i="7"/>
  <c r="BA30" i="7"/>
  <c r="BA31" i="7"/>
  <c r="BA32" i="7"/>
  <c r="AZ4" i="7"/>
  <c r="AZ5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20" i="7"/>
  <c r="AZ21" i="7"/>
  <c r="AZ22" i="7"/>
  <c r="AZ23" i="7"/>
  <c r="AZ24" i="7"/>
  <c r="AZ25" i="7"/>
  <c r="AZ26" i="7"/>
  <c r="AZ27" i="7"/>
  <c r="AZ28" i="7"/>
  <c r="AZ29" i="7"/>
  <c r="AZ30" i="7"/>
  <c r="AZ31" i="7"/>
  <c r="AZ32" i="7"/>
  <c r="BC3" i="7"/>
  <c r="BB3" i="7"/>
  <c r="BA3" i="7"/>
  <c r="AZ3" i="7"/>
  <c r="AY4" i="7"/>
  <c r="AY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27" i="7"/>
  <c r="AY28" i="7"/>
  <c r="AY29" i="7"/>
  <c r="AY30" i="7"/>
  <c r="AY31" i="7"/>
  <c r="AY32" i="7"/>
  <c r="AX4" i="7"/>
  <c r="AX5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18" i="7"/>
  <c r="AX19" i="7"/>
  <c r="AX20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W4" i="7"/>
  <c r="AW5" i="7"/>
  <c r="AW6" i="7"/>
  <c r="AW7" i="7"/>
  <c r="AW8" i="7"/>
  <c r="AW9" i="7"/>
  <c r="AW10" i="7"/>
  <c r="AW11" i="7"/>
  <c r="AW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27" i="7"/>
  <c r="AW28" i="7"/>
  <c r="AW29" i="7"/>
  <c r="AW30" i="7"/>
  <c r="AW31" i="7"/>
  <c r="AW32" i="7"/>
  <c r="AV4" i="7"/>
  <c r="AV5" i="7"/>
  <c r="AV6" i="7"/>
  <c r="AV7" i="7"/>
  <c r="AV8" i="7"/>
  <c r="AV9" i="7"/>
  <c r="AV10" i="7"/>
  <c r="AV11" i="7"/>
  <c r="AV12" i="7"/>
  <c r="AV13" i="7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28" i="7"/>
  <c r="AV29" i="7"/>
  <c r="AV30" i="7"/>
  <c r="AV31" i="7"/>
  <c r="AV32" i="7"/>
  <c r="AY3" i="7"/>
  <c r="AX3" i="7"/>
  <c r="AW3" i="7"/>
  <c r="AV3" i="7"/>
  <c r="AU4" i="7"/>
  <c r="AU5" i="7"/>
  <c r="AU6" i="7"/>
  <c r="AU7" i="7"/>
  <c r="AU8" i="7"/>
  <c r="AU9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T4" i="7"/>
  <c r="AT5" i="7"/>
  <c r="AT6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S4" i="7"/>
  <c r="AS5" i="7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19" i="7"/>
  <c r="AS20" i="7"/>
  <c r="AS21" i="7"/>
  <c r="AS22" i="7"/>
  <c r="AS23" i="7"/>
  <c r="AS24" i="7"/>
  <c r="AS25" i="7"/>
  <c r="AS26" i="7"/>
  <c r="AS27" i="7"/>
  <c r="AS28" i="7"/>
  <c r="AS29" i="7"/>
  <c r="AS30" i="7"/>
  <c r="AS31" i="7"/>
  <c r="AS32" i="7"/>
  <c r="AR4" i="7"/>
  <c r="AR5" i="7"/>
  <c r="AR6" i="7"/>
  <c r="AR7" i="7"/>
  <c r="AR8" i="7"/>
  <c r="AR9" i="7"/>
  <c r="AR10" i="7"/>
  <c r="AR11" i="7"/>
  <c r="AR12" i="7"/>
  <c r="AR13" i="7"/>
  <c r="AR14" i="7"/>
  <c r="AR15" i="7"/>
  <c r="AR16" i="7"/>
  <c r="AR17" i="7"/>
  <c r="AR18" i="7"/>
  <c r="AR19" i="7"/>
  <c r="AR20" i="7"/>
  <c r="AR21" i="7"/>
  <c r="AR22" i="7"/>
  <c r="AR23" i="7"/>
  <c r="AR24" i="7"/>
  <c r="AR25" i="7"/>
  <c r="AR26" i="7"/>
  <c r="AR27" i="7"/>
  <c r="AR28" i="7"/>
  <c r="AR29" i="7"/>
  <c r="AR30" i="7"/>
  <c r="AR31" i="7"/>
  <c r="AR32" i="7"/>
  <c r="AU3" i="7"/>
  <c r="AT3" i="7"/>
  <c r="AS3" i="7"/>
  <c r="AR3" i="7"/>
  <c r="AQ4" i="7"/>
  <c r="AQ5" i="7"/>
  <c r="AQ6" i="7"/>
  <c r="AQ7" i="7"/>
  <c r="AQ8" i="7"/>
  <c r="AQ9" i="7"/>
  <c r="AQ10" i="7"/>
  <c r="AQ11" i="7"/>
  <c r="AQ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27" i="7"/>
  <c r="AQ28" i="7"/>
  <c r="AQ29" i="7"/>
  <c r="AQ30" i="7"/>
  <c r="AQ31" i="7"/>
  <c r="AQ32" i="7"/>
  <c r="AP4" i="7"/>
  <c r="AP5" i="7"/>
  <c r="AP6" i="7"/>
  <c r="AP7" i="7"/>
  <c r="AP8" i="7"/>
  <c r="AP9" i="7"/>
  <c r="AP10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O4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N4" i="7"/>
  <c r="AN5" i="7"/>
  <c r="AN6" i="7"/>
  <c r="AN7" i="7"/>
  <c r="AN8" i="7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Q3" i="7"/>
  <c r="AP3" i="7"/>
  <c r="AO3" i="7"/>
  <c r="AN3" i="7"/>
  <c r="AM4" i="7"/>
  <c r="AM5" i="7"/>
  <c r="AM6" i="7"/>
  <c r="AM7" i="7"/>
  <c r="AM8" i="7"/>
  <c r="AM9" i="7"/>
  <c r="AM10" i="7"/>
  <c r="AM11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28" i="7"/>
  <c r="AM29" i="7"/>
  <c r="AM30" i="7"/>
  <c r="AM31" i="7"/>
  <c r="AM32" i="7"/>
  <c r="AM3" i="7"/>
  <c r="AL4" i="7"/>
  <c r="AL5" i="7"/>
  <c r="AL6" i="7"/>
  <c r="AL7" i="7"/>
  <c r="AL8" i="7"/>
  <c r="AL9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" i="7"/>
  <c r="AK4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" i="7"/>
  <c r="AJ4" i="7"/>
  <c r="AJ5" i="7"/>
  <c r="AJ6" i="7"/>
  <c r="AJ7" i="7"/>
  <c r="AJ8" i="7"/>
  <c r="AJ9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" i="7"/>
  <c r="D3" i="7"/>
  <c r="E3" i="7"/>
  <c r="F3" i="7"/>
  <c r="G3" i="7"/>
  <c r="H4" i="7"/>
  <c r="I4" i="7"/>
  <c r="J4" i="7"/>
  <c r="K4" i="7"/>
  <c r="L5" i="7"/>
  <c r="M5" i="7"/>
  <c r="N5" i="7"/>
  <c r="O5" i="7"/>
  <c r="P6" i="7"/>
  <c r="Q6" i="7"/>
  <c r="R6" i="7"/>
  <c r="S6" i="7"/>
  <c r="T7" i="7"/>
  <c r="U7" i="7"/>
  <c r="V7" i="7"/>
  <c r="W7" i="7"/>
  <c r="X8" i="7"/>
  <c r="Y8" i="7"/>
  <c r="Z8" i="7"/>
  <c r="AA8" i="7"/>
  <c r="AB9" i="7"/>
  <c r="AC9" i="7"/>
  <c r="AD9" i="7"/>
  <c r="AE9" i="7"/>
  <c r="AF10" i="7"/>
  <c r="AG10" i="7"/>
  <c r="AH10" i="7"/>
  <c r="AI10" i="7"/>
  <c r="AI4" i="7"/>
  <c r="AI5" i="7"/>
  <c r="AI6" i="7"/>
  <c r="AI7" i="7"/>
  <c r="AI8" i="7"/>
  <c r="AI9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H4" i="7"/>
  <c r="AH5" i="7"/>
  <c r="AH6" i="7"/>
  <c r="AH7" i="7"/>
  <c r="AH8" i="7"/>
  <c r="AH9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G4" i="7"/>
  <c r="AG5" i="7"/>
  <c r="AG6" i="7"/>
  <c r="AG7" i="7"/>
  <c r="AG8" i="7"/>
  <c r="AG9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F4" i="7"/>
  <c r="AF5" i="7"/>
  <c r="AF6" i="7"/>
  <c r="AF7" i="7"/>
  <c r="AF8" i="7"/>
  <c r="AF9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I3" i="7"/>
  <c r="AH3" i="7"/>
  <c r="AG3" i="7"/>
  <c r="AF3" i="7"/>
  <c r="AE4" i="7"/>
  <c r="AE5" i="7"/>
  <c r="AE6" i="7"/>
  <c r="AE7" i="7"/>
  <c r="AE8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D4" i="7"/>
  <c r="AD5" i="7"/>
  <c r="AD6" i="7"/>
  <c r="AD7" i="7"/>
  <c r="AD8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C4" i="7"/>
  <c r="AC5" i="7"/>
  <c r="AC6" i="7"/>
  <c r="AC7" i="7"/>
  <c r="AC8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B4" i="7"/>
  <c r="AB5" i="7"/>
  <c r="AB6" i="7"/>
  <c r="AB7" i="7"/>
  <c r="AB8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E3" i="7"/>
  <c r="AD3" i="7"/>
  <c r="AC3" i="7"/>
  <c r="AB3" i="7"/>
  <c r="AA4" i="7"/>
  <c r="AA5" i="7"/>
  <c r="AA6" i="7"/>
  <c r="AA7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Z4" i="7"/>
  <c r="Z5" i="7"/>
  <c r="Z6" i="7"/>
  <c r="Z7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AA3" i="7"/>
  <c r="Z3" i="7"/>
  <c r="Y4" i="7"/>
  <c r="Y5" i="7"/>
  <c r="Y6" i="7"/>
  <c r="Y7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X4" i="7"/>
  <c r="X5" i="7"/>
  <c r="X6" i="7"/>
  <c r="X7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Y3" i="7"/>
  <c r="X3" i="7"/>
  <c r="F58" i="7" l="1"/>
  <c r="G54" i="7"/>
  <c r="G50" i="7"/>
  <c r="F40" i="7"/>
  <c r="E35" i="7"/>
  <c r="E49" i="7"/>
  <c r="F62" i="7"/>
  <c r="F46" i="7"/>
  <c r="G64" i="7"/>
  <c r="F60" i="7"/>
  <c r="F56" i="7"/>
  <c r="G52" i="7"/>
  <c r="G48" i="7"/>
  <c r="F44" i="7"/>
  <c r="F38" i="7"/>
  <c r="E57" i="7"/>
  <c r="G55" i="7"/>
  <c r="E41" i="7"/>
  <c r="G35" i="7"/>
  <c r="G42" i="7"/>
  <c r="G40" i="7"/>
  <c r="G36" i="7"/>
  <c r="F64" i="7"/>
  <c r="G62" i="7"/>
  <c r="G60" i="7"/>
  <c r="G58" i="7"/>
  <c r="G56" i="7"/>
  <c r="F54" i="7"/>
  <c r="F52" i="7"/>
  <c r="F50" i="7"/>
  <c r="F48" i="7"/>
  <c r="G46" i="7"/>
  <c r="G44" i="7"/>
  <c r="F42" i="7"/>
  <c r="E40" i="7"/>
  <c r="G38" i="7"/>
  <c r="E61" i="7"/>
  <c r="E53" i="7"/>
  <c r="E45" i="7"/>
  <c r="F63" i="7"/>
  <c r="F61" i="7"/>
  <c r="F59" i="7"/>
  <c r="F57" i="7"/>
  <c r="F55" i="7"/>
  <c r="F53" i="7"/>
  <c r="F51" i="7"/>
  <c r="F49" i="7"/>
  <c r="F47" i="7"/>
  <c r="F45" i="7"/>
  <c r="F43" i="7"/>
  <c r="F41" i="7"/>
  <c r="G39" i="7"/>
  <c r="F37" i="7"/>
  <c r="G61" i="7"/>
  <c r="G57" i="7"/>
  <c r="G53" i="7"/>
  <c r="G49" i="7"/>
  <c r="G45" i="7"/>
  <c r="F39" i="7"/>
  <c r="G59" i="7"/>
  <c r="G51" i="7"/>
  <c r="G43" i="7"/>
  <c r="G63" i="7"/>
  <c r="E59" i="7"/>
  <c r="E55" i="7"/>
  <c r="E51" i="7"/>
  <c r="G47" i="7"/>
  <c r="E43" i="7"/>
  <c r="E39" i="7"/>
  <c r="E63" i="7"/>
  <c r="E47" i="7"/>
  <c r="F35" i="7"/>
  <c r="E64" i="7"/>
  <c r="E62" i="7"/>
  <c r="E60" i="7"/>
  <c r="E58" i="7"/>
  <c r="E56" i="7"/>
  <c r="E54" i="7"/>
  <c r="E52" i="7"/>
  <c r="E50" i="7"/>
  <c r="E48" i="7"/>
  <c r="E46" i="7"/>
  <c r="E44" i="7"/>
  <c r="E42" i="7"/>
  <c r="E38" i="7"/>
  <c r="G41" i="7"/>
  <c r="G37" i="7"/>
  <c r="F36" i="7"/>
  <c r="E36" i="7"/>
  <c r="E37" i="7"/>
  <c r="D42" i="7"/>
  <c r="D43" i="7"/>
  <c r="H43" i="7" s="1"/>
  <c r="D44" i="7"/>
  <c r="D45" i="7"/>
  <c r="D46" i="7"/>
  <c r="D47" i="7"/>
  <c r="D48" i="7"/>
  <c r="H48" i="7" s="1"/>
  <c r="D49" i="7"/>
  <c r="D50" i="7"/>
  <c r="D51" i="7"/>
  <c r="D52" i="7"/>
  <c r="D53" i="7"/>
  <c r="D54" i="7"/>
  <c r="D55" i="7"/>
  <c r="D56" i="7"/>
  <c r="H56" i="7" s="1"/>
  <c r="D57" i="7"/>
  <c r="D58" i="7"/>
  <c r="D59" i="7"/>
  <c r="H59" i="7" s="1"/>
  <c r="D60" i="7"/>
  <c r="D61" i="7"/>
  <c r="D62" i="7"/>
  <c r="D63" i="7"/>
  <c r="D64" i="7"/>
  <c r="H64" i="7" s="1"/>
  <c r="D36" i="7"/>
  <c r="D37" i="7"/>
  <c r="D38" i="7"/>
  <c r="D39" i="7"/>
  <c r="D40" i="7"/>
  <c r="D41" i="7"/>
  <c r="D35" i="7"/>
  <c r="W4" i="7"/>
  <c r="W5" i="7"/>
  <c r="W6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V4" i="7"/>
  <c r="V5" i="7"/>
  <c r="V6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U4" i="7"/>
  <c r="U5" i="7"/>
  <c r="U6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W3" i="7"/>
  <c r="V3" i="7"/>
  <c r="U3" i="7"/>
  <c r="T4" i="7"/>
  <c r="T5" i="7"/>
  <c r="T6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" i="7"/>
  <c r="S4" i="7"/>
  <c r="S5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R4" i="7"/>
  <c r="R5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Q4" i="7"/>
  <c r="Q5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P4" i="7"/>
  <c r="P5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S3" i="7"/>
  <c r="R3" i="7"/>
  <c r="Q3" i="7"/>
  <c r="P3" i="7"/>
  <c r="O4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" i="7"/>
  <c r="N4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" i="7"/>
  <c r="M4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" i="7"/>
  <c r="L4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K3" i="7"/>
  <c r="J3" i="7"/>
  <c r="I3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B148" i="2"/>
  <c r="B144" i="2"/>
  <c r="B140" i="2"/>
  <c r="B136" i="2"/>
  <c r="B132" i="2"/>
  <c r="B128" i="2"/>
  <c r="B124" i="2"/>
  <c r="B120" i="2"/>
  <c r="B116" i="2"/>
  <c r="B112" i="2"/>
  <c r="B108" i="2"/>
  <c r="B104" i="2"/>
  <c r="B100" i="2"/>
  <c r="B96" i="2"/>
  <c r="B92" i="2"/>
  <c r="B88" i="2"/>
  <c r="B84" i="2"/>
  <c r="B80" i="2"/>
  <c r="B76" i="2"/>
  <c r="B72" i="2"/>
  <c r="B68" i="2"/>
  <c r="B64" i="2"/>
  <c r="B60" i="2"/>
  <c r="B56" i="2"/>
  <c r="B52" i="2"/>
  <c r="B48" i="2"/>
  <c r="B44" i="2"/>
  <c r="B40" i="2"/>
  <c r="B36" i="2"/>
  <c r="B32" i="2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35" i="7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E29" i="2" s="1"/>
  <c r="F29" i="2" s="1"/>
  <c r="G29" i="2" s="1"/>
  <c r="H29" i="2" s="1"/>
  <c r="D30" i="2"/>
  <c r="E30" i="2" s="1"/>
  <c r="F30" i="2" s="1"/>
  <c r="G30" i="2" s="1"/>
  <c r="H30" i="2" s="1"/>
  <c r="D31" i="2"/>
  <c r="D2" i="2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" i="7"/>
  <c r="E31" i="2"/>
  <c r="F31" i="2" s="1"/>
  <c r="G31" i="2" s="1"/>
  <c r="H31" i="2" s="1"/>
  <c r="H60" i="7" l="1"/>
  <c r="H52" i="7"/>
  <c r="H44" i="7"/>
  <c r="H35" i="7"/>
  <c r="H40" i="7"/>
  <c r="H39" i="7"/>
  <c r="H62" i="7"/>
  <c r="H58" i="7"/>
  <c r="H54" i="7"/>
  <c r="H50" i="7"/>
  <c r="H46" i="7"/>
  <c r="H42" i="7"/>
  <c r="H63" i="7"/>
  <c r="H61" i="7"/>
  <c r="H57" i="7"/>
  <c r="H55" i="7"/>
  <c r="H53" i="7"/>
  <c r="H51" i="7"/>
  <c r="H49" i="7"/>
  <c r="H45" i="7"/>
  <c r="H47" i="7"/>
  <c r="H38" i="7"/>
  <c r="H41" i="7"/>
  <c r="H37" i="7"/>
  <c r="H36" i="7"/>
  <c r="E3" i="2"/>
  <c r="F3" i="2" s="1"/>
  <c r="G3" i="2" s="1"/>
  <c r="H3" i="2" s="1"/>
  <c r="E4" i="2"/>
  <c r="F4" i="2" s="1"/>
  <c r="G4" i="2" s="1"/>
  <c r="H4" i="2" s="1"/>
  <c r="E5" i="2"/>
  <c r="F5" i="2" s="1"/>
  <c r="G5" i="2" s="1"/>
  <c r="H5" i="2" s="1"/>
  <c r="E6" i="2"/>
  <c r="F6" i="2" s="1"/>
  <c r="G6" i="2" s="1"/>
  <c r="H6" i="2" s="1"/>
  <c r="E7" i="2"/>
  <c r="F7" i="2" s="1"/>
  <c r="G7" i="2" s="1"/>
  <c r="H7" i="2" s="1"/>
  <c r="E8" i="2"/>
  <c r="F8" i="2" s="1"/>
  <c r="G8" i="2" s="1"/>
  <c r="H8" i="2" s="1"/>
  <c r="E9" i="2"/>
  <c r="F9" i="2" s="1"/>
  <c r="G9" i="2" s="1"/>
  <c r="H9" i="2" s="1"/>
  <c r="E10" i="2"/>
  <c r="F10" i="2" s="1"/>
  <c r="G10" i="2" s="1"/>
  <c r="H10" i="2" s="1"/>
  <c r="E11" i="2"/>
  <c r="F11" i="2" s="1"/>
  <c r="G11" i="2" s="1"/>
  <c r="H11" i="2" s="1"/>
  <c r="E12" i="2"/>
  <c r="F12" i="2" s="1"/>
  <c r="G12" i="2" s="1"/>
  <c r="H12" i="2" s="1"/>
  <c r="E13" i="2"/>
  <c r="F13" i="2" s="1"/>
  <c r="G13" i="2" s="1"/>
  <c r="H13" i="2" s="1"/>
  <c r="E14" i="2"/>
  <c r="F14" i="2" s="1"/>
  <c r="G14" i="2" s="1"/>
  <c r="H14" i="2" s="1"/>
  <c r="E15" i="2"/>
  <c r="F15" i="2" s="1"/>
  <c r="G15" i="2" s="1"/>
  <c r="H15" i="2" s="1"/>
  <c r="E16" i="2"/>
  <c r="F16" i="2" s="1"/>
  <c r="G16" i="2" s="1"/>
  <c r="H16" i="2" s="1"/>
  <c r="E17" i="2"/>
  <c r="F17" i="2" s="1"/>
  <c r="G17" i="2" s="1"/>
  <c r="H17" i="2" s="1"/>
  <c r="E18" i="2"/>
  <c r="F18" i="2" s="1"/>
  <c r="G18" i="2" s="1"/>
  <c r="H18" i="2" s="1"/>
  <c r="E19" i="2"/>
  <c r="F19" i="2" s="1"/>
  <c r="G19" i="2" s="1"/>
  <c r="H19" i="2" s="1"/>
  <c r="E20" i="2"/>
  <c r="F20" i="2" s="1"/>
  <c r="G20" i="2" s="1"/>
  <c r="H20" i="2" s="1"/>
  <c r="E21" i="2"/>
  <c r="F21" i="2" s="1"/>
  <c r="G21" i="2" s="1"/>
  <c r="H21" i="2" s="1"/>
  <c r="E22" i="2"/>
  <c r="F22" i="2" s="1"/>
  <c r="G22" i="2" s="1"/>
  <c r="H22" i="2" s="1"/>
  <c r="E23" i="2"/>
  <c r="F23" i="2" s="1"/>
  <c r="G23" i="2" s="1"/>
  <c r="H23" i="2" s="1"/>
  <c r="E24" i="2"/>
  <c r="F24" i="2" s="1"/>
  <c r="G24" i="2" s="1"/>
  <c r="H24" i="2" s="1"/>
  <c r="E25" i="2"/>
  <c r="F25" i="2" s="1"/>
  <c r="G25" i="2" s="1"/>
  <c r="H25" i="2" s="1"/>
  <c r="E26" i="2"/>
  <c r="F26" i="2" s="1"/>
  <c r="G26" i="2" s="1"/>
  <c r="H26" i="2" s="1"/>
  <c r="E27" i="2"/>
  <c r="F27" i="2" s="1"/>
  <c r="G27" i="2" s="1"/>
  <c r="H27" i="2" s="1"/>
  <c r="E28" i="2"/>
  <c r="F28" i="2" s="1"/>
  <c r="G28" i="2" s="1"/>
  <c r="H28" i="2" s="1"/>
  <c r="E2" i="2"/>
  <c r="F2" i="2" s="1"/>
  <c r="G2" i="2" s="1"/>
  <c r="H2" i="2" s="1"/>
  <c r="D3" i="1"/>
  <c r="E4" i="1"/>
  <c r="D4" i="1"/>
  <c r="E3" i="1"/>
  <c r="C61" i="1" l="1"/>
  <c r="C59" i="1"/>
  <c r="C57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5" i="1"/>
  <c r="C3" i="1"/>
</calcChain>
</file>

<file path=xl/sharedStrings.xml><?xml version="1.0" encoding="utf-8"?>
<sst xmlns="http://schemas.openxmlformats.org/spreadsheetml/2006/main" count="338" uniqueCount="30">
  <si>
    <t>Агафонова Мария</t>
  </si>
  <si>
    <t>Баранова Мария</t>
  </si>
  <si>
    <t>Болотников Сергей</t>
  </si>
  <si>
    <t>Габралян Георгий</t>
  </si>
  <si>
    <t>Дадаева Екатерина</t>
  </si>
  <si>
    <t>Долженко Анна</t>
  </si>
  <si>
    <t>Ефимов Константин</t>
  </si>
  <si>
    <t>Иванова Кира</t>
  </si>
  <si>
    <t>Каралкин Дмитрий</t>
  </si>
  <si>
    <t>Киселёв Илья</t>
  </si>
  <si>
    <t>Кольга Константин</t>
  </si>
  <si>
    <t>Комова Анна</t>
  </si>
  <si>
    <t>Кубарева Владислава</t>
  </si>
  <si>
    <t>Курина Ксения</t>
  </si>
  <si>
    <t>Лиханов Михаил</t>
  </si>
  <si>
    <t>Лущинова Анастасия</t>
  </si>
  <si>
    <t>Нагулина Арина</t>
  </si>
  <si>
    <t>Охрименко Руслана</t>
  </si>
  <si>
    <t>Перова Юлианна</t>
  </si>
  <si>
    <t>Петрова Екатерина</t>
  </si>
  <si>
    <t>Свиридова Диана</t>
  </si>
  <si>
    <t>Серёдкин Никита</t>
  </si>
  <si>
    <t>Солдатенков Дмитрий</t>
  </si>
  <si>
    <t>Сорокина Алина</t>
  </si>
  <si>
    <t>Хоцанович Анастасия</t>
  </si>
  <si>
    <t>Чепинога Николай</t>
  </si>
  <si>
    <t>Щипцова Олеся</t>
  </si>
  <si>
    <t>2 В</t>
  </si>
  <si>
    <t>№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</si>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</sst>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Protection="1"/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2" borderId="12" xfId="0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CC00"/>
      <color rgb="FF00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B31"/>
  <sheetViews>
    <sheetView workbookViewId="0"/>
  </sheetViews>
  <sheetFormatPr defaultRowHeight="15" x14ac:dyDescent="0.25"/>
  <cols>
    <col min="2" max="2" width="22" bestFit="1" customWidth="1"/>
    <col min="3" max="3" width="9.140625" customWidth="1"/>
  </cols>
  <sheetData>
    <row r="2" spans="1:2" x14ac:dyDescent="0.25">
      <c r="A2" s="4">
        <v>1</v>
      </c>
      <c r="B2" s="3" t="s">
        <v>0</v>
      </c>
    </row>
    <row r="3" spans="1:2" x14ac:dyDescent="0.25">
      <c r="A3" s="4">
        <v>2</v>
      </c>
      <c r="B3" s="3" t="s">
        <v>1</v>
      </c>
    </row>
    <row r="4" spans="1:2" x14ac:dyDescent="0.25">
      <c r="A4" s="4">
        <v>3</v>
      </c>
      <c r="B4" s="3" t="s">
        <v>2</v>
      </c>
    </row>
    <row r="5" spans="1:2" x14ac:dyDescent="0.25">
      <c r="A5" s="4">
        <v>4</v>
      </c>
      <c r="B5" s="3" t="s">
        <v>3</v>
      </c>
    </row>
    <row r="6" spans="1:2" x14ac:dyDescent="0.25">
      <c r="A6" s="4">
        <v>5</v>
      </c>
      <c r="B6" s="3" t="s">
        <v>4</v>
      </c>
    </row>
    <row r="7" spans="1:2" x14ac:dyDescent="0.25">
      <c r="A7" s="4">
        <v>6</v>
      </c>
      <c r="B7" s="3" t="s">
        <v>5</v>
      </c>
    </row>
    <row r="8" spans="1:2" x14ac:dyDescent="0.25">
      <c r="A8" s="4">
        <v>7</v>
      </c>
      <c r="B8" s="3" t="s">
        <v>6</v>
      </c>
    </row>
    <row r="9" spans="1:2" x14ac:dyDescent="0.25">
      <c r="A9" s="4">
        <v>8</v>
      </c>
      <c r="B9" s="3" t="s">
        <v>7</v>
      </c>
    </row>
    <row r="10" spans="1:2" x14ac:dyDescent="0.25">
      <c r="A10" s="4">
        <v>9</v>
      </c>
      <c r="B10" s="3" t="s">
        <v>8</v>
      </c>
    </row>
    <row r="11" spans="1:2" x14ac:dyDescent="0.25">
      <c r="A11" s="4">
        <v>10</v>
      </c>
      <c r="B11" s="3" t="s">
        <v>9</v>
      </c>
    </row>
    <row r="12" spans="1:2" x14ac:dyDescent="0.25">
      <c r="A12" s="4">
        <v>11</v>
      </c>
      <c r="B12" s="3" t="s">
        <v>10</v>
      </c>
    </row>
    <row r="13" spans="1:2" x14ac:dyDescent="0.25">
      <c r="A13" s="4">
        <v>12</v>
      </c>
      <c r="B13" s="3" t="s">
        <v>11</v>
      </c>
    </row>
    <row r="14" spans="1:2" x14ac:dyDescent="0.25">
      <c r="A14" s="4">
        <v>13</v>
      </c>
      <c r="B14" s="3" t="s">
        <v>12</v>
      </c>
    </row>
    <row r="15" spans="1:2" x14ac:dyDescent="0.25">
      <c r="A15" s="4">
        <v>14</v>
      </c>
      <c r="B15" s="3" t="s">
        <v>13</v>
      </c>
    </row>
    <row r="16" spans="1:2" x14ac:dyDescent="0.25">
      <c r="A16" s="4">
        <v>15</v>
      </c>
      <c r="B16" s="3" t="s">
        <v>14</v>
      </c>
    </row>
    <row r="17" spans="1:2" x14ac:dyDescent="0.25">
      <c r="A17" s="4">
        <v>16</v>
      </c>
      <c r="B17" s="3" t="s">
        <v>15</v>
      </c>
    </row>
    <row r="18" spans="1:2" x14ac:dyDescent="0.25">
      <c r="A18" s="4">
        <v>17</v>
      </c>
      <c r="B18" s="3" t="s">
        <v>16</v>
      </c>
    </row>
    <row r="19" spans="1:2" x14ac:dyDescent="0.25">
      <c r="A19" s="4">
        <v>18</v>
      </c>
      <c r="B19" s="3" t="s">
        <v>17</v>
      </c>
    </row>
    <row r="20" spans="1:2" x14ac:dyDescent="0.25">
      <c r="A20" s="4">
        <v>19</v>
      </c>
      <c r="B20" s="3" t="s">
        <v>18</v>
      </c>
    </row>
    <row r="21" spans="1:2" x14ac:dyDescent="0.25">
      <c r="A21" s="4">
        <v>20</v>
      </c>
      <c r="B21" s="3" t="s">
        <v>19</v>
      </c>
    </row>
    <row r="22" spans="1:2" x14ac:dyDescent="0.25">
      <c r="A22" s="4">
        <v>21</v>
      </c>
      <c r="B22" s="3" t="s">
        <v>20</v>
      </c>
    </row>
    <row r="23" spans="1:2" x14ac:dyDescent="0.25">
      <c r="A23" s="4">
        <v>22</v>
      </c>
      <c r="B23" s="3" t="s">
        <v>21</v>
      </c>
    </row>
    <row r="24" spans="1:2" x14ac:dyDescent="0.25">
      <c r="A24" s="4">
        <v>23</v>
      </c>
      <c r="B24" s="3" t="s">
        <v>22</v>
      </c>
    </row>
    <row r="25" spans="1:2" x14ac:dyDescent="0.25">
      <c r="A25" s="4">
        <v>24</v>
      </c>
      <c r="B25" s="3" t="s">
        <v>23</v>
      </c>
    </row>
    <row r="26" spans="1:2" x14ac:dyDescent="0.25">
      <c r="A26" s="4">
        <v>25</v>
      </c>
      <c r="B26" s="3" t="s">
        <v>24</v>
      </c>
    </row>
    <row r="27" spans="1:2" x14ac:dyDescent="0.25">
      <c r="A27" s="4">
        <v>26</v>
      </c>
      <c r="B27" s="3" t="s">
        <v>25</v>
      </c>
    </row>
    <row r="28" spans="1:2" x14ac:dyDescent="0.25">
      <c r="A28" s="4">
        <v>27</v>
      </c>
      <c r="B28" s="3" t="s">
        <v>26</v>
      </c>
    </row>
    <row r="29" spans="1:2" x14ac:dyDescent="0.25">
      <c r="A29" s="4">
        <v>28</v>
      </c>
      <c r="B29" s="3"/>
    </row>
    <row r="30" spans="1:2" x14ac:dyDescent="0.25">
      <c r="A30" s="4">
        <v>29</v>
      </c>
      <c r="B30" s="3" t="s">
        <v>29</v>
      </c>
    </row>
    <row r="31" spans="1:2" x14ac:dyDescent="0.25">
      <c r="A31" s="4">
        <v>30</v>
      </c>
      <c r="B31" s="3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2:BK62"/>
  <sheetViews>
    <sheetView zoomScale="85" zoomScaleNormal="85" workbookViewId="0"/>
  </sheetViews>
  <sheetFormatPr defaultRowHeight="15.75" x14ac:dyDescent="0.25"/>
  <cols>
    <col min="1" max="1" width="3.140625" style="1" customWidth="1"/>
    <col min="2" max="2" width="3.5703125" style="1" customWidth="1"/>
    <col min="3" max="3" width="23.140625" style="1" customWidth="1"/>
    <col min="4" max="4" width="2.85546875" style="2" customWidth="1"/>
    <col min="5" max="5" width="3" style="2" customWidth="1"/>
    <col min="6" max="63" width="2.85546875" style="2" customWidth="1"/>
    <col min="64" max="66" width="2.85546875" style="1" customWidth="1"/>
    <col min="67" max="16384" width="9.140625" style="1"/>
  </cols>
  <sheetData>
    <row r="2" spans="2:63" ht="18.75" x14ac:dyDescent="0.25">
      <c r="B2" s="11" t="s">
        <v>28</v>
      </c>
      <c r="C2" s="14" t="s">
        <v>27</v>
      </c>
      <c r="D2" s="39">
        <v>1</v>
      </c>
      <c r="E2" s="39"/>
      <c r="F2" s="39">
        <v>2</v>
      </c>
      <c r="G2" s="39"/>
      <c r="H2" s="39">
        <v>3</v>
      </c>
      <c r="I2" s="39"/>
      <c r="J2" s="39">
        <v>4</v>
      </c>
      <c r="K2" s="39"/>
      <c r="L2" s="39">
        <v>5</v>
      </c>
      <c r="M2" s="39"/>
      <c r="N2" s="39">
        <v>6</v>
      </c>
      <c r="O2" s="39"/>
      <c r="P2" s="39">
        <v>7</v>
      </c>
      <c r="Q2" s="39"/>
      <c r="R2" s="39">
        <v>8</v>
      </c>
      <c r="S2" s="39"/>
      <c r="T2" s="39">
        <v>9</v>
      </c>
      <c r="U2" s="39"/>
      <c r="V2" s="39">
        <v>10</v>
      </c>
      <c r="W2" s="39"/>
      <c r="X2" s="39">
        <v>11</v>
      </c>
      <c r="Y2" s="39"/>
      <c r="Z2" s="39">
        <v>12</v>
      </c>
      <c r="AA2" s="39"/>
      <c r="AB2" s="39">
        <v>13</v>
      </c>
      <c r="AC2" s="39"/>
      <c r="AD2" s="39">
        <v>14</v>
      </c>
      <c r="AE2" s="39"/>
      <c r="AF2" s="39">
        <v>15</v>
      </c>
      <c r="AG2" s="39"/>
      <c r="AH2" s="39">
        <v>16</v>
      </c>
      <c r="AI2" s="39"/>
      <c r="AJ2" s="39">
        <v>17</v>
      </c>
      <c r="AK2" s="39"/>
      <c r="AL2" s="39">
        <v>18</v>
      </c>
      <c r="AM2" s="39"/>
      <c r="AN2" s="39">
        <v>19</v>
      </c>
      <c r="AO2" s="39"/>
      <c r="AP2" s="39">
        <v>20</v>
      </c>
      <c r="AQ2" s="39"/>
      <c r="AR2" s="39">
        <v>21</v>
      </c>
      <c r="AS2" s="39"/>
      <c r="AT2" s="39">
        <v>22</v>
      </c>
      <c r="AU2" s="39"/>
      <c r="AV2" s="39">
        <v>23</v>
      </c>
      <c r="AW2" s="39"/>
      <c r="AX2" s="39">
        <v>24</v>
      </c>
      <c r="AY2" s="39"/>
      <c r="AZ2" s="39">
        <v>25</v>
      </c>
      <c r="BA2" s="39"/>
      <c r="BB2" s="39">
        <v>26</v>
      </c>
      <c r="BC2" s="39"/>
      <c r="BD2" s="39">
        <v>27</v>
      </c>
      <c r="BE2" s="39"/>
      <c r="BF2" s="39">
        <v>28</v>
      </c>
      <c r="BG2" s="39"/>
      <c r="BH2" s="39">
        <v>29</v>
      </c>
      <c r="BI2" s="39"/>
      <c r="BJ2" s="39">
        <v>30</v>
      </c>
      <c r="BK2" s="39"/>
    </row>
    <row r="3" spans="2:63" x14ac:dyDescent="0.25">
      <c r="B3" s="39">
        <v>1</v>
      </c>
      <c r="C3" s="38" t="str">
        <f>Список!B2</f>
        <v>Агафонова Мария</v>
      </c>
      <c r="D3" s="12" t="str">
        <f>IF(Расчеты!$D3=1,"●","")</f>
        <v/>
      </c>
      <c r="E3" s="12" t="str">
        <f>IF(Расчеты!E3=2,"●","")</f>
        <v/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2:63" x14ac:dyDescent="0.25">
      <c r="B4" s="39"/>
      <c r="C4" s="38"/>
      <c r="D4" s="12" t="str">
        <f>IF(Расчеты!F3=3,"●","")</f>
        <v/>
      </c>
      <c r="E4" s="12" t="str">
        <f>IF(Расчеты!G3=4,"●","")</f>
        <v/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2:63" x14ac:dyDescent="0.25">
      <c r="B5" s="39">
        <v>2</v>
      </c>
      <c r="C5" s="38" t="str">
        <f>Список!B3</f>
        <v>Баранова Мария</v>
      </c>
      <c r="D5" s="7"/>
      <c r="E5" s="7"/>
      <c r="F5" s="12"/>
      <c r="G5" s="1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2:63" x14ac:dyDescent="0.25">
      <c r="B6" s="39"/>
      <c r="C6" s="38"/>
      <c r="D6" s="7"/>
      <c r="E6" s="7"/>
      <c r="F6" s="12"/>
      <c r="G6" s="1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2:63" x14ac:dyDescent="0.25">
      <c r="B7" s="39">
        <v>3</v>
      </c>
      <c r="C7" s="38" t="str">
        <f>Список!B4</f>
        <v>Болотников Сергей</v>
      </c>
      <c r="D7" s="7"/>
      <c r="E7" s="7"/>
      <c r="F7" s="7"/>
      <c r="G7" s="7"/>
      <c r="H7" s="12"/>
      <c r="I7" s="1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2:63" x14ac:dyDescent="0.25">
      <c r="B8" s="39"/>
      <c r="C8" s="38"/>
      <c r="D8" s="7"/>
      <c r="E8" s="7"/>
      <c r="F8" s="7"/>
      <c r="G8" s="7"/>
      <c r="H8" s="12"/>
      <c r="I8" s="1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2:63" x14ac:dyDescent="0.25">
      <c r="B9" s="39">
        <v>4</v>
      </c>
      <c r="C9" s="38" t="str">
        <f>Список!B5</f>
        <v>Габралян Георгий</v>
      </c>
      <c r="D9" s="7"/>
      <c r="E9" s="7"/>
      <c r="F9" s="7"/>
      <c r="G9" s="7"/>
      <c r="H9" s="7"/>
      <c r="I9" s="7"/>
      <c r="J9" s="12"/>
      <c r="K9" s="12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2:63" x14ac:dyDescent="0.25">
      <c r="B10" s="39"/>
      <c r="C10" s="38"/>
      <c r="D10" s="7"/>
      <c r="E10" s="7"/>
      <c r="F10" s="7"/>
      <c r="G10" s="7"/>
      <c r="H10" s="7"/>
      <c r="I10" s="7"/>
      <c r="J10" s="12"/>
      <c r="K10" s="12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2:63" x14ac:dyDescent="0.25">
      <c r="B11" s="39">
        <v>5</v>
      </c>
      <c r="C11" s="38" t="str">
        <f>Список!B6</f>
        <v>Дадаева Екатерина</v>
      </c>
      <c r="D11" s="7"/>
      <c r="E11" s="11"/>
      <c r="F11" s="11"/>
      <c r="G11" s="11"/>
      <c r="H11" s="11"/>
      <c r="I11" s="11"/>
      <c r="J11" s="11"/>
      <c r="K11" s="11"/>
      <c r="L11" s="12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7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</row>
    <row r="12" spans="2:63" x14ac:dyDescent="0.25">
      <c r="B12" s="39"/>
      <c r="C12" s="38"/>
      <c r="D12" s="7"/>
      <c r="E12" s="11"/>
      <c r="F12" s="11"/>
      <c r="G12" s="11"/>
      <c r="H12" s="11"/>
      <c r="I12" s="11"/>
      <c r="J12" s="11"/>
      <c r="K12" s="11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</row>
    <row r="13" spans="2:63" x14ac:dyDescent="0.25">
      <c r="B13" s="39">
        <v>6</v>
      </c>
      <c r="C13" s="38" t="str">
        <f>Список!B7</f>
        <v>Долженко Анна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12"/>
      <c r="O13" s="12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13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2:63" x14ac:dyDescent="0.25">
      <c r="B14" s="39"/>
      <c r="C14" s="38"/>
      <c r="D14" s="7"/>
      <c r="E14" s="7"/>
      <c r="F14" s="7"/>
      <c r="G14" s="7"/>
      <c r="H14" s="7"/>
      <c r="I14" s="7"/>
      <c r="J14" s="7"/>
      <c r="K14" s="7"/>
      <c r="L14" s="7"/>
      <c r="M14" s="7"/>
      <c r="N14" s="12"/>
      <c r="O14" s="1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2:63" x14ac:dyDescent="0.25">
      <c r="B15" s="39">
        <v>7</v>
      </c>
      <c r="C15" s="38" t="str">
        <f>Список!B8</f>
        <v>Ефимов Константин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2"/>
      <c r="Q15" s="12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2:63" x14ac:dyDescent="0.25">
      <c r="B16" s="39"/>
      <c r="C16" s="38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2"/>
      <c r="Q16" s="12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2:63" x14ac:dyDescent="0.25">
      <c r="B17" s="39">
        <v>8</v>
      </c>
      <c r="C17" s="38" t="str">
        <f>Список!B9</f>
        <v>Иванова Кира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2"/>
      <c r="S17" s="12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2:63" x14ac:dyDescent="0.25">
      <c r="B18" s="39"/>
      <c r="C18" s="3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2"/>
      <c r="S18" s="12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2:63" x14ac:dyDescent="0.25">
      <c r="B19" s="39">
        <v>9</v>
      </c>
      <c r="C19" s="38" t="str">
        <f>Список!B10</f>
        <v>Каралкин Дмитрий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2"/>
      <c r="U19" s="12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2:63" x14ac:dyDescent="0.25">
      <c r="B20" s="39"/>
      <c r="C20" s="3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2"/>
      <c r="U20" s="12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2:63" x14ac:dyDescent="0.25">
      <c r="B21" s="39">
        <v>10</v>
      </c>
      <c r="C21" s="38" t="str">
        <f>Список!B11</f>
        <v>Киселёв Илья</v>
      </c>
      <c r="D21" s="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2"/>
      <c r="W21" s="12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7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</row>
    <row r="22" spans="2:63" x14ac:dyDescent="0.25">
      <c r="B22" s="39"/>
      <c r="C22" s="38"/>
      <c r="D22" s="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2"/>
      <c r="W22" s="12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</row>
    <row r="23" spans="2:63" x14ac:dyDescent="0.25">
      <c r="B23" s="39">
        <v>11</v>
      </c>
      <c r="C23" s="38" t="str">
        <f>Список!B12</f>
        <v>Кольга Константин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12"/>
      <c r="Y23" s="12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2:63" x14ac:dyDescent="0.25">
      <c r="B24" s="39"/>
      <c r="C24" s="3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12"/>
      <c r="Y24" s="12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2:63" x14ac:dyDescent="0.25">
      <c r="B25" s="39">
        <v>12</v>
      </c>
      <c r="C25" s="38" t="str">
        <f>Список!B13</f>
        <v>Комова Анна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12"/>
      <c r="AA25" s="12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2:63" x14ac:dyDescent="0.25">
      <c r="B26" s="39"/>
      <c r="C26" s="3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12"/>
      <c r="AA26" s="12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</row>
    <row r="27" spans="2:63" x14ac:dyDescent="0.25">
      <c r="B27" s="39">
        <v>13</v>
      </c>
      <c r="C27" s="38" t="str">
        <f>Список!B14</f>
        <v>Кубарева Владислава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12"/>
      <c r="AC27" s="12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2:63" x14ac:dyDescent="0.25">
      <c r="B28" s="39"/>
      <c r="C28" s="3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12"/>
      <c r="AC28" s="12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2:63" x14ac:dyDescent="0.25">
      <c r="B29" s="39">
        <v>14</v>
      </c>
      <c r="C29" s="38" t="str">
        <f>Список!B15</f>
        <v>Курина Ксения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12"/>
      <c r="AE29" s="12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</row>
    <row r="30" spans="2:63" x14ac:dyDescent="0.25">
      <c r="B30" s="39"/>
      <c r="C30" s="3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2"/>
      <c r="AE30" s="12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</row>
    <row r="31" spans="2:63" x14ac:dyDescent="0.25">
      <c r="B31" s="39">
        <v>15</v>
      </c>
      <c r="C31" s="38" t="str">
        <f>Список!B16</f>
        <v>Лиханов Михаил</v>
      </c>
      <c r="D31" s="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  <c r="AG31" s="12"/>
      <c r="AH31" s="11"/>
      <c r="AI31" s="11"/>
      <c r="AJ31" s="11"/>
      <c r="AK31" s="11"/>
      <c r="AL31" s="11"/>
      <c r="AM31" s="11"/>
      <c r="AN31" s="7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</row>
    <row r="32" spans="2:63" x14ac:dyDescent="0.25">
      <c r="B32" s="39"/>
      <c r="C32" s="38"/>
      <c r="D32" s="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  <c r="AG32" s="12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</row>
    <row r="33" spans="2:63" x14ac:dyDescent="0.25">
      <c r="B33" s="39">
        <v>16</v>
      </c>
      <c r="C33" s="38" t="str">
        <f>Список!B17</f>
        <v>Лущинова Анастасия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12"/>
      <c r="AI33" s="12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</row>
    <row r="34" spans="2:63" x14ac:dyDescent="0.25">
      <c r="B34" s="39"/>
      <c r="C34" s="38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12"/>
      <c r="AI34" s="12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</row>
    <row r="35" spans="2:63" x14ac:dyDescent="0.25">
      <c r="B35" s="39">
        <v>17</v>
      </c>
      <c r="C35" s="38" t="str">
        <f>Список!B18</f>
        <v>Нагулина Арина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12"/>
      <c r="AK35" s="12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</row>
    <row r="36" spans="2:63" x14ac:dyDescent="0.25">
      <c r="B36" s="39"/>
      <c r="C36" s="3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12"/>
      <c r="AK36" s="12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</row>
    <row r="37" spans="2:63" x14ac:dyDescent="0.25">
      <c r="B37" s="39">
        <v>18</v>
      </c>
      <c r="C37" s="38" t="str">
        <f>Список!B19</f>
        <v>Охрименко Руслана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2"/>
      <c r="AM37" s="12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</row>
    <row r="38" spans="2:63" x14ac:dyDescent="0.25">
      <c r="B38" s="39"/>
      <c r="C38" s="3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2"/>
      <c r="AM38" s="12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2:63" x14ac:dyDescent="0.25">
      <c r="B39" s="39">
        <v>19</v>
      </c>
      <c r="C39" s="38" t="str">
        <f>Список!B20</f>
        <v>Перова Юлианна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12"/>
      <c r="AO39" s="12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</row>
    <row r="40" spans="2:63" x14ac:dyDescent="0.25">
      <c r="B40" s="39"/>
      <c r="C40" s="3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12"/>
      <c r="AO40" s="12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</row>
    <row r="41" spans="2:63" x14ac:dyDescent="0.25">
      <c r="B41" s="39">
        <v>20</v>
      </c>
      <c r="C41" s="38" t="str">
        <f>Список!B21</f>
        <v>Петрова Екатерина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7"/>
      <c r="AO41" s="11"/>
      <c r="AP41" s="12"/>
      <c r="AQ41" s="12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</row>
    <row r="42" spans="2:63" x14ac:dyDescent="0.25">
      <c r="B42" s="39"/>
      <c r="C42" s="38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2"/>
      <c r="AQ42" s="12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</row>
    <row r="43" spans="2:63" x14ac:dyDescent="0.25">
      <c r="B43" s="39">
        <v>21</v>
      </c>
      <c r="C43" s="38" t="str">
        <f>Список!B22</f>
        <v>Свиридова Диана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12"/>
      <c r="AS43" s="12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</row>
    <row r="44" spans="2:63" x14ac:dyDescent="0.25">
      <c r="B44" s="39"/>
      <c r="C44" s="3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12"/>
      <c r="AS44" s="12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</row>
    <row r="45" spans="2:63" x14ac:dyDescent="0.25">
      <c r="B45" s="39">
        <v>22</v>
      </c>
      <c r="C45" s="38" t="str">
        <f>Список!B23</f>
        <v>Серёдкин Никита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12"/>
      <c r="AU45" s="12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</row>
    <row r="46" spans="2:63" x14ac:dyDescent="0.25">
      <c r="B46" s="39"/>
      <c r="C46" s="3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12"/>
      <c r="AU46" s="12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</row>
    <row r="47" spans="2:63" ht="15.75" customHeight="1" x14ac:dyDescent="0.25">
      <c r="B47" s="39">
        <v>23</v>
      </c>
      <c r="C47" s="38" t="str">
        <f>Список!B24</f>
        <v>Солдатенков Дмитрий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12"/>
      <c r="AW47" s="12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</row>
    <row r="48" spans="2:63" x14ac:dyDescent="0.25">
      <c r="B48" s="39"/>
      <c r="C48" s="3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12"/>
      <c r="AW48" s="12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</row>
    <row r="49" spans="2:63" x14ac:dyDescent="0.25">
      <c r="B49" s="39">
        <v>24</v>
      </c>
      <c r="C49" s="38" t="str">
        <f>Список!B25</f>
        <v>Сорокина Алина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12"/>
      <c r="AY49" s="12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</row>
    <row r="50" spans="2:63" x14ac:dyDescent="0.25">
      <c r="B50" s="39"/>
      <c r="C50" s="3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12"/>
      <c r="AY50" s="12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</row>
    <row r="51" spans="2:63" x14ac:dyDescent="0.25">
      <c r="B51" s="39">
        <v>25</v>
      </c>
      <c r="C51" s="38" t="str">
        <f>Список!B26</f>
        <v>Хоцанович Анастасия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7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2"/>
      <c r="BA51" s="12"/>
      <c r="BB51" s="11"/>
      <c r="BC51" s="11"/>
      <c r="BD51" s="11"/>
      <c r="BE51" s="11"/>
      <c r="BF51" s="11"/>
      <c r="BG51" s="11"/>
      <c r="BH51" s="11"/>
      <c r="BI51" s="11"/>
      <c r="BJ51" s="11"/>
      <c r="BK51" s="11"/>
    </row>
    <row r="52" spans="2:63" x14ac:dyDescent="0.25">
      <c r="B52" s="39"/>
      <c r="C52" s="38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2"/>
      <c r="BA52" s="12"/>
      <c r="BB52" s="11"/>
      <c r="BC52" s="11"/>
      <c r="BD52" s="11"/>
      <c r="BE52" s="11"/>
      <c r="BF52" s="11"/>
      <c r="BG52" s="11"/>
      <c r="BH52" s="11"/>
      <c r="BI52" s="11"/>
      <c r="BJ52" s="11"/>
      <c r="BK52" s="11"/>
    </row>
    <row r="53" spans="2:63" x14ac:dyDescent="0.25">
      <c r="B53" s="39">
        <v>26</v>
      </c>
      <c r="C53" s="38" t="str">
        <f>Список!B27</f>
        <v>Чепинога Николай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12"/>
      <c r="BC53" s="12"/>
      <c r="BD53" s="7"/>
      <c r="BE53" s="7"/>
      <c r="BF53" s="7"/>
      <c r="BG53" s="7"/>
      <c r="BH53" s="7"/>
      <c r="BI53" s="7"/>
      <c r="BJ53" s="7"/>
      <c r="BK53" s="7"/>
    </row>
    <row r="54" spans="2:63" x14ac:dyDescent="0.25">
      <c r="B54" s="39"/>
      <c r="C54" s="3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12"/>
      <c r="BC54" s="12"/>
      <c r="BD54" s="7"/>
      <c r="BE54" s="7"/>
      <c r="BF54" s="7"/>
      <c r="BG54" s="7"/>
      <c r="BH54" s="7"/>
      <c r="BI54" s="7"/>
      <c r="BJ54" s="7"/>
      <c r="BK54" s="7"/>
    </row>
    <row r="55" spans="2:63" x14ac:dyDescent="0.25">
      <c r="B55" s="39">
        <v>27</v>
      </c>
      <c r="C55" s="38" t="str">
        <f>Список!B28</f>
        <v>Щипцова Олеся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12"/>
      <c r="BE55" s="12"/>
      <c r="BF55" s="7"/>
      <c r="BG55" s="7"/>
      <c r="BH55" s="7"/>
      <c r="BI55" s="7"/>
      <c r="BJ55" s="7"/>
      <c r="BK55" s="7"/>
    </row>
    <row r="56" spans="2:63" x14ac:dyDescent="0.25">
      <c r="B56" s="39"/>
      <c r="C56" s="3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12"/>
      <c r="BE56" s="12"/>
      <c r="BF56" s="7"/>
      <c r="BG56" s="7"/>
      <c r="BH56" s="7"/>
      <c r="BI56" s="7"/>
      <c r="BJ56" s="7"/>
      <c r="BK56" s="7"/>
    </row>
    <row r="57" spans="2:63" x14ac:dyDescent="0.25">
      <c r="B57" s="39">
        <v>28</v>
      </c>
      <c r="C57" s="38">
        <f>Список!B29</f>
        <v>0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12"/>
      <c r="BG57" s="12"/>
      <c r="BH57" s="7"/>
      <c r="BI57" s="7"/>
      <c r="BJ57" s="7"/>
      <c r="BK57" s="7"/>
    </row>
    <row r="58" spans="2:63" x14ac:dyDescent="0.25">
      <c r="B58" s="39"/>
      <c r="C58" s="3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12"/>
      <c r="BG58" s="12"/>
      <c r="BH58" s="7"/>
      <c r="BI58" s="7"/>
      <c r="BJ58" s="7"/>
      <c r="BK58" s="7"/>
    </row>
    <row r="59" spans="2:63" x14ac:dyDescent="0.25">
      <c r="B59" s="39">
        <v>29</v>
      </c>
      <c r="C59" s="38" t="str">
        <f>Список!B30</f>
        <v xml:space="preserve"> 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12"/>
      <c r="BI59" s="12"/>
      <c r="BJ59" s="7"/>
      <c r="BK59" s="7"/>
    </row>
    <row r="60" spans="2:63" x14ac:dyDescent="0.25">
      <c r="B60" s="39"/>
      <c r="C60" s="3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12"/>
      <c r="BI60" s="12"/>
      <c r="BJ60" s="7"/>
      <c r="BK60" s="7"/>
    </row>
    <row r="61" spans="2:63" x14ac:dyDescent="0.25">
      <c r="B61" s="39">
        <v>30</v>
      </c>
      <c r="C61" s="38" t="str">
        <f>Список!B31</f>
        <v xml:space="preserve"> 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7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2"/>
      <c r="BK61" s="12"/>
    </row>
    <row r="62" spans="2:63" x14ac:dyDescent="0.25">
      <c r="B62" s="39"/>
      <c r="C62" s="38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2"/>
      <c r="BK62" s="12"/>
    </row>
  </sheetData>
  <mergeCells count="90">
    <mergeCell ref="BD2:BE2"/>
    <mergeCell ref="BF2:BG2"/>
    <mergeCell ref="BH2:BI2"/>
    <mergeCell ref="BJ2:BK2"/>
    <mergeCell ref="AR2:AS2"/>
    <mergeCell ref="AT2:AU2"/>
    <mergeCell ref="AV2:AW2"/>
    <mergeCell ref="AX2:AY2"/>
    <mergeCell ref="AZ2:BA2"/>
    <mergeCell ref="BB2:BC2"/>
    <mergeCell ref="AP2:AQ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H2:I2"/>
    <mergeCell ref="J2:K2"/>
    <mergeCell ref="L2:M2"/>
    <mergeCell ref="N2:O2"/>
    <mergeCell ref="P2:Q2"/>
    <mergeCell ref="R2:S2"/>
    <mergeCell ref="D2:E2"/>
    <mergeCell ref="F2:G2"/>
    <mergeCell ref="B51:B52"/>
    <mergeCell ref="B53:B54"/>
    <mergeCell ref="B27:B28"/>
    <mergeCell ref="B29:B30"/>
    <mergeCell ref="B31:B32"/>
    <mergeCell ref="B33:B34"/>
    <mergeCell ref="B35:B36"/>
    <mergeCell ref="B37:B38"/>
    <mergeCell ref="B15:B16"/>
    <mergeCell ref="B17:B18"/>
    <mergeCell ref="B19:B20"/>
    <mergeCell ref="B21:B22"/>
    <mergeCell ref="B23:B24"/>
    <mergeCell ref="B55:B56"/>
    <mergeCell ref="B57:B58"/>
    <mergeCell ref="B59:B60"/>
    <mergeCell ref="B61:B62"/>
    <mergeCell ref="B39:B40"/>
    <mergeCell ref="B41:B42"/>
    <mergeCell ref="B43:B44"/>
    <mergeCell ref="B45:B46"/>
    <mergeCell ref="B47:B48"/>
    <mergeCell ref="B49:B50"/>
    <mergeCell ref="B25:B26"/>
    <mergeCell ref="B3:B4"/>
    <mergeCell ref="B5:B6"/>
    <mergeCell ref="B7:B8"/>
    <mergeCell ref="B9:B10"/>
    <mergeCell ref="B11:B12"/>
    <mergeCell ref="B13:B14"/>
    <mergeCell ref="C61:C6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37:C38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13:C14"/>
    <mergeCell ref="C3:C4"/>
    <mergeCell ref="C5:C6"/>
    <mergeCell ref="C7:C8"/>
    <mergeCell ref="C9:C10"/>
    <mergeCell ref="C11:C12"/>
  </mergeCells>
  <pageMargins left="0" right="0" top="0" bottom="0" header="0" footer="0"/>
  <pageSetup paperSize="9" scale="5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S64"/>
  <sheetViews>
    <sheetView tabSelected="1" topLeftCell="B19" workbookViewId="0">
      <selection activeCell="J35" sqref="J35"/>
    </sheetView>
  </sheetViews>
  <sheetFormatPr defaultRowHeight="15" x14ac:dyDescent="0.25"/>
  <cols>
    <col min="3" max="3" width="22" bestFit="1" customWidth="1"/>
    <col min="4" max="143" width="2.85546875" customWidth="1"/>
  </cols>
  <sheetData>
    <row r="2" spans="2:123" x14ac:dyDescent="0.25">
      <c r="B2" s="3"/>
      <c r="C2" s="3"/>
      <c r="D2" s="40">
        <v>1</v>
      </c>
      <c r="E2" s="40"/>
      <c r="F2" s="40"/>
      <c r="G2" s="41"/>
      <c r="H2" s="40">
        <v>2</v>
      </c>
      <c r="I2" s="40"/>
      <c r="J2" s="40"/>
      <c r="K2" s="41"/>
      <c r="L2" s="40">
        <v>3</v>
      </c>
      <c r="M2" s="40"/>
      <c r="N2" s="40"/>
      <c r="O2" s="41"/>
      <c r="P2" s="40">
        <v>4</v>
      </c>
      <c r="Q2" s="40"/>
      <c r="R2" s="40"/>
      <c r="S2" s="41"/>
      <c r="T2" s="40">
        <v>5</v>
      </c>
      <c r="U2" s="40"/>
      <c r="V2" s="40"/>
      <c r="W2" s="41"/>
      <c r="X2" s="40">
        <v>6</v>
      </c>
      <c r="Y2" s="40"/>
      <c r="Z2" s="40"/>
      <c r="AA2" s="41"/>
      <c r="AB2" s="40">
        <v>7</v>
      </c>
      <c r="AC2" s="40"/>
      <c r="AD2" s="40"/>
      <c r="AE2" s="41"/>
      <c r="AF2" s="40">
        <v>8</v>
      </c>
      <c r="AG2" s="40"/>
      <c r="AH2" s="40"/>
      <c r="AI2" s="41"/>
      <c r="AJ2" s="40">
        <v>9</v>
      </c>
      <c r="AK2" s="40"/>
      <c r="AL2" s="40"/>
      <c r="AM2" s="41"/>
      <c r="AN2" s="40">
        <v>10</v>
      </c>
      <c r="AO2" s="40"/>
      <c r="AP2" s="40"/>
      <c r="AQ2" s="41"/>
      <c r="AR2" s="40">
        <v>11</v>
      </c>
      <c r="AS2" s="40"/>
      <c r="AT2" s="40"/>
      <c r="AU2" s="41"/>
      <c r="AV2" s="40">
        <v>12</v>
      </c>
      <c r="AW2" s="40"/>
      <c r="AX2" s="40"/>
      <c r="AY2" s="41"/>
      <c r="AZ2" s="40">
        <v>13</v>
      </c>
      <c r="BA2" s="40"/>
      <c r="BB2" s="40"/>
      <c r="BC2" s="41"/>
      <c r="BD2" s="40">
        <v>14</v>
      </c>
      <c r="BE2" s="40"/>
      <c r="BF2" s="40"/>
      <c r="BG2" s="41"/>
      <c r="BH2" s="40">
        <v>15</v>
      </c>
      <c r="BI2" s="40"/>
      <c r="BJ2" s="40"/>
      <c r="BK2" s="41"/>
      <c r="BL2" s="40">
        <v>16</v>
      </c>
      <c r="BM2" s="40"/>
      <c r="BN2" s="40"/>
      <c r="BO2" s="41"/>
      <c r="BP2" s="40">
        <v>17</v>
      </c>
      <c r="BQ2" s="40"/>
      <c r="BR2" s="40"/>
      <c r="BS2" s="41"/>
      <c r="BT2" s="40">
        <v>18</v>
      </c>
      <c r="BU2" s="40"/>
      <c r="BV2" s="40"/>
      <c r="BW2" s="41"/>
      <c r="BX2" s="40">
        <v>19</v>
      </c>
      <c r="BY2" s="40"/>
      <c r="BZ2" s="40"/>
      <c r="CA2" s="41"/>
      <c r="CB2" s="40">
        <v>20</v>
      </c>
      <c r="CC2" s="40"/>
      <c r="CD2" s="40"/>
      <c r="CE2" s="41"/>
      <c r="CF2" s="40">
        <v>21</v>
      </c>
      <c r="CG2" s="40"/>
      <c r="CH2" s="40"/>
      <c r="CI2" s="41"/>
      <c r="CJ2" s="40">
        <v>22</v>
      </c>
      <c r="CK2" s="40"/>
      <c r="CL2" s="40"/>
      <c r="CM2" s="41"/>
      <c r="CN2" s="40">
        <v>23</v>
      </c>
      <c r="CO2" s="40"/>
      <c r="CP2" s="40"/>
      <c r="CQ2" s="41"/>
      <c r="CR2" s="40">
        <v>24</v>
      </c>
      <c r="CS2" s="40"/>
      <c r="CT2" s="40"/>
      <c r="CU2" s="41"/>
      <c r="CV2" s="40">
        <v>25</v>
      </c>
      <c r="CW2" s="40"/>
      <c r="CX2" s="40"/>
      <c r="CY2" s="41"/>
      <c r="CZ2" s="40">
        <v>26</v>
      </c>
      <c r="DA2" s="40"/>
      <c r="DB2" s="40"/>
      <c r="DC2" s="41"/>
      <c r="DD2" s="40">
        <v>27</v>
      </c>
      <c r="DE2" s="40"/>
      <c r="DF2" s="40"/>
      <c r="DG2" s="41"/>
      <c r="DH2" s="40">
        <v>28</v>
      </c>
      <c r="DI2" s="40"/>
      <c r="DJ2" s="40"/>
      <c r="DK2" s="41"/>
      <c r="DL2" s="40">
        <v>29</v>
      </c>
      <c r="DM2" s="40"/>
      <c r="DN2" s="40"/>
      <c r="DO2" s="41"/>
      <c r="DP2" s="40">
        <v>30</v>
      </c>
      <c r="DQ2" s="40"/>
      <c r="DR2" s="40"/>
      <c r="DS2" s="41"/>
    </row>
    <row r="3" spans="2:123" x14ac:dyDescent="0.25">
      <c r="B3" s="4">
        <v>1</v>
      </c>
      <c r="C3" s="3" t="str">
        <f>IF(Список!B2=""," ",Список!B2)</f>
        <v>Агафонова Мария</v>
      </c>
      <c r="D3" s="8" t="str">
        <f>IF(COUNTIF(Отв!$D$32:$H$32,Список!$B2)&gt;0,"1","")</f>
        <v/>
      </c>
      <c r="E3" s="9" t="str">
        <f>IF(COUNTIF(Отв!$D$33:$H$33,Список!$B2)&gt;0,"2","")</f>
        <v/>
      </c>
      <c r="F3" s="9" t="str">
        <f>IF(COUNTIF(Отв!$D$34:$H$34,Список!$B2)&gt;0,"3","")</f>
        <v/>
      </c>
      <c r="G3" s="10" t="str">
        <f>IF(COUNTIF(Отв!$D$35:$H$35,Список!$B2)&gt;0,"4","")</f>
        <v/>
      </c>
      <c r="H3" s="4" t="str">
        <f>IF(COUNTIF(Отв!$D$36:$H$36,Список!$B2)&gt;0,"1","")</f>
        <v/>
      </c>
      <c r="I3" s="4" t="str">
        <f>IF(COUNTIF(Отв!$D$37:$H$37,Список!$B2)&gt;0,"2","")</f>
        <v/>
      </c>
      <c r="J3" s="4" t="str">
        <f>IF(COUNTIF(Отв!$D$38:$H$38,Список!$B2)&gt;0,"3","")</f>
        <v/>
      </c>
      <c r="K3" s="6" t="str">
        <f>IF(COUNTIF(Отв!$D$39:$H$39,Список!$B2)&gt;0,"4","")</f>
        <v>4</v>
      </c>
      <c r="L3" s="5" t="str">
        <f>IF(COUNTIF(Отв!$D$40:$H$40,Список!$B2)&gt;0,"1","")</f>
        <v/>
      </c>
      <c r="M3" s="4" t="str">
        <f>IF(COUNTIF(Отв!$D$41:$H$42,Список!$B2)&gt;0,"2","")</f>
        <v/>
      </c>
      <c r="N3" s="4" t="str">
        <f>IF(COUNTIF(Отв!$D$42:$H$42,Список!$B2)&gt;0,"3","")</f>
        <v/>
      </c>
      <c r="O3" s="6" t="str">
        <f>IF(COUNTIF(Отв!$D$43:$H$43,Список!$B2)&gt;0,"4","")</f>
        <v/>
      </c>
      <c r="P3" s="4" t="str">
        <f>IF(COUNTIF(Отв!$D$44:$H$44,Список!$B2)&gt;0,"1","")</f>
        <v/>
      </c>
      <c r="Q3" s="4" t="str">
        <f>IF(COUNTIF(Отв!$D$45:$H$45,Список!$B2)&gt;0,"2","")</f>
        <v/>
      </c>
      <c r="R3" s="4" t="str">
        <f>IF(COUNTIF(Отв!$D$46:$H$46,Список!$B2)&gt;0,"3","")</f>
        <v/>
      </c>
      <c r="S3" s="6" t="str">
        <f>IF(COUNTIF(Отв!$D$47:$H$47,Список!$B2)&gt;0,"4","")</f>
        <v/>
      </c>
      <c r="T3" s="4" t="str">
        <f>IF(COUNTIF(Отв!$D$48:$H$48,Список!$B2)&gt;0,"1","")</f>
        <v/>
      </c>
      <c r="U3" s="4" t="str">
        <f>IF(COUNTIF(Отв!$D$49:$H$49,Список!$B2)&gt;0,"2","")</f>
        <v/>
      </c>
      <c r="V3" s="4" t="str">
        <f>IF(COUNTIF(Отв!$D$50:$H$50,Список!$B2)&gt;0,"3","")</f>
        <v>3</v>
      </c>
      <c r="W3" s="6" t="str">
        <f>IF(COUNTIF(Отв!$D$51:$H$51,Список!$B2)&gt;0,"4","")</f>
        <v/>
      </c>
      <c r="X3" s="4" t="str">
        <f>IF(COUNTIF(Отв!$D$52:$H$52,Список!$B2)&gt;0,"1","")</f>
        <v/>
      </c>
      <c r="Y3" s="4" t="str">
        <f>IF(COUNTIF(Отв!$D$53:$H$53,Список!$B2)&gt;0,"2","")</f>
        <v/>
      </c>
      <c r="Z3" s="4" t="str">
        <f>IF(COUNTIF(Отв!$D$54:$H$54,Список!$B2)&gt;0,"3","")</f>
        <v>3</v>
      </c>
      <c r="AA3" s="6" t="str">
        <f>IF(COUNTIF(Отв!$D$55:$H$55,Список!$B2)&gt;0,"4","")</f>
        <v>4</v>
      </c>
      <c r="AB3" s="4" t="str">
        <f>IF(COUNTIF(Отв!$D$56:$H$56,Список!$B2)&gt;0,"1","")</f>
        <v/>
      </c>
      <c r="AC3" s="4" t="str">
        <f>IF(COUNTIF(Отв!$D$57:$H$57,Список!$B2)&gt;0,"2","")</f>
        <v/>
      </c>
      <c r="AD3" s="4" t="str">
        <f>IF(COUNTIF(Отв!$D$58:$H$58,Список!$B2)&gt;0,"3","")</f>
        <v>3</v>
      </c>
      <c r="AE3" s="6" t="str">
        <f>IF(COUNTIF(Отв!$D$59:$H$59,Список!$B2)&gt;0,"4","")</f>
        <v/>
      </c>
      <c r="AF3" s="18" t="str">
        <f>IF(COUNTIF(Отв!$D$60:$H$60,Список!$B2)&gt;0,"1","")</f>
        <v>1</v>
      </c>
      <c r="AG3" s="18" t="str">
        <f>IF(COUNTIF(Отв!$D$61:$H$61,Список!$B2)&gt;0,"2","")</f>
        <v/>
      </c>
      <c r="AH3" s="18" t="str">
        <f>IF(COUNTIF(Отв!$D$62:$H$62,Список!$B2)&gt;0,"3","")</f>
        <v>3</v>
      </c>
      <c r="AI3" s="19" t="str">
        <f>IF(COUNTIF(Отв!$D$63:$H$63,Список!$B2)&gt;0,"4","")</f>
        <v/>
      </c>
      <c r="AJ3" s="4" t="str">
        <f>IF(COUNTIF(Отв!$D$64:$H$64,Список!$B2)&gt;0,"1","")</f>
        <v/>
      </c>
      <c r="AK3" s="4" t="str">
        <f>IF(COUNTIF(Отв!$D$65:$H$65,Список!$B2)&gt;0,"2","")</f>
        <v/>
      </c>
      <c r="AL3" s="4" t="str">
        <f>IF(COUNTIF(Отв!$D$66:$H$66,Список!$B2)&gt;0,"3","")</f>
        <v>3</v>
      </c>
      <c r="AM3" s="6" t="str">
        <f>IF(COUNTIF(Отв!$D$67:$H$67,Список!$B2)&gt;0,"4","")</f>
        <v/>
      </c>
      <c r="AN3" s="4" t="str">
        <f>IF(COUNTIF(Отв!$D$68:$H$68,Список!$B2)&gt;0,"1","")</f>
        <v/>
      </c>
      <c r="AO3" s="4" t="str">
        <f>IF(COUNTIF(Отв!$D$69:$H$69,Список!$B2)&gt;0,"2","")</f>
        <v/>
      </c>
      <c r="AP3" s="4" t="str">
        <f>IF(COUNTIF(Отв!$D$70:$H$70,Список!$B2)&gt;0,"3","")</f>
        <v>3</v>
      </c>
      <c r="AQ3" s="6" t="str">
        <f>IF(COUNTIF(Отв!$D$71:$H$71,Список!$B2)&gt;0,"4","")</f>
        <v/>
      </c>
      <c r="AR3" s="18" t="str">
        <f>IF(COUNTIF(Отв!$D$72:$H$72,Список!$B2)&gt;0,"1","")</f>
        <v/>
      </c>
      <c r="AS3" s="18" t="str">
        <f>IF(COUNTIF(Отв!$D$73:$H$73,Список!$B2)&gt;0,"2","")</f>
        <v/>
      </c>
      <c r="AT3" s="18" t="str">
        <f>IF(COUNTIF(Отв!$D$74:$H$74,Список!$B2)&gt;0,"3","")</f>
        <v/>
      </c>
      <c r="AU3" s="19" t="str">
        <f>IF(COUNTIF(Отв!$D$75:$H$75,Список!$B2)&gt;0,"4","")</f>
        <v>4</v>
      </c>
      <c r="AV3" s="18" t="str">
        <f>IF(COUNTIF(Отв!$D$76:$H$76,Список!$B2)&gt;0,"1","")</f>
        <v/>
      </c>
      <c r="AW3" s="18" t="str">
        <f>IF(COUNTIF(Отв!$D$77:$H$77,Список!$B2)&gt;0,"2","")</f>
        <v/>
      </c>
      <c r="AX3" s="18" t="str">
        <f>IF(COUNTIF(Отв!$D$78:$H$78,Список!$B2)&gt;0,"3","")</f>
        <v>3</v>
      </c>
      <c r="AY3" s="19" t="str">
        <f>IF(COUNTIF(Отв!$D$79:$H$79,Список!$B2)&gt;0,"4","")</f>
        <v>4</v>
      </c>
      <c r="AZ3" s="4" t="str">
        <f>IF(COUNTIF(Отв!$D$80:$H$80,Список!$B2)&gt;0,"1","")</f>
        <v/>
      </c>
      <c r="BA3" s="4" t="str">
        <f>IF(COUNTIF(Отв!$D$81:$H$81,Список!$B2)&gt;0,"2","")</f>
        <v/>
      </c>
      <c r="BB3" s="4" t="str">
        <f>IF(COUNTIF(Отв!$D$82:$H$82,Список!$B2)&gt;0,"3","")</f>
        <v/>
      </c>
      <c r="BC3" s="6" t="str">
        <f>IF(COUNTIF(Отв!$D$83:$H$83,Список!$B2)&gt;0,"4","")</f>
        <v/>
      </c>
      <c r="BD3" s="18" t="str">
        <f>IF(COUNTIF(Отв!$D$84:$H$84,Список!$B2)&gt;0,"1","")</f>
        <v>1</v>
      </c>
      <c r="BE3" s="18" t="str">
        <f>IF(COUNTIF(Отв!$D$85:$H$85,Список!$B2)&gt;0,"2","")</f>
        <v>2</v>
      </c>
      <c r="BF3" s="18" t="str">
        <f>IF(COUNTIF(Отв!$D$86:$H$86,Список!$B2)&gt;0,"3","")</f>
        <v>3</v>
      </c>
      <c r="BG3" s="19" t="str">
        <f>IF(COUNTIF(Отв!$D$87:$H$87,Список!$B2)&gt;0,"4","")</f>
        <v>4</v>
      </c>
      <c r="BH3" s="18" t="str">
        <f>IF(COUNTIF(Отв!$D$88:$H$88,Список!$B2)&gt;0,"1","")</f>
        <v/>
      </c>
      <c r="BI3" s="18" t="str">
        <f>IF(COUNTIF(Отв!$D$89:$H$89,Список!$B2)&gt;0,"2","")</f>
        <v/>
      </c>
      <c r="BJ3" s="18" t="str">
        <f>IF(COUNTIF(Отв!$D$90:$H$90,Список!$B2)&gt;0,"3","")</f>
        <v>3</v>
      </c>
      <c r="BK3" s="19" t="str">
        <f>IF(COUNTIF(Отв!$D$91:$H$91,Список!$B2)&gt;0,"4","")</f>
        <v/>
      </c>
      <c r="BL3" s="18" t="str">
        <f>IF(COUNTIF(Отв!$D$92:$H$92,Список!$B2)&gt;0,"1","")</f>
        <v/>
      </c>
      <c r="BM3" s="18" t="str">
        <f>IF(COUNTIF(Отв!$D$93:$H$93,Список!$B2)&gt;0,"2","")</f>
        <v/>
      </c>
      <c r="BN3" s="18" t="str">
        <f>IF(COUNTIF(Отв!$D$94:$H$94,Список!$B2)&gt;0,"3","")</f>
        <v/>
      </c>
      <c r="BO3" s="19" t="str">
        <f>IF(COUNTIF(Отв!$D$95:$H$95,Список!$B2)&gt;0,"4","")</f>
        <v/>
      </c>
      <c r="BP3" s="18" t="str">
        <f>IF(COUNTIF(Отв!$D$96:$H$96,Список!$B2)&gt;0,"1","")</f>
        <v/>
      </c>
      <c r="BQ3" s="18" t="str">
        <f>IF(COUNTIF(Отв!$D$97:$H$97,Список!$B2)&gt;0,"2","")</f>
        <v/>
      </c>
      <c r="BR3" s="18" t="str">
        <f>IF(COUNTIF(Отв!$D$98:$H$98,Список!$B2)&gt;0,"3","")</f>
        <v>3</v>
      </c>
      <c r="BS3" s="19" t="str">
        <f>IF(COUNTIF(Отв!$D$99:$H$99,Список!$B2)&gt;0,"4","")</f>
        <v/>
      </c>
      <c r="BT3" s="4" t="str">
        <f>IF(COUNTIF(Отв!$D$100:$H$100,Список!$B2)&gt;0,"1","")</f>
        <v>1</v>
      </c>
      <c r="BU3" s="4" t="str">
        <f>IF(COUNTIF(Отв!$D$101:$H$101,Список!$B2)&gt;0,"2","")</f>
        <v/>
      </c>
      <c r="BV3" s="4" t="str">
        <f>IF(COUNTIF(Отв!$D$102:$H$102,Список!$B2)&gt;0,"3","")</f>
        <v>3</v>
      </c>
      <c r="BW3" s="6" t="str">
        <f>IF(COUNTIF(Отв!$D$103:$H$103,Список!$B2)&gt;0,"4","")</f>
        <v/>
      </c>
      <c r="BX3" s="18" t="str">
        <f>IF(COUNTIF(Отв!$D$104:$H$104,Список!$B2)&gt;0,"1","")</f>
        <v/>
      </c>
      <c r="BY3" s="18" t="str">
        <f>IF(COUNTIF(Отв!$D$105:$H$105,Список!$B2)&gt;0,"2","")</f>
        <v/>
      </c>
      <c r="BZ3" s="18" t="str">
        <f>IF(COUNTIF(Отв!$D$106:$H$106,Список!$B2)&gt;0,"3","")</f>
        <v>3</v>
      </c>
      <c r="CA3" s="19" t="str">
        <f>IF(COUNTIF(Отв!$D$107:$H$107,Список!$B2)&gt;0,"4","")</f>
        <v/>
      </c>
      <c r="CB3" s="18" t="str">
        <f>IF(COUNTIF(Отв!$D$108:$H$108,Список!$B2)&gt;0,"1","")</f>
        <v/>
      </c>
      <c r="CC3" s="18" t="str">
        <f>IF(COUNTIF(Отв!$D$109:$H$109,Список!$B2)&gt;0,"2","")</f>
        <v/>
      </c>
      <c r="CD3" s="18" t="str">
        <f>IF(COUNTIF(Отв!$D$110:$H$110,Список!$B2)&gt;0,"3","")</f>
        <v/>
      </c>
      <c r="CE3" s="19" t="str">
        <f>IF(COUNTIF(Отв!$D$111:$H$111,Список!$B2)&gt;0,"4","")</f>
        <v/>
      </c>
      <c r="CF3" s="18" t="str">
        <f>IF(COUNTIF(Отв!$D$112:$H$112,Список!$B2)&gt;0,"1","")</f>
        <v>1</v>
      </c>
      <c r="CG3" s="18" t="str">
        <f>IF(COUNTIF(Отв!$D$113:$H$113,Список!$B2)&gt;0,"2","")</f>
        <v/>
      </c>
      <c r="CH3" s="18" t="str">
        <f>IF(COUNTIF(Отв!$D$114:$H$114,Список!$B2)&gt;0,"3","")</f>
        <v/>
      </c>
      <c r="CI3" s="19" t="str">
        <f>IF(COUNTIF(Отв!$D$115:$H$115,Список!$B2)&gt;0,"4","")</f>
        <v/>
      </c>
      <c r="CJ3" s="18" t="str">
        <f>IF(COUNTIF(Отв!$D$116:$H$116,Список!$B2)&gt;0,"1","")</f>
        <v/>
      </c>
      <c r="CK3" s="18" t="str">
        <f>IF(COUNTIF(Отв!$D$117:$H$117,Список!$B2)&gt;0,"2","")</f>
        <v/>
      </c>
      <c r="CL3" s="18" t="str">
        <f>IF(COUNTIF(Отв!$D$118:$H$118,Список!$B2)&gt;0,"3","")</f>
        <v/>
      </c>
      <c r="CM3" s="19" t="str">
        <f>IF(COUNTIF(Отв!$D$119:$H$119,Список!$B2)&gt;0,"4","")</f>
        <v>4</v>
      </c>
      <c r="CN3" s="18" t="str">
        <f>IF(COUNTIF(Отв!$D$120:$H$120,Список!$B2)&gt;0,"1","")</f>
        <v/>
      </c>
      <c r="CO3" s="18" t="str">
        <f>IF(COUNTIF(Отв!$D$121:$H$121,Список!$B2)&gt;0,"2","")</f>
        <v/>
      </c>
      <c r="CP3" s="18" t="str">
        <f>IF(COUNTIF(Отв!$D$122:$H$122,Список!$B2)&gt;0,"3","")</f>
        <v/>
      </c>
      <c r="CQ3" s="19" t="str">
        <f>IF(COUNTIF(Отв!$D$123:$H$123,Список!$B2)&gt;0,"4","")</f>
        <v/>
      </c>
      <c r="CR3" s="18" t="str">
        <f>IF(COUNTIF(Отв!$D$124:$H$124,Список!$B2)&gt;0,"1","")</f>
        <v/>
      </c>
      <c r="CS3" s="18" t="str">
        <f>IF(COUNTIF(Отв!$D$125:$H$125,Список!$B2)&gt;0,"2","")</f>
        <v/>
      </c>
      <c r="CT3" s="18" t="str">
        <f>IF(COUNTIF(Отв!$D$126:$H$126,Список!$B2)&gt;0,"3","")</f>
        <v>3</v>
      </c>
      <c r="CU3" s="19" t="str">
        <f>IF(COUNTIF(Отв!$D$127:$H$127,Список!$B2)&gt;0,"4","")</f>
        <v/>
      </c>
      <c r="CV3" s="18" t="str">
        <f>IF(COUNTIF(Отв!$D$128:$H$128,Список!$B2)&gt;0,"1","")</f>
        <v/>
      </c>
      <c r="CW3" s="18" t="str">
        <f>IF(COUNTIF(Отв!$D$129:$H$129,Список!$B2)&gt;0,"2","")</f>
        <v/>
      </c>
      <c r="CX3" s="18" t="str">
        <f>IF(COUNTIF(Отв!$D$130:$H$130,Список!$B2)&gt;0,"3","")</f>
        <v>3</v>
      </c>
      <c r="CY3" s="19" t="str">
        <f>IF(COUNTIF(Отв!$D$131:$H$131,Список!$B2)&gt;0,"4","")</f>
        <v/>
      </c>
      <c r="CZ3" s="18" t="str">
        <f>IF(COUNTIF(Отв!$D$132:$H$132,Список!$B2)&gt;0,"1","")</f>
        <v/>
      </c>
      <c r="DA3" s="18" t="str">
        <f>IF(COUNTIF(Отв!$D$133:$H$133,Список!$B2)&gt;0,"2","")</f>
        <v/>
      </c>
      <c r="DB3" s="18" t="str">
        <f>IF(COUNTIF(Отв!$D$134:$H$134,Список!$B2)&gt;0,"3","")</f>
        <v/>
      </c>
      <c r="DC3" s="19" t="str">
        <f>IF(COUNTIF(Отв!$D$135:$H$135,Список!$B2)&gt;0,"4","")</f>
        <v/>
      </c>
      <c r="DD3" s="18" t="str">
        <f>IF(COUNTIF(Отв!$D$136:$H$136,Список!$B2)&gt;0,"1","")</f>
        <v>1</v>
      </c>
      <c r="DE3" s="18" t="str">
        <f>IF(COUNTIF(Отв!$D$137:$H$137,Список!$B2)&gt;0,"2","")</f>
        <v/>
      </c>
      <c r="DF3" s="18" t="str">
        <f>IF(COUNTIF(Отв!$D$138:$H$138,Список!$B2)&gt;0,"3","")</f>
        <v/>
      </c>
      <c r="DG3" s="19" t="str">
        <f>IF(COUNTIF(Отв!$D$139:$H$139,Список!$B2)&gt;0,"4","")</f>
        <v/>
      </c>
      <c r="DH3" s="18" t="str">
        <f>IF(COUNTIF(Отв!$D$140:$H$140,Список!$B2)&gt;0,"1","")</f>
        <v/>
      </c>
      <c r="DI3" s="18" t="str">
        <f>IF(COUNTIF(Отв!$D$141:$H$141,Список!$B2)&gt;0,"2","")</f>
        <v/>
      </c>
      <c r="DJ3" s="18" t="str">
        <f>IF(COUNTIF(Отв!$D$142:$H$142,Список!$B2)&gt;0,"3","")</f>
        <v/>
      </c>
      <c r="DK3" s="19" t="str">
        <f>IF(COUNTIF(Отв!$D$143:$H$143,Список!$B2)&gt;0,"4","")</f>
        <v/>
      </c>
      <c r="DL3" s="18" t="str">
        <f>IF(COUNTIF(Отв!$D$144:$H$144,Список!$B2)&gt;0,"1","")</f>
        <v/>
      </c>
      <c r="DM3" s="18" t="str">
        <f>IF(COUNTIF(Отв!$D$145:$H$145,Список!$B2)&gt;0,"2","")</f>
        <v/>
      </c>
      <c r="DN3" s="18" t="str">
        <f>IF(COUNTIF(Отв!$D$146:$H$146,Список!$B2)&gt;0,"3","")</f>
        <v/>
      </c>
      <c r="DO3" s="19" t="str">
        <f>IF(COUNTIF(Отв!$D$147:$H$147,Список!$B2)&gt;0,"4","")</f>
        <v/>
      </c>
      <c r="DP3" s="18" t="str">
        <f>IF(COUNTIF(Отв!$D$148:$H$148,Список!$B2)&gt;0,"1","")</f>
        <v/>
      </c>
      <c r="DQ3" s="18" t="str">
        <f>IF(COUNTIF(Отв!$D$149:$H$149,Список!$B2)&gt;0,"2","")</f>
        <v/>
      </c>
      <c r="DR3" s="18" t="str">
        <f>IF(COUNTIF(Отв!$D$150:$H$150,Список!$B2)&gt;0,"3","")</f>
        <v/>
      </c>
      <c r="DS3" s="19" t="str">
        <f>IF(COUNTIF(Отв!$D$151:$H$151,Список!$B2)&gt;0,"4","")</f>
        <v/>
      </c>
    </row>
    <row r="4" spans="2:123" x14ac:dyDescent="0.25">
      <c r="B4" s="4">
        <v>2</v>
      </c>
      <c r="C4" s="3" t="str">
        <f>IF(Список!B3=""," ",Список!B3)</f>
        <v>Баранова Мария</v>
      </c>
      <c r="D4" s="15" t="str">
        <f>IF(COUNTIF(Отв!$D$32:$H$32,Список!$B3)&gt;0,"1","")</f>
        <v/>
      </c>
      <c r="E4" s="4" t="str">
        <f>IF(COUNTIF(Отв!$D$33:$H$33,Список!$B3)&gt;0,"2","")</f>
        <v/>
      </c>
      <c r="F4" s="4" t="str">
        <f>IF(COUNTIF(Отв!$D$34:$H$34,Список!$B3)&gt;0,"3","")</f>
        <v/>
      </c>
      <c r="G4" s="6" t="str">
        <f>IF(COUNTIF(Отв!$D$35:$H$35,Список!$B3)&gt;0,"4","")</f>
        <v/>
      </c>
      <c r="H4" s="9" t="str">
        <f>IF(COUNTIF(Отв!$D$36:$H$36,Список!$B3)&gt;0,"1","")</f>
        <v/>
      </c>
      <c r="I4" s="16" t="str">
        <f>IF(COUNTIF(Отв!$D$37:$H$37,Список!$B3)&gt;0,"2","")</f>
        <v/>
      </c>
      <c r="J4" s="16" t="str">
        <f>IF(COUNTIF(Отв!$D$38:$H$38,Список!$B3)&gt;0,"3","")</f>
        <v/>
      </c>
      <c r="K4" s="17" t="str">
        <f>IF(COUNTIF(Отв!$D$39:$H$39,Список!$B3)&gt;0,"4","")</f>
        <v/>
      </c>
      <c r="L4" s="5" t="str">
        <f>IF(COUNTIF(Отв!$D$40:$H$40,Список!$B3)&gt;0,"1","")</f>
        <v/>
      </c>
      <c r="M4" s="4" t="str">
        <f>IF(COUNTIF(Отв!$D$41:$H$42,Список!$B3)&gt;0,"2","")</f>
        <v/>
      </c>
      <c r="N4" s="4" t="str">
        <f>IF(COUNTIF(Отв!$D$42:$H$42,Список!$B3)&gt;0,"3","")</f>
        <v/>
      </c>
      <c r="O4" s="6" t="str">
        <f>IF(COUNTIF(Отв!$D$43:$H$43,Список!$B3)&gt;0,"4","")</f>
        <v/>
      </c>
      <c r="P4" s="4" t="str">
        <f>IF(COUNTIF(Отв!$D$44:$H$44,Список!$B3)&gt;0,"1","")</f>
        <v/>
      </c>
      <c r="Q4" s="4" t="str">
        <f>IF(COUNTIF(Отв!$D$45:$H$45,Список!$B3)&gt;0,"2","")</f>
        <v/>
      </c>
      <c r="R4" s="4" t="str">
        <f>IF(COUNTIF(Отв!$D$46:$H$46,Список!$B3)&gt;0,"3","")</f>
        <v/>
      </c>
      <c r="S4" s="6" t="str">
        <f>IF(COUNTIF(Отв!$D$47:$H$47,Список!$B3)&gt;0,"4","")</f>
        <v/>
      </c>
      <c r="T4" s="4" t="str">
        <f>IF(COUNTIF(Отв!$D$48:$H$48,Список!$B3)&gt;0,"1","")</f>
        <v>1</v>
      </c>
      <c r="U4" s="4" t="str">
        <f>IF(COUNTIF(Отв!$D$49:$H$49,Список!$B3)&gt;0,"2","")</f>
        <v>2</v>
      </c>
      <c r="V4" s="4" t="str">
        <f>IF(COUNTIF(Отв!$D$50:$H$50,Список!$B3)&gt;0,"3","")</f>
        <v/>
      </c>
      <c r="W4" s="6" t="str">
        <f>IF(COUNTIF(Отв!$D$51:$H$51,Список!$B3)&gt;0,"4","")</f>
        <v/>
      </c>
      <c r="X4" s="4" t="str">
        <f>IF(COUNTIF(Отв!$D$52:$H$52,Список!$B3)&gt;0,"1","")</f>
        <v/>
      </c>
      <c r="Y4" s="4" t="str">
        <f>IF(COUNTIF(Отв!$D$53:$H$53,Список!$B3)&gt;0,"2","")</f>
        <v/>
      </c>
      <c r="Z4" s="4" t="str">
        <f>IF(COUNTIF(Отв!$D$54:$H$54,Список!$B3)&gt;0,"3","")</f>
        <v/>
      </c>
      <c r="AA4" s="6" t="str">
        <f>IF(COUNTIF(Отв!$D$55:$H$55,Список!$B3)&gt;0,"4","")</f>
        <v/>
      </c>
      <c r="AB4" s="4" t="str">
        <f>IF(COUNTIF(Отв!$D$56:$H$56,Список!$B3)&gt;0,"1","")</f>
        <v/>
      </c>
      <c r="AC4" s="4" t="str">
        <f>IF(COUNTIF(Отв!$D$57:$H$57,Список!$B3)&gt;0,"2","")</f>
        <v>2</v>
      </c>
      <c r="AD4" s="4" t="str">
        <f>IF(COUNTIF(Отв!$D$58:$H$58,Список!$B3)&gt;0,"3","")</f>
        <v/>
      </c>
      <c r="AE4" s="6" t="str">
        <f>IF(COUNTIF(Отв!$D$59:$H$59,Список!$B3)&gt;0,"4","")</f>
        <v/>
      </c>
      <c r="AF4" s="4" t="str">
        <f>IF(COUNTIF(Отв!$D$60:$H$60,Список!$B3)&gt;0,"1","")</f>
        <v/>
      </c>
      <c r="AG4" s="4" t="str">
        <f>IF(COUNTIF(Отв!$D$61:$H$61,Список!$B3)&gt;0,"2","")</f>
        <v/>
      </c>
      <c r="AH4" s="4" t="str">
        <f>IF(COUNTIF(Отв!$D$62:$H$62,Список!$B3)&gt;0,"3","")</f>
        <v/>
      </c>
      <c r="AI4" s="6" t="str">
        <f>IF(COUNTIF(Отв!$D$63:$H$63,Список!$B3)&gt;0,"4","")</f>
        <v>4</v>
      </c>
      <c r="AJ4" s="4" t="str">
        <f>IF(COUNTIF(Отв!$D$64:$H$64,Список!$B3)&gt;0,"1","")</f>
        <v/>
      </c>
      <c r="AK4" s="4" t="str">
        <f>IF(COUNTIF(Отв!$D$65:$H$65,Список!$B3)&gt;0,"2","")</f>
        <v/>
      </c>
      <c r="AL4" s="4" t="str">
        <f>IF(COUNTIF(Отв!$D$66:$H$66,Список!$B3)&gt;0,"3","")</f>
        <v/>
      </c>
      <c r="AM4" s="6" t="str">
        <f>IF(COUNTIF(Отв!$D$67:$H$67,Список!$B3)&gt;0,"4","")</f>
        <v/>
      </c>
      <c r="AN4" s="4" t="str">
        <f>IF(COUNTIF(Отв!$D$68:$H$68,Список!$B3)&gt;0,"1","")</f>
        <v>1</v>
      </c>
      <c r="AO4" s="4" t="str">
        <f>IF(COUNTIF(Отв!$D$69:$H$69,Список!$B3)&gt;0,"2","")</f>
        <v>2</v>
      </c>
      <c r="AP4" s="4" t="str">
        <f>IF(COUNTIF(Отв!$D$70:$H$70,Список!$B3)&gt;0,"3","")</f>
        <v/>
      </c>
      <c r="AQ4" s="6" t="str">
        <f>IF(COUNTIF(Отв!$D$71:$H$71,Список!$B3)&gt;0,"4","")</f>
        <v>4</v>
      </c>
      <c r="AR4" s="4" t="str">
        <f>IF(COUNTIF(Отв!$D$72:$H$72,Список!$B3)&gt;0,"1","")</f>
        <v/>
      </c>
      <c r="AS4" s="4" t="str">
        <f>IF(COUNTIF(Отв!$D$73:$H$73,Список!$B3)&gt;0,"2","")</f>
        <v/>
      </c>
      <c r="AT4" s="4" t="str">
        <f>IF(COUNTIF(Отв!$D$74:$H$74,Список!$B3)&gt;0,"3","")</f>
        <v/>
      </c>
      <c r="AU4" s="6" t="str">
        <f>IF(COUNTIF(Отв!$D$75:$H$75,Список!$B3)&gt;0,"4","")</f>
        <v/>
      </c>
      <c r="AV4" s="4" t="str">
        <f>IF(COUNTIF(Отв!$D$76:$H$76,Список!$B3)&gt;0,"1","")</f>
        <v/>
      </c>
      <c r="AW4" s="4" t="str">
        <f>IF(COUNTIF(Отв!$D$77:$H$77,Список!$B3)&gt;0,"2","")</f>
        <v/>
      </c>
      <c r="AX4" s="4" t="str">
        <f>IF(COUNTIF(Отв!$D$78:$H$78,Список!$B3)&gt;0,"3","")</f>
        <v/>
      </c>
      <c r="AY4" s="6" t="str">
        <f>IF(COUNTIF(Отв!$D$79:$H$79,Список!$B3)&gt;0,"4","")</f>
        <v>4</v>
      </c>
      <c r="AZ4" s="4" t="str">
        <f>IF(COUNTIF(Отв!$D$80:$H$80,Список!$B3)&gt;0,"1","")</f>
        <v/>
      </c>
      <c r="BA4" s="4" t="str">
        <f>IF(COUNTIF(Отв!$D$81:$H$81,Список!$B3)&gt;0,"2","")</f>
        <v>2</v>
      </c>
      <c r="BB4" s="4" t="str">
        <f>IF(COUNTIF(Отв!$D$82:$H$82,Список!$B3)&gt;0,"3","")</f>
        <v/>
      </c>
      <c r="BC4" s="6" t="str">
        <f>IF(COUNTIF(Отв!$D$83:$H$83,Список!$B3)&gt;0,"4","")</f>
        <v/>
      </c>
      <c r="BD4" s="4" t="str">
        <f>IF(COUNTIF(Отв!$D$84:$H$84,Список!$B3)&gt;0,"1","")</f>
        <v/>
      </c>
      <c r="BE4" s="4" t="str">
        <f>IF(COUNTIF(Отв!$D$85:$H$85,Список!$B3)&gt;0,"2","")</f>
        <v/>
      </c>
      <c r="BF4" s="4" t="str">
        <f>IF(COUNTIF(Отв!$D$86:$H$86,Список!$B3)&gt;0,"3","")</f>
        <v/>
      </c>
      <c r="BG4" s="6" t="str">
        <f>IF(COUNTIF(Отв!$D$87:$H$87,Список!$B3)&gt;0,"4","")</f>
        <v/>
      </c>
      <c r="BH4" s="4" t="str">
        <f>IF(COUNTIF(Отв!$D$88:$H$88,Список!$B3)&gt;0,"1","")</f>
        <v/>
      </c>
      <c r="BI4" s="4" t="str">
        <f>IF(COUNTIF(Отв!$D$89:$H$89,Список!$B3)&gt;0,"2","")</f>
        <v>2</v>
      </c>
      <c r="BJ4" s="4" t="str">
        <f>IF(COUNTIF(Отв!$D$90:$H$90,Список!$B3)&gt;0,"3","")</f>
        <v/>
      </c>
      <c r="BK4" s="6" t="str">
        <f>IF(COUNTIF(Отв!$D$91:$H$91,Список!$B3)&gt;0,"4","")</f>
        <v>4</v>
      </c>
      <c r="BL4" s="4" t="str">
        <f>IF(COUNTIF(Отв!$D$92:$H$92,Список!$B3)&gt;0,"1","")</f>
        <v/>
      </c>
      <c r="BM4" s="4" t="str">
        <f>IF(COUNTIF(Отв!$D$93:$H$93,Список!$B3)&gt;0,"2","")</f>
        <v/>
      </c>
      <c r="BN4" s="4" t="str">
        <f>IF(COUNTIF(Отв!$D$94:$H$94,Список!$B3)&gt;0,"3","")</f>
        <v/>
      </c>
      <c r="BO4" s="6" t="str">
        <f>IF(COUNTIF(Отв!$D$95:$H$95,Список!$B3)&gt;0,"4","")</f>
        <v/>
      </c>
      <c r="BP4" s="4" t="str">
        <f>IF(COUNTIF(Отв!$D$96:$H$96,Список!$B3)&gt;0,"1","")</f>
        <v/>
      </c>
      <c r="BQ4" s="4" t="str">
        <f>IF(COUNTIF(Отв!$D$97:$H$97,Список!$B3)&gt;0,"2","")</f>
        <v/>
      </c>
      <c r="BR4" s="4" t="str">
        <f>IF(COUNTIF(Отв!$D$98:$H$98,Список!$B3)&gt;0,"3","")</f>
        <v/>
      </c>
      <c r="BS4" s="6" t="str">
        <f>IF(COUNTIF(Отв!$D$99:$H$99,Список!$B3)&gt;0,"4","")</f>
        <v/>
      </c>
      <c r="BT4" s="4" t="str">
        <f>IF(COUNTIF(Отв!$D$100:$H$100,Список!$B3)&gt;0,"1","")</f>
        <v/>
      </c>
      <c r="BU4" s="4" t="str">
        <f>IF(COUNTIF(Отв!$D$101:$H$101,Список!$B3)&gt;0,"2","")</f>
        <v/>
      </c>
      <c r="BV4" s="4" t="str">
        <f>IF(COUNTIF(Отв!$D$102:$H$102,Список!$B3)&gt;0,"3","")</f>
        <v/>
      </c>
      <c r="BW4" s="6" t="str">
        <f>IF(COUNTIF(Отв!$D$103:$H$103,Список!$B3)&gt;0,"4","")</f>
        <v/>
      </c>
      <c r="BX4" s="4" t="str">
        <f>IF(COUNTIF(Отв!$D$104:$H$104,Список!$B3)&gt;0,"1","")</f>
        <v/>
      </c>
      <c r="BY4" s="4" t="str">
        <f>IF(COUNTIF(Отв!$D$105:$H$105,Список!$B3)&gt;0,"2","")</f>
        <v/>
      </c>
      <c r="BZ4" s="4" t="str">
        <f>IF(COUNTIF(Отв!$D$106:$H$106,Список!$B3)&gt;0,"3","")</f>
        <v/>
      </c>
      <c r="CA4" s="6" t="str">
        <f>IF(COUNTIF(Отв!$D$107:$H$107,Список!$B3)&gt;0,"4","")</f>
        <v/>
      </c>
      <c r="CB4" s="4" t="str">
        <f>IF(COUNTIF(Отв!$D$108:$H$108,Список!$B3)&gt;0,"1","")</f>
        <v/>
      </c>
      <c r="CC4" s="4" t="str">
        <f>IF(COUNTIF(Отв!$D$109:$H$109,Список!$B3)&gt;0,"2","")</f>
        <v/>
      </c>
      <c r="CD4" s="4" t="str">
        <f>IF(COUNTIF(Отв!$D$110:$H$110,Список!$B3)&gt;0,"3","")</f>
        <v/>
      </c>
      <c r="CE4" s="6" t="str">
        <f>IF(COUNTIF(Отв!$D$111:$H$111,Список!$B3)&gt;0,"4","")</f>
        <v/>
      </c>
      <c r="CF4" s="4" t="str">
        <f>IF(COUNTIF(Отв!$D$112:$H$112,Список!$B3)&gt;0,"1","")</f>
        <v/>
      </c>
      <c r="CG4" s="4" t="str">
        <f>IF(COUNTIF(Отв!$D$113:$H$113,Список!$B3)&gt;0,"2","")</f>
        <v>2</v>
      </c>
      <c r="CH4" s="4" t="str">
        <f>IF(COUNTIF(Отв!$D$114:$H$114,Список!$B3)&gt;0,"3","")</f>
        <v/>
      </c>
      <c r="CI4" s="6" t="str">
        <f>IF(COUNTIF(Отв!$D$115:$H$115,Список!$B3)&gt;0,"4","")</f>
        <v/>
      </c>
      <c r="CJ4" s="4" t="str">
        <f>IF(COUNTIF(Отв!$D$116:$H$116,Список!$B3)&gt;0,"1","")</f>
        <v>1</v>
      </c>
      <c r="CK4" s="4" t="str">
        <f>IF(COUNTIF(Отв!$D$117:$H$117,Список!$B3)&gt;0,"2","")</f>
        <v>2</v>
      </c>
      <c r="CL4" s="4" t="str">
        <f>IF(COUNTIF(Отв!$D$118:$H$118,Список!$B3)&gt;0,"3","")</f>
        <v/>
      </c>
      <c r="CM4" s="6" t="str">
        <f>IF(COUNTIF(Отв!$D$119:$H$119,Список!$B3)&gt;0,"4","")</f>
        <v/>
      </c>
      <c r="CN4" s="4" t="str">
        <f>IF(COUNTIF(Отв!$D$120:$H$120,Список!$B3)&gt;0,"1","")</f>
        <v/>
      </c>
      <c r="CO4" s="4" t="str">
        <f>IF(COUNTIF(Отв!$D$121:$H$121,Список!$B3)&gt;0,"2","")</f>
        <v/>
      </c>
      <c r="CP4" s="4" t="str">
        <f>IF(COUNTIF(Отв!$D$122:$H$122,Список!$B3)&gt;0,"3","")</f>
        <v/>
      </c>
      <c r="CQ4" s="6" t="str">
        <f>IF(COUNTIF(Отв!$D$123:$H$123,Список!$B3)&gt;0,"4","")</f>
        <v/>
      </c>
      <c r="CR4" s="4" t="str">
        <f>IF(COUNTIF(Отв!$D$124:$H$124,Список!$B3)&gt;0,"1","")</f>
        <v>1</v>
      </c>
      <c r="CS4" s="4" t="str">
        <f>IF(COUNTIF(Отв!$D$125:$H$125,Список!$B3)&gt;0,"2","")</f>
        <v>2</v>
      </c>
      <c r="CT4" s="4" t="str">
        <f>IF(COUNTIF(Отв!$D$126:$H$126,Список!$B3)&gt;0,"3","")</f>
        <v/>
      </c>
      <c r="CU4" s="6" t="str">
        <f>IF(COUNTIF(Отв!$D$127:$H$127,Список!$B3)&gt;0,"4","")</f>
        <v/>
      </c>
      <c r="CV4" s="4" t="str">
        <f>IF(COUNTIF(Отв!$D$128:$H$128,Список!$B3)&gt;0,"1","")</f>
        <v/>
      </c>
      <c r="CW4" s="4" t="str">
        <f>IF(COUNTIF(Отв!$D$129:$H$129,Список!$B3)&gt;0,"2","")</f>
        <v/>
      </c>
      <c r="CX4" s="4" t="str">
        <f>IF(COUNTIF(Отв!$D$130:$H$130,Список!$B3)&gt;0,"3","")</f>
        <v/>
      </c>
      <c r="CY4" s="6" t="str">
        <f>IF(COUNTIF(Отв!$D$131:$H$131,Список!$B3)&gt;0,"4","")</f>
        <v/>
      </c>
      <c r="CZ4" s="4" t="str">
        <f>IF(COUNTIF(Отв!$D$132:$H$132,Список!$B3)&gt;0,"1","")</f>
        <v>1</v>
      </c>
      <c r="DA4" s="4" t="str">
        <f>IF(COUNTIF(Отв!$D$133:$H$133,Список!$B3)&gt;0,"2","")</f>
        <v>2</v>
      </c>
      <c r="DB4" s="4" t="str">
        <f>IF(COUNTIF(Отв!$D$134:$H$134,Список!$B3)&gt;0,"3","")</f>
        <v>3</v>
      </c>
      <c r="DC4" s="6" t="str">
        <f>IF(COUNTIF(Отв!$D$135:$H$135,Список!$B3)&gt;0,"4","")</f>
        <v>4</v>
      </c>
      <c r="DD4" s="4" t="str">
        <f>IF(COUNTIF(Отв!$D$136:$H$136,Список!$B3)&gt;0,"1","")</f>
        <v/>
      </c>
      <c r="DE4" s="4" t="str">
        <f>IF(COUNTIF(Отв!$D$137:$H$137,Список!$B3)&gt;0,"2","")</f>
        <v>2</v>
      </c>
      <c r="DF4" s="4" t="str">
        <f>IF(COUNTIF(Отв!$D$138:$H$138,Список!$B3)&gt;0,"3","")</f>
        <v/>
      </c>
      <c r="DG4" s="6" t="str">
        <f>IF(COUNTIF(Отв!$D$139:$H$139,Список!$B3)&gt;0,"4","")</f>
        <v/>
      </c>
      <c r="DH4" s="4" t="str">
        <f>IF(COUNTIF(Отв!$D$140:$H$140,Список!$B3)&gt;0,"1","")</f>
        <v/>
      </c>
      <c r="DI4" s="4" t="str">
        <f>IF(COUNTIF(Отв!$D$141:$H$141,Список!$B3)&gt;0,"2","")</f>
        <v/>
      </c>
      <c r="DJ4" s="4" t="str">
        <f>IF(COUNTIF(Отв!$D$142:$H$142,Список!$B3)&gt;0,"3","")</f>
        <v/>
      </c>
      <c r="DK4" s="19" t="str">
        <f>IF(COUNTIF(Отв!$D$143:$H$143,Список!$B3)&gt;0,"4","")</f>
        <v/>
      </c>
      <c r="DL4" s="4" t="str">
        <f>IF(COUNTIF(Отв!$D$144:$H$144,Список!$B3)&gt;0,"1","")</f>
        <v/>
      </c>
      <c r="DM4" s="4" t="str">
        <f>IF(COUNTIF(Отв!$D$145:$H$145,Список!$B3)&gt;0,"2","")</f>
        <v/>
      </c>
      <c r="DN4" s="4" t="str">
        <f>IF(COUNTIF(Отв!$D$146:$H$146,Список!$B3)&gt;0,"3","")</f>
        <v/>
      </c>
      <c r="DO4" s="6" t="str">
        <f>IF(COUNTIF(Отв!$D$147:$H$147,Список!$B3)&gt;0,"4","")</f>
        <v/>
      </c>
      <c r="DP4" s="4" t="str">
        <f>IF(COUNTIF(Отв!$D$148:$H$148,Список!$B3)&gt;0,"1","")</f>
        <v/>
      </c>
      <c r="DQ4" s="4" t="str">
        <f>IF(COUNTIF(Отв!$D$149:$H$149,Список!$B3)&gt;0,"2","")</f>
        <v/>
      </c>
      <c r="DR4" s="4" t="str">
        <f>IF(COUNTIF(Отв!$D$150:$H$150,Список!$B3)&gt;0,"3","")</f>
        <v/>
      </c>
      <c r="DS4" s="6" t="str">
        <f>IF(COUNTIF(Отв!$D$151:$H$151,Список!$B3)&gt;0,"4","")</f>
        <v/>
      </c>
    </row>
    <row r="5" spans="2:123" x14ac:dyDescent="0.25">
      <c r="B5" s="4">
        <v>3</v>
      </c>
      <c r="C5" s="3" t="str">
        <f>IF(Список!B4=""," ",Список!B4)</f>
        <v>Болотников Сергей</v>
      </c>
      <c r="D5" s="15" t="str">
        <f>IF(COUNTIF(Отв!$D$32:$H$32,Список!$B4)&gt;0,"1","")</f>
        <v/>
      </c>
      <c r="E5" s="4" t="str">
        <f>IF(COUNTIF(Отв!$D$33:$H$33,Список!$B4)&gt;0,"2","")</f>
        <v/>
      </c>
      <c r="F5" s="4" t="str">
        <f>IF(COUNTIF(Отв!$D$34:$H$34,Список!$B4)&gt;0,"3","")</f>
        <v/>
      </c>
      <c r="G5" s="6" t="str">
        <f>IF(COUNTIF(Отв!$D$35:$H$35,Список!$B4)&gt;0,"4","")</f>
        <v/>
      </c>
      <c r="H5" s="5" t="str">
        <f>IF(COUNTIF(Отв!$D$36:$H$36,Список!$B4)&gt;0,"1","")</f>
        <v/>
      </c>
      <c r="I5" s="4" t="str">
        <f>IF(COUNTIF(Отв!$D$37:$H$37,Список!$B4)&gt;0,"2","")</f>
        <v/>
      </c>
      <c r="J5" s="4" t="str">
        <f>IF(COUNTIF(Отв!$D$38:$H$38,Список!$B4)&gt;0,"3","")</f>
        <v/>
      </c>
      <c r="K5" s="6" t="str">
        <f>IF(COUNTIF(Отв!$D$39:$H$39,Список!$B4)&gt;0,"4","")</f>
        <v/>
      </c>
      <c r="L5" s="9" t="str">
        <f>IF(COUNTIF(Отв!$D$40:$H$40,Список!$B4)&gt;0,"1","")</f>
        <v/>
      </c>
      <c r="M5" s="9" t="str">
        <f>IF(COUNTIF(Отв!$D$41:$H$42,Список!$B4)&gt;0,"2","")</f>
        <v/>
      </c>
      <c r="N5" s="9" t="str">
        <f>IF(COUNTIF(Отв!$D$42:$H$42,Список!$B4)&gt;0,"3","")</f>
        <v/>
      </c>
      <c r="O5" s="10" t="str">
        <f>IF(COUNTIF(Отв!$D$43:$H$43,Список!$B4)&gt;0,"4","")</f>
        <v/>
      </c>
      <c r="P5" s="4" t="str">
        <f>IF(COUNTIF(Отв!$D$44:$H$44,Список!$B4)&gt;0,"1","")</f>
        <v/>
      </c>
      <c r="Q5" s="4" t="str">
        <f>IF(COUNTIF(Отв!$D$45:$H$45,Список!$B4)&gt;0,"2","")</f>
        <v/>
      </c>
      <c r="R5" s="4" t="str">
        <f>IF(COUNTIF(Отв!$D$46:$H$46,Список!$B4)&gt;0,"3","")</f>
        <v/>
      </c>
      <c r="S5" s="6" t="str">
        <f>IF(COUNTIF(Отв!$D$47:$H$47,Список!$B4)&gt;0,"4","")</f>
        <v/>
      </c>
      <c r="T5" s="4" t="str">
        <f>IF(COUNTIF(Отв!$D$48:$H$48,Список!$B4)&gt;0,"1","")</f>
        <v/>
      </c>
      <c r="U5" s="4" t="str">
        <f>IF(COUNTIF(Отв!$D$49:$H$49,Список!$B4)&gt;0,"2","")</f>
        <v/>
      </c>
      <c r="V5" s="4" t="str">
        <f>IF(COUNTIF(Отв!$D$50:$H$50,Список!$B4)&gt;0,"3","")</f>
        <v/>
      </c>
      <c r="W5" s="6" t="str">
        <f>IF(COUNTIF(Отв!$D$51:$H$51,Список!$B4)&gt;0,"4","")</f>
        <v/>
      </c>
      <c r="X5" s="4" t="str">
        <f>IF(COUNTIF(Отв!$D$52:$H$52,Список!$B4)&gt;0,"1","")</f>
        <v/>
      </c>
      <c r="Y5" s="4" t="str">
        <f>IF(COUNTIF(Отв!$D$53:$H$53,Список!$B4)&gt;0,"2","")</f>
        <v/>
      </c>
      <c r="Z5" s="4" t="str">
        <f>IF(COUNTIF(Отв!$D$54:$H$54,Список!$B4)&gt;0,"3","")</f>
        <v/>
      </c>
      <c r="AA5" s="6" t="str">
        <f>IF(COUNTIF(Отв!$D$55:$H$55,Список!$B4)&gt;0,"4","")</f>
        <v/>
      </c>
      <c r="AB5" s="4" t="str">
        <f>IF(COUNTIF(Отв!$D$56:$H$56,Список!$B4)&gt;0,"1","")</f>
        <v/>
      </c>
      <c r="AC5" s="4" t="str">
        <f>IF(COUNTIF(Отв!$D$57:$H$57,Список!$B4)&gt;0,"2","")</f>
        <v/>
      </c>
      <c r="AD5" s="4" t="str">
        <f>IF(COUNTIF(Отв!$D$58:$H$58,Список!$B4)&gt;0,"3","")</f>
        <v/>
      </c>
      <c r="AE5" s="6" t="str">
        <f>IF(COUNTIF(Отв!$D$59:$H$59,Список!$B4)&gt;0,"4","")</f>
        <v/>
      </c>
      <c r="AF5" s="4" t="str">
        <f>IF(COUNTIF(Отв!$D$60:$H$60,Список!$B4)&gt;0,"1","")</f>
        <v/>
      </c>
      <c r="AG5" s="4" t="str">
        <f>IF(COUNTIF(Отв!$D$61:$H$61,Список!$B4)&gt;0,"2","")</f>
        <v/>
      </c>
      <c r="AH5" s="4" t="str">
        <f>IF(COUNTIF(Отв!$D$62:$H$62,Список!$B4)&gt;0,"3","")</f>
        <v/>
      </c>
      <c r="AI5" s="6" t="str">
        <f>IF(COUNTIF(Отв!$D$63:$H$63,Список!$B4)&gt;0,"4","")</f>
        <v/>
      </c>
      <c r="AJ5" s="4" t="str">
        <f>IF(COUNTIF(Отв!$D$64:$H$64,Список!$B4)&gt;0,"1","")</f>
        <v/>
      </c>
      <c r="AK5" s="4" t="str">
        <f>IF(COUNTIF(Отв!$D$65:$H$65,Список!$B4)&gt;0,"2","")</f>
        <v>2</v>
      </c>
      <c r="AL5" s="4" t="str">
        <f>IF(COUNTIF(Отв!$D$66:$H$66,Список!$B4)&gt;0,"3","")</f>
        <v/>
      </c>
      <c r="AM5" s="6" t="str">
        <f>IF(COUNTIF(Отв!$D$67:$H$67,Список!$B4)&gt;0,"4","")</f>
        <v>4</v>
      </c>
      <c r="AN5" s="4" t="str">
        <f>IF(COUNTIF(Отв!$D$68:$H$68,Список!$B4)&gt;0,"1","")</f>
        <v/>
      </c>
      <c r="AO5" s="4" t="str">
        <f>IF(COUNTIF(Отв!$D$69:$H$69,Список!$B4)&gt;0,"2","")</f>
        <v/>
      </c>
      <c r="AP5" s="4" t="str">
        <f>IF(COUNTIF(Отв!$D$70:$H$70,Список!$B4)&gt;0,"3","")</f>
        <v/>
      </c>
      <c r="AQ5" s="6" t="str">
        <f>IF(COUNTIF(Отв!$D$71:$H$71,Список!$B4)&gt;0,"4","")</f>
        <v/>
      </c>
      <c r="AR5" s="4" t="str">
        <f>IF(COUNTIF(Отв!$D$72:$H$72,Список!$B4)&gt;0,"1","")</f>
        <v/>
      </c>
      <c r="AS5" s="4" t="str">
        <f>IF(COUNTIF(Отв!$D$73:$H$73,Список!$B4)&gt;0,"2","")</f>
        <v>2</v>
      </c>
      <c r="AT5" s="4" t="str">
        <f>IF(COUNTIF(Отв!$D$74:$H$74,Список!$B4)&gt;0,"3","")</f>
        <v/>
      </c>
      <c r="AU5" s="6" t="str">
        <f>IF(COUNTIF(Отв!$D$75:$H$75,Список!$B4)&gt;0,"4","")</f>
        <v>4</v>
      </c>
      <c r="AV5" s="4" t="str">
        <f>IF(COUNTIF(Отв!$D$76:$H$76,Список!$B4)&gt;0,"1","")</f>
        <v/>
      </c>
      <c r="AW5" s="4" t="str">
        <f>IF(COUNTIF(Отв!$D$77:$H$77,Список!$B4)&gt;0,"2","")</f>
        <v/>
      </c>
      <c r="AX5" s="4" t="str">
        <f>IF(COUNTIF(Отв!$D$78:$H$78,Список!$B4)&gt;0,"3","")</f>
        <v/>
      </c>
      <c r="AY5" s="6" t="str">
        <f>IF(COUNTIF(Отв!$D$79:$H$79,Список!$B4)&gt;0,"4","")</f>
        <v/>
      </c>
      <c r="AZ5" s="4" t="str">
        <f>IF(COUNTIF(Отв!$D$80:$H$80,Список!$B4)&gt;0,"1","")</f>
        <v/>
      </c>
      <c r="BA5" s="4" t="str">
        <f>IF(COUNTIF(Отв!$D$81:$H$81,Список!$B4)&gt;0,"2","")</f>
        <v/>
      </c>
      <c r="BB5" s="4" t="str">
        <f>IF(COUNTIF(Отв!$D$82:$H$82,Список!$B4)&gt;0,"3","")</f>
        <v/>
      </c>
      <c r="BC5" s="6" t="str">
        <f>IF(COUNTIF(Отв!$D$83:$H$83,Список!$B4)&gt;0,"4","")</f>
        <v/>
      </c>
      <c r="BD5" s="4" t="str">
        <f>IF(COUNTIF(Отв!$D$84:$H$84,Список!$B4)&gt;0,"1","")</f>
        <v/>
      </c>
      <c r="BE5" s="4" t="str">
        <f>IF(COUNTIF(Отв!$D$85:$H$85,Список!$B4)&gt;0,"2","")</f>
        <v/>
      </c>
      <c r="BF5" s="4" t="str">
        <f>IF(COUNTIF(Отв!$D$86:$H$86,Список!$B4)&gt;0,"3","")</f>
        <v/>
      </c>
      <c r="BG5" s="6" t="str">
        <f>IF(COUNTIF(Отв!$D$87:$H$87,Список!$B4)&gt;0,"4","")</f>
        <v/>
      </c>
      <c r="BH5" s="4" t="str">
        <f>IF(COUNTIF(Отв!$D$88:$H$88,Список!$B4)&gt;0,"1","")</f>
        <v/>
      </c>
      <c r="BI5" s="4" t="str">
        <f>IF(COUNTIF(Отв!$D$89:$H$89,Список!$B4)&gt;0,"2","")</f>
        <v/>
      </c>
      <c r="BJ5" s="4" t="str">
        <f>IF(COUNTIF(Отв!$D$90:$H$90,Список!$B4)&gt;0,"3","")</f>
        <v/>
      </c>
      <c r="BK5" s="6" t="str">
        <f>IF(COUNTIF(Отв!$D$91:$H$91,Список!$B4)&gt;0,"4","")</f>
        <v/>
      </c>
      <c r="BL5" s="4" t="str">
        <f>IF(COUNTIF(Отв!$D$92:$H$92,Список!$B4)&gt;0,"1","")</f>
        <v/>
      </c>
      <c r="BM5" s="4" t="str">
        <f>IF(COUNTIF(Отв!$D$93:$H$93,Список!$B4)&gt;0,"2","")</f>
        <v/>
      </c>
      <c r="BN5" s="4" t="str">
        <f>IF(COUNTIF(Отв!$D$94:$H$94,Список!$B4)&gt;0,"3","")</f>
        <v/>
      </c>
      <c r="BO5" s="6" t="str">
        <f>IF(COUNTIF(Отв!$D$95:$H$95,Список!$B4)&gt;0,"4","")</f>
        <v/>
      </c>
      <c r="BP5" s="4" t="str">
        <f>IF(COUNTIF(Отв!$D$96:$H$96,Список!$B4)&gt;0,"1","")</f>
        <v/>
      </c>
      <c r="BQ5" s="4" t="str">
        <f>IF(COUNTIF(Отв!$D$97:$H$97,Список!$B4)&gt;0,"2","")</f>
        <v/>
      </c>
      <c r="BR5" s="4" t="str">
        <f>IF(COUNTIF(Отв!$D$98:$H$98,Список!$B4)&gt;0,"3","")</f>
        <v/>
      </c>
      <c r="BS5" s="6" t="str">
        <f>IF(COUNTIF(Отв!$D$99:$H$99,Список!$B4)&gt;0,"4","")</f>
        <v/>
      </c>
      <c r="BT5" s="4" t="str">
        <f>IF(COUNTIF(Отв!$D$100:$H$100,Список!$B4)&gt;0,"1","")</f>
        <v/>
      </c>
      <c r="BU5" s="4" t="str">
        <f>IF(COUNTIF(Отв!$D$101:$H$101,Список!$B4)&gt;0,"2","")</f>
        <v/>
      </c>
      <c r="BV5" s="4" t="str">
        <f>IF(COUNTIF(Отв!$D$102:$H$102,Список!$B4)&gt;0,"3","")</f>
        <v/>
      </c>
      <c r="BW5" s="6" t="str">
        <f>IF(COUNTIF(Отв!$D$103:$H$103,Список!$B4)&gt;0,"4","")</f>
        <v/>
      </c>
      <c r="BX5" s="4" t="str">
        <f>IF(COUNTIF(Отв!$D$104:$H$104,Список!$B4)&gt;0,"1","")</f>
        <v/>
      </c>
      <c r="BY5" s="4" t="str">
        <f>IF(COUNTIF(Отв!$D$105:$H$105,Список!$B4)&gt;0,"2","")</f>
        <v/>
      </c>
      <c r="BZ5" s="4" t="str">
        <f>IF(COUNTIF(Отв!$D$106:$H$106,Список!$B4)&gt;0,"3","")</f>
        <v/>
      </c>
      <c r="CA5" s="6" t="str">
        <f>IF(COUNTIF(Отв!$D$107:$H$107,Список!$B4)&gt;0,"4","")</f>
        <v/>
      </c>
      <c r="CB5" s="4" t="str">
        <f>IF(COUNTIF(Отв!$D$108:$H$108,Список!$B4)&gt;0,"1","")</f>
        <v/>
      </c>
      <c r="CC5" s="4" t="str">
        <f>IF(COUNTIF(Отв!$D$109:$H$109,Список!$B4)&gt;0,"2","")</f>
        <v/>
      </c>
      <c r="CD5" s="4" t="str">
        <f>IF(COUNTIF(Отв!$D$110:$H$110,Список!$B4)&gt;0,"3","")</f>
        <v/>
      </c>
      <c r="CE5" s="6" t="str">
        <f>IF(COUNTIF(Отв!$D$111:$H$111,Список!$B4)&gt;0,"4","")</f>
        <v/>
      </c>
      <c r="CF5" s="4" t="str">
        <f>IF(COUNTIF(Отв!$D$112:$H$112,Список!$B4)&gt;0,"1","")</f>
        <v/>
      </c>
      <c r="CG5" s="4" t="str">
        <f>IF(COUNTIF(Отв!$D$113:$H$113,Список!$B4)&gt;0,"2","")</f>
        <v/>
      </c>
      <c r="CH5" s="4" t="str">
        <f>IF(COUNTIF(Отв!$D$114:$H$114,Список!$B4)&gt;0,"3","")</f>
        <v/>
      </c>
      <c r="CI5" s="6" t="str">
        <f>IF(COUNTIF(Отв!$D$115:$H$115,Список!$B4)&gt;0,"4","")</f>
        <v/>
      </c>
      <c r="CJ5" s="4" t="str">
        <f>IF(COUNTIF(Отв!$D$116:$H$116,Список!$B4)&gt;0,"1","")</f>
        <v/>
      </c>
      <c r="CK5" s="4" t="str">
        <f>IF(COUNTIF(Отв!$D$117:$H$117,Список!$B4)&gt;0,"2","")</f>
        <v/>
      </c>
      <c r="CL5" s="4" t="str">
        <f>IF(COUNTIF(Отв!$D$118:$H$118,Список!$B4)&gt;0,"3","")</f>
        <v/>
      </c>
      <c r="CM5" s="6" t="str">
        <f>IF(COUNTIF(Отв!$D$119:$H$119,Список!$B4)&gt;0,"4","")</f>
        <v/>
      </c>
      <c r="CN5" s="4" t="str">
        <f>IF(COUNTIF(Отв!$D$120:$H$120,Список!$B4)&gt;0,"1","")</f>
        <v/>
      </c>
      <c r="CO5" s="4" t="str">
        <f>IF(COUNTIF(Отв!$D$121:$H$121,Список!$B4)&gt;0,"2","")</f>
        <v/>
      </c>
      <c r="CP5" s="4" t="str">
        <f>IF(COUNTIF(Отв!$D$122:$H$122,Список!$B4)&gt;0,"3","")</f>
        <v/>
      </c>
      <c r="CQ5" s="6" t="str">
        <f>IF(COUNTIF(Отв!$D$123:$H$123,Список!$B4)&gt;0,"4","")</f>
        <v/>
      </c>
      <c r="CR5" s="4" t="str">
        <f>IF(COUNTIF(Отв!$D$124:$H$124,Список!$B4)&gt;0,"1","")</f>
        <v/>
      </c>
      <c r="CS5" s="4" t="str">
        <f>IF(COUNTIF(Отв!$D$125:$H$125,Список!$B4)&gt;0,"2","")</f>
        <v/>
      </c>
      <c r="CT5" s="4" t="str">
        <f>IF(COUNTIF(Отв!$D$126:$H$126,Список!$B4)&gt;0,"3","")</f>
        <v/>
      </c>
      <c r="CU5" s="6" t="str">
        <f>IF(COUNTIF(Отв!$D$127:$H$127,Список!$B4)&gt;0,"4","")</f>
        <v/>
      </c>
      <c r="CV5" s="4" t="str">
        <f>IF(COUNTIF(Отв!$D$128:$H$128,Список!$B4)&gt;0,"1","")</f>
        <v/>
      </c>
      <c r="CW5" s="4" t="str">
        <f>IF(COUNTIF(Отв!$D$129:$H$129,Список!$B4)&gt;0,"2","")</f>
        <v/>
      </c>
      <c r="CX5" s="4" t="str">
        <f>IF(COUNTIF(Отв!$D$130:$H$130,Список!$B4)&gt;0,"3","")</f>
        <v/>
      </c>
      <c r="CY5" s="6" t="str">
        <f>IF(COUNTIF(Отв!$D$131:$H$131,Список!$B4)&gt;0,"4","")</f>
        <v/>
      </c>
      <c r="CZ5" s="4" t="str">
        <f>IF(COUNTIF(Отв!$D$132:$H$132,Список!$B4)&gt;0,"1","")</f>
        <v/>
      </c>
      <c r="DA5" s="4" t="str">
        <f>IF(COUNTIF(Отв!$D$133:$H$133,Список!$B4)&gt;0,"2","")</f>
        <v/>
      </c>
      <c r="DB5" s="4" t="str">
        <f>IF(COUNTIF(Отв!$D$134:$H$134,Список!$B4)&gt;0,"3","")</f>
        <v/>
      </c>
      <c r="DC5" s="6" t="str">
        <f>IF(COUNTIF(Отв!$D$135:$H$135,Список!$B4)&gt;0,"4","")</f>
        <v/>
      </c>
      <c r="DD5" s="4" t="str">
        <f>IF(COUNTIF(Отв!$D$136:$H$136,Список!$B4)&gt;0,"1","")</f>
        <v/>
      </c>
      <c r="DE5" s="4" t="str">
        <f>IF(COUNTIF(Отв!$D$137:$H$137,Список!$B4)&gt;0,"2","")</f>
        <v/>
      </c>
      <c r="DF5" s="4" t="str">
        <f>IF(COUNTIF(Отв!$D$138:$H$138,Список!$B4)&gt;0,"3","")</f>
        <v/>
      </c>
      <c r="DG5" s="6" t="str">
        <f>IF(COUNTIF(Отв!$D$139:$H$139,Список!$B4)&gt;0,"4","")</f>
        <v/>
      </c>
      <c r="DH5" s="4" t="str">
        <f>IF(COUNTIF(Отв!$D$140:$H$140,Список!$B4)&gt;0,"1","")</f>
        <v/>
      </c>
      <c r="DI5" s="4" t="str">
        <f>IF(COUNTIF(Отв!$D$141:$H$141,Список!$B4)&gt;0,"2","")</f>
        <v/>
      </c>
      <c r="DJ5" s="4" t="str">
        <f>IF(COUNTIF(Отв!$D$142:$H$142,Список!$B4)&gt;0,"3","")</f>
        <v/>
      </c>
      <c r="DK5" s="19" t="str">
        <f>IF(COUNTIF(Отв!$D$143:$H$143,Список!$B4)&gt;0,"4","")</f>
        <v/>
      </c>
      <c r="DL5" s="4" t="str">
        <f>IF(COUNTIF(Отв!$D$144:$H$144,Список!$B4)&gt;0,"1","")</f>
        <v/>
      </c>
      <c r="DM5" s="4" t="str">
        <f>IF(COUNTIF(Отв!$D$145:$H$145,Список!$B4)&gt;0,"2","")</f>
        <v/>
      </c>
      <c r="DN5" s="4" t="str">
        <f>IF(COUNTIF(Отв!$D$146:$H$146,Список!$B4)&gt;0,"3","")</f>
        <v/>
      </c>
      <c r="DO5" s="6" t="str">
        <f>IF(COUNTIF(Отв!$D$147:$H$147,Список!$B4)&gt;0,"4","")</f>
        <v/>
      </c>
      <c r="DP5" s="4" t="str">
        <f>IF(COUNTIF(Отв!$D$148:$H$148,Список!$B4)&gt;0,"1","")</f>
        <v/>
      </c>
      <c r="DQ5" s="4" t="str">
        <f>IF(COUNTIF(Отв!$D$149:$H$149,Список!$B4)&gt;0,"2","")</f>
        <v/>
      </c>
      <c r="DR5" s="4" t="str">
        <f>IF(COUNTIF(Отв!$D$150:$H$150,Список!$B4)&gt;0,"3","")</f>
        <v/>
      </c>
      <c r="DS5" s="6" t="str">
        <f>IF(COUNTIF(Отв!$D$151:$H$151,Список!$B4)&gt;0,"4","")</f>
        <v/>
      </c>
    </row>
    <row r="6" spans="2:123" x14ac:dyDescent="0.25">
      <c r="B6" s="4">
        <v>4</v>
      </c>
      <c r="C6" s="3" t="str">
        <f>IF(Список!B5=""," ",Список!B5)</f>
        <v>Габралян Георгий</v>
      </c>
      <c r="D6" s="15" t="str">
        <f>IF(COUNTIF(Отв!$D$32:$H$32,Список!$B5)&gt;0,"1","")</f>
        <v/>
      </c>
      <c r="E6" s="4" t="str">
        <f>IF(COUNTIF(Отв!$D$33:$H$33,Список!$B5)&gt;0,"2","")</f>
        <v/>
      </c>
      <c r="F6" s="4" t="str">
        <f>IF(COUNTIF(Отв!$D$34:$H$34,Список!$B5)&gt;0,"3","")</f>
        <v/>
      </c>
      <c r="G6" s="6" t="str">
        <f>IF(COUNTIF(Отв!$D$35:$H$35,Список!$B5)&gt;0,"4","")</f>
        <v/>
      </c>
      <c r="H6" s="5" t="str">
        <f>IF(COUNTIF(Отв!$D$36:$H$36,Список!$B5)&gt;0,"1","")</f>
        <v>1</v>
      </c>
      <c r="I6" s="4" t="str">
        <f>IF(COUNTIF(Отв!$D$37:$H$37,Список!$B5)&gt;0,"2","")</f>
        <v>2</v>
      </c>
      <c r="J6" s="4" t="str">
        <f>IF(COUNTIF(Отв!$D$38:$H$38,Список!$B5)&gt;0,"3","")</f>
        <v/>
      </c>
      <c r="K6" s="6" t="str">
        <f>IF(COUNTIF(Отв!$D$39:$H$39,Список!$B5)&gt;0,"4","")</f>
        <v/>
      </c>
      <c r="L6" s="5" t="str">
        <f>IF(COUNTIF(Отв!$D$40:$H$40,Список!$B5)&gt;0,"1","")</f>
        <v/>
      </c>
      <c r="M6" s="4" t="str">
        <f>IF(COUNTIF(Отв!$D$41:$H$42,Список!$B5)&gt;0,"2","")</f>
        <v/>
      </c>
      <c r="N6" s="4" t="str">
        <f>IF(COUNTIF(Отв!$D$42:$H$42,Список!$B5)&gt;0,"3","")</f>
        <v/>
      </c>
      <c r="O6" s="6" t="str">
        <f>IF(COUNTIF(Отв!$D$43:$H$43,Список!$B5)&gt;0,"4","")</f>
        <v/>
      </c>
      <c r="P6" s="8" t="str">
        <f>IF(COUNTIF(Отв!$D$44:$H$44,Список!$B5)&gt;0,"1","")</f>
        <v/>
      </c>
      <c r="Q6" s="9" t="str">
        <f>IF(COUNTIF(Отв!$D$45:$H$45,Список!$B5)&gt;0,"2","")</f>
        <v/>
      </c>
      <c r="R6" s="9" t="str">
        <f>IF(COUNTIF(Отв!$D$46:$H$46,Список!$B5)&gt;0,"3","")</f>
        <v/>
      </c>
      <c r="S6" s="10" t="str">
        <f>IF(COUNTIF(Отв!$D$47:$H$47,Список!$B5)&gt;0,"4","")</f>
        <v/>
      </c>
      <c r="T6" s="4" t="str">
        <f>IF(COUNTIF(Отв!$D$48:$H$48,Список!$B5)&gt;0,"1","")</f>
        <v/>
      </c>
      <c r="U6" s="4" t="str">
        <f>IF(COUNTIF(Отв!$D$49:$H$49,Список!$B5)&gt;0,"2","")</f>
        <v/>
      </c>
      <c r="V6" s="4" t="str">
        <f>IF(COUNTIF(Отв!$D$50:$H$50,Список!$B5)&gt;0,"3","")</f>
        <v/>
      </c>
      <c r="W6" s="6" t="str">
        <f>IF(COUNTIF(Отв!$D$51:$H$51,Список!$B5)&gt;0,"4","")</f>
        <v/>
      </c>
      <c r="X6" s="4" t="str">
        <f>IF(COUNTIF(Отв!$D$52:$H$52,Список!$B5)&gt;0,"1","")</f>
        <v/>
      </c>
      <c r="Y6" s="4" t="str">
        <f>IF(COUNTIF(Отв!$D$53:$H$53,Список!$B5)&gt;0,"2","")</f>
        <v/>
      </c>
      <c r="Z6" s="4" t="str">
        <f>IF(COUNTIF(Отв!$D$54:$H$54,Список!$B5)&gt;0,"3","")</f>
        <v/>
      </c>
      <c r="AA6" s="6" t="str">
        <f>IF(COUNTIF(Отв!$D$55:$H$55,Список!$B5)&gt;0,"4","")</f>
        <v/>
      </c>
      <c r="AB6" s="4" t="str">
        <f>IF(COUNTIF(Отв!$D$56:$H$56,Список!$B5)&gt;0,"1","")</f>
        <v/>
      </c>
      <c r="AC6" s="4" t="str">
        <f>IF(COUNTIF(Отв!$D$57:$H$57,Список!$B5)&gt;0,"2","")</f>
        <v/>
      </c>
      <c r="AD6" s="4" t="str">
        <f>IF(COUNTIF(Отв!$D$58:$H$58,Список!$B5)&gt;0,"3","")</f>
        <v/>
      </c>
      <c r="AE6" s="6" t="str">
        <f>IF(COUNTIF(Отв!$D$59:$H$59,Список!$B5)&gt;0,"4","")</f>
        <v/>
      </c>
      <c r="AF6" s="4" t="str">
        <f>IF(COUNTIF(Отв!$D$60:$H$60,Список!$B5)&gt;0,"1","")</f>
        <v/>
      </c>
      <c r="AG6" s="4" t="str">
        <f>IF(COUNTIF(Отв!$D$61:$H$61,Список!$B5)&gt;0,"2","")</f>
        <v/>
      </c>
      <c r="AH6" s="4" t="str">
        <f>IF(COUNTIF(Отв!$D$62:$H$62,Список!$B5)&gt;0,"3","")</f>
        <v/>
      </c>
      <c r="AI6" s="6" t="str">
        <f>IF(COUNTIF(Отв!$D$63:$H$63,Список!$B5)&gt;0,"4","")</f>
        <v/>
      </c>
      <c r="AJ6" s="4" t="str">
        <f>IF(COUNTIF(Отв!$D$64:$H$64,Список!$B5)&gt;0,"1","")</f>
        <v>1</v>
      </c>
      <c r="AK6" s="4" t="str">
        <f>IF(COUNTIF(Отв!$D$65:$H$65,Список!$B5)&gt;0,"2","")</f>
        <v/>
      </c>
      <c r="AL6" s="4" t="str">
        <f>IF(COUNTIF(Отв!$D$66:$H$66,Список!$B5)&gt;0,"3","")</f>
        <v>3</v>
      </c>
      <c r="AM6" s="6" t="str">
        <f>IF(COUNTIF(Отв!$D$67:$H$67,Список!$B5)&gt;0,"4","")</f>
        <v/>
      </c>
      <c r="AN6" s="4" t="str">
        <f>IF(COUNTIF(Отв!$D$68:$H$68,Список!$B5)&gt;0,"1","")</f>
        <v>1</v>
      </c>
      <c r="AO6" s="4" t="str">
        <f>IF(COUNTIF(Отв!$D$69:$H$69,Список!$B5)&gt;0,"2","")</f>
        <v>2</v>
      </c>
      <c r="AP6" s="4" t="str">
        <f>IF(COUNTIF(Отв!$D$70:$H$70,Список!$B5)&gt;0,"3","")</f>
        <v>3</v>
      </c>
      <c r="AQ6" s="6" t="str">
        <f>IF(COUNTIF(Отв!$D$71:$H$71,Список!$B5)&gt;0,"4","")</f>
        <v>4</v>
      </c>
      <c r="AR6" s="4" t="str">
        <f>IF(COUNTIF(Отв!$D$72:$H$72,Список!$B5)&gt;0,"1","")</f>
        <v>1</v>
      </c>
      <c r="AS6" s="4" t="str">
        <f>IF(COUNTIF(Отв!$D$73:$H$73,Список!$B5)&gt;0,"2","")</f>
        <v/>
      </c>
      <c r="AT6" s="4" t="str">
        <f>IF(COUNTIF(Отв!$D$74:$H$74,Список!$B5)&gt;0,"3","")</f>
        <v>3</v>
      </c>
      <c r="AU6" s="6" t="str">
        <f>IF(COUNTIF(Отв!$D$75:$H$75,Список!$B5)&gt;0,"4","")</f>
        <v/>
      </c>
      <c r="AV6" s="4" t="str">
        <f>IF(COUNTIF(Отв!$D$76:$H$76,Список!$B5)&gt;0,"1","")</f>
        <v/>
      </c>
      <c r="AW6" s="4" t="str">
        <f>IF(COUNTIF(Отв!$D$77:$H$77,Список!$B5)&gt;0,"2","")</f>
        <v/>
      </c>
      <c r="AX6" s="4" t="str">
        <f>IF(COUNTIF(Отв!$D$78:$H$78,Список!$B5)&gt;0,"3","")</f>
        <v/>
      </c>
      <c r="AY6" s="6" t="str">
        <f>IF(COUNTIF(Отв!$D$79:$H$79,Список!$B5)&gt;0,"4","")</f>
        <v/>
      </c>
      <c r="AZ6" s="4" t="str">
        <f>IF(COUNTIF(Отв!$D$80:$H$80,Список!$B5)&gt;0,"1","")</f>
        <v/>
      </c>
      <c r="BA6" s="4" t="str">
        <f>IF(COUNTIF(Отв!$D$81:$H$81,Список!$B5)&gt;0,"2","")</f>
        <v/>
      </c>
      <c r="BB6" s="4" t="str">
        <f>IF(COUNTIF(Отв!$D$82:$H$82,Список!$B5)&gt;0,"3","")</f>
        <v/>
      </c>
      <c r="BC6" s="6" t="str">
        <f>IF(COUNTIF(Отв!$D$83:$H$83,Список!$B5)&gt;0,"4","")</f>
        <v/>
      </c>
      <c r="BD6" s="4" t="str">
        <f>IF(COUNTIF(Отв!$D$84:$H$84,Список!$B5)&gt;0,"1","")</f>
        <v/>
      </c>
      <c r="BE6" s="4" t="str">
        <f>IF(COUNTIF(Отв!$D$85:$H$85,Список!$B5)&gt;0,"2","")</f>
        <v/>
      </c>
      <c r="BF6" s="4" t="str">
        <f>IF(COUNTIF(Отв!$D$86:$H$86,Список!$B5)&gt;0,"3","")</f>
        <v/>
      </c>
      <c r="BG6" s="6" t="str">
        <f>IF(COUNTIF(Отв!$D$87:$H$87,Список!$B5)&gt;0,"4","")</f>
        <v/>
      </c>
      <c r="BH6" s="4" t="str">
        <f>IF(COUNTIF(Отв!$D$88:$H$88,Список!$B5)&gt;0,"1","")</f>
        <v/>
      </c>
      <c r="BI6" s="4" t="str">
        <f>IF(COUNTIF(Отв!$D$89:$H$89,Список!$B5)&gt;0,"2","")</f>
        <v/>
      </c>
      <c r="BJ6" s="4" t="str">
        <f>IF(COUNTIF(Отв!$D$90:$H$90,Список!$B5)&gt;0,"3","")</f>
        <v>3</v>
      </c>
      <c r="BK6" s="6" t="str">
        <f>IF(COUNTIF(Отв!$D$91:$H$91,Список!$B5)&gt;0,"4","")</f>
        <v/>
      </c>
      <c r="BL6" s="4" t="str">
        <f>IF(COUNTIF(Отв!$D$92:$H$92,Список!$B5)&gt;0,"1","")</f>
        <v/>
      </c>
      <c r="BM6" s="4" t="str">
        <f>IF(COUNTIF(Отв!$D$93:$H$93,Список!$B5)&gt;0,"2","")</f>
        <v/>
      </c>
      <c r="BN6" s="4" t="str">
        <f>IF(COUNTIF(Отв!$D$94:$H$94,Список!$B5)&gt;0,"3","")</f>
        <v/>
      </c>
      <c r="BO6" s="6" t="str">
        <f>IF(COUNTIF(Отв!$D$95:$H$95,Список!$B5)&gt;0,"4","")</f>
        <v/>
      </c>
      <c r="BP6" s="4" t="str">
        <f>IF(COUNTIF(Отв!$D$96:$H$96,Список!$B5)&gt;0,"1","")</f>
        <v/>
      </c>
      <c r="BQ6" s="4" t="str">
        <f>IF(COUNTIF(Отв!$D$97:$H$97,Список!$B5)&gt;0,"2","")</f>
        <v/>
      </c>
      <c r="BR6" s="4" t="str">
        <f>IF(COUNTIF(Отв!$D$98:$H$98,Список!$B5)&gt;0,"3","")</f>
        <v/>
      </c>
      <c r="BS6" s="6" t="str">
        <f>IF(COUNTIF(Отв!$D$99:$H$99,Список!$B5)&gt;0,"4","")</f>
        <v/>
      </c>
      <c r="BT6" s="4" t="str">
        <f>IF(COUNTIF(Отв!$D$100:$H$100,Список!$B5)&gt;0,"1","")</f>
        <v/>
      </c>
      <c r="BU6" s="4" t="str">
        <f>IF(COUNTIF(Отв!$D$101:$H$101,Список!$B5)&gt;0,"2","")</f>
        <v/>
      </c>
      <c r="BV6" s="4" t="str">
        <f>IF(COUNTIF(Отв!$D$102:$H$102,Список!$B5)&gt;0,"3","")</f>
        <v/>
      </c>
      <c r="BW6" s="6" t="str">
        <f>IF(COUNTIF(Отв!$D$103:$H$103,Список!$B5)&gt;0,"4","")</f>
        <v/>
      </c>
      <c r="BX6" s="4" t="str">
        <f>IF(COUNTIF(Отв!$D$104:$H$104,Список!$B5)&gt;0,"1","")</f>
        <v/>
      </c>
      <c r="BY6" s="4" t="str">
        <f>IF(COUNTIF(Отв!$D$105:$H$105,Список!$B5)&gt;0,"2","")</f>
        <v/>
      </c>
      <c r="BZ6" s="4" t="str">
        <f>IF(COUNTIF(Отв!$D$106:$H$106,Список!$B5)&gt;0,"3","")</f>
        <v/>
      </c>
      <c r="CA6" s="6" t="str">
        <f>IF(COUNTIF(Отв!$D$107:$H$107,Список!$B5)&gt;0,"4","")</f>
        <v/>
      </c>
      <c r="CB6" s="4" t="str">
        <f>IF(COUNTIF(Отв!$D$108:$H$108,Список!$B5)&gt;0,"1","")</f>
        <v/>
      </c>
      <c r="CC6" s="4" t="str">
        <f>IF(COUNTIF(Отв!$D$109:$H$109,Список!$B5)&gt;0,"2","")</f>
        <v/>
      </c>
      <c r="CD6" s="4" t="str">
        <f>IF(COUNTIF(Отв!$D$110:$H$110,Список!$B5)&gt;0,"3","")</f>
        <v/>
      </c>
      <c r="CE6" s="6" t="str">
        <f>IF(COUNTIF(Отв!$D$111:$H$111,Список!$B5)&gt;0,"4","")</f>
        <v/>
      </c>
      <c r="CF6" s="4" t="str">
        <f>IF(COUNTIF(Отв!$D$112:$H$112,Список!$B5)&gt;0,"1","")</f>
        <v/>
      </c>
      <c r="CG6" s="4" t="str">
        <f>IF(COUNTIF(Отв!$D$113:$H$113,Список!$B5)&gt;0,"2","")</f>
        <v/>
      </c>
      <c r="CH6" s="4" t="str">
        <f>IF(COUNTIF(Отв!$D$114:$H$114,Список!$B5)&gt;0,"3","")</f>
        <v/>
      </c>
      <c r="CI6" s="6" t="str">
        <f>IF(COUNTIF(Отв!$D$115:$H$115,Список!$B5)&gt;0,"4","")</f>
        <v/>
      </c>
      <c r="CJ6" s="4" t="str">
        <f>IF(COUNTIF(Отв!$D$116:$H$116,Список!$B5)&gt;0,"1","")</f>
        <v>1</v>
      </c>
      <c r="CK6" s="4" t="str">
        <f>IF(COUNTIF(Отв!$D$117:$H$117,Список!$B5)&gt;0,"2","")</f>
        <v/>
      </c>
      <c r="CL6" s="4" t="str">
        <f>IF(COUNTIF(Отв!$D$118:$H$118,Список!$B5)&gt;0,"3","")</f>
        <v/>
      </c>
      <c r="CM6" s="6" t="str">
        <f>IF(COUNTIF(Отв!$D$119:$H$119,Список!$B5)&gt;0,"4","")</f>
        <v/>
      </c>
      <c r="CN6" s="4" t="str">
        <f>IF(COUNTIF(Отв!$D$120:$H$120,Список!$B5)&gt;0,"1","")</f>
        <v/>
      </c>
      <c r="CO6" s="4" t="str">
        <f>IF(COUNTIF(Отв!$D$121:$H$121,Список!$B5)&gt;0,"2","")</f>
        <v/>
      </c>
      <c r="CP6" s="4" t="str">
        <f>IF(COUNTIF(Отв!$D$122:$H$122,Список!$B5)&gt;0,"3","")</f>
        <v/>
      </c>
      <c r="CQ6" s="6" t="str">
        <f>IF(COUNTIF(Отв!$D$123:$H$123,Список!$B5)&gt;0,"4","")</f>
        <v/>
      </c>
      <c r="CR6" s="4" t="str">
        <f>IF(COUNTIF(Отв!$D$124:$H$124,Список!$B5)&gt;0,"1","")</f>
        <v/>
      </c>
      <c r="CS6" s="4" t="str">
        <f>IF(COUNTIF(Отв!$D$125:$H$125,Список!$B5)&gt;0,"2","")</f>
        <v/>
      </c>
      <c r="CT6" s="4" t="str">
        <f>IF(COUNTIF(Отв!$D$126:$H$126,Список!$B5)&gt;0,"3","")</f>
        <v/>
      </c>
      <c r="CU6" s="6" t="str">
        <f>IF(COUNTIF(Отв!$D$127:$H$127,Список!$B5)&gt;0,"4","")</f>
        <v/>
      </c>
      <c r="CV6" s="4" t="str">
        <f>IF(COUNTIF(Отв!$D$128:$H$128,Список!$B5)&gt;0,"1","")</f>
        <v/>
      </c>
      <c r="CW6" s="4" t="str">
        <f>IF(COUNTIF(Отв!$D$129:$H$129,Список!$B5)&gt;0,"2","")</f>
        <v/>
      </c>
      <c r="CX6" s="4" t="str">
        <f>IF(COUNTIF(Отв!$D$130:$H$130,Список!$B5)&gt;0,"3","")</f>
        <v/>
      </c>
      <c r="CY6" s="6" t="str">
        <f>IF(COUNTIF(Отв!$D$131:$H$131,Список!$B5)&gt;0,"4","")</f>
        <v/>
      </c>
      <c r="CZ6" s="4" t="str">
        <f>IF(COUNTIF(Отв!$D$132:$H$132,Список!$B5)&gt;0,"1","")</f>
        <v/>
      </c>
      <c r="DA6" s="4" t="str">
        <f>IF(COUNTIF(Отв!$D$133:$H$133,Список!$B5)&gt;0,"2","")</f>
        <v/>
      </c>
      <c r="DB6" s="4" t="str">
        <f>IF(COUNTIF(Отв!$D$134:$H$134,Список!$B5)&gt;0,"3","")</f>
        <v/>
      </c>
      <c r="DC6" s="6" t="str">
        <f>IF(COUNTIF(Отв!$D$135:$H$135,Список!$B5)&gt;0,"4","")</f>
        <v>4</v>
      </c>
      <c r="DD6" s="4" t="str">
        <f>IF(COUNTIF(Отв!$D$136:$H$136,Список!$B5)&gt;0,"1","")</f>
        <v/>
      </c>
      <c r="DE6" s="4" t="str">
        <f>IF(COUNTIF(Отв!$D$137:$H$137,Список!$B5)&gt;0,"2","")</f>
        <v/>
      </c>
      <c r="DF6" s="4" t="str">
        <f>IF(COUNTIF(Отв!$D$138:$H$138,Список!$B5)&gt;0,"3","")</f>
        <v/>
      </c>
      <c r="DG6" s="6" t="str">
        <f>IF(COUNTIF(Отв!$D$139:$H$139,Список!$B5)&gt;0,"4","")</f>
        <v/>
      </c>
      <c r="DH6" s="4" t="str">
        <f>IF(COUNTIF(Отв!$D$140:$H$140,Список!$B5)&gt;0,"1","")</f>
        <v/>
      </c>
      <c r="DI6" s="4" t="str">
        <f>IF(COUNTIF(Отв!$D$141:$H$141,Список!$B5)&gt;0,"2","")</f>
        <v/>
      </c>
      <c r="DJ6" s="4" t="str">
        <f>IF(COUNTIF(Отв!$D$142:$H$142,Список!$B5)&gt;0,"3","")</f>
        <v/>
      </c>
      <c r="DK6" s="19" t="str">
        <f>IF(COUNTIF(Отв!$D$143:$H$143,Список!$B5)&gt;0,"4","")</f>
        <v/>
      </c>
      <c r="DL6" s="4" t="str">
        <f>IF(COUNTIF(Отв!$D$144:$H$144,Список!$B5)&gt;0,"1","")</f>
        <v/>
      </c>
      <c r="DM6" s="4" t="str">
        <f>IF(COUNTIF(Отв!$D$145:$H$145,Список!$B5)&gt;0,"2","")</f>
        <v/>
      </c>
      <c r="DN6" s="4" t="str">
        <f>IF(COUNTIF(Отв!$D$146:$H$146,Список!$B5)&gt;0,"3","")</f>
        <v/>
      </c>
      <c r="DO6" s="6" t="str">
        <f>IF(COUNTIF(Отв!$D$147:$H$147,Список!$B5)&gt;0,"4","")</f>
        <v/>
      </c>
      <c r="DP6" s="4" t="str">
        <f>IF(COUNTIF(Отв!$D$148:$H$148,Список!$B5)&gt;0,"1","")</f>
        <v/>
      </c>
      <c r="DQ6" s="4" t="str">
        <f>IF(COUNTIF(Отв!$D$149:$H$149,Список!$B5)&gt;0,"2","")</f>
        <v/>
      </c>
      <c r="DR6" s="4" t="str">
        <f>IF(COUNTIF(Отв!$D$150:$H$150,Список!$B5)&gt;0,"3","")</f>
        <v/>
      </c>
      <c r="DS6" s="6" t="str">
        <f>IF(COUNTIF(Отв!$D$151:$H$151,Список!$B5)&gt;0,"4","")</f>
        <v/>
      </c>
    </row>
    <row r="7" spans="2:123" x14ac:dyDescent="0.25">
      <c r="B7" s="4">
        <v>5</v>
      </c>
      <c r="C7" s="3" t="str">
        <f>IF(Список!B6=""," ",Список!B6)</f>
        <v>Дадаева Екатерина</v>
      </c>
      <c r="D7" s="15" t="str">
        <f>IF(COUNTIF(Отв!$D$32:$H$32,Список!$B6)&gt;0,"1","")</f>
        <v/>
      </c>
      <c r="E7" s="4" t="str">
        <f>IF(COUNTIF(Отв!$D$33:$H$33,Список!$B6)&gt;0,"2","")</f>
        <v/>
      </c>
      <c r="F7" s="4" t="str">
        <f>IF(COUNTIF(Отв!$D$34:$H$34,Список!$B6)&gt;0,"3","")</f>
        <v/>
      </c>
      <c r="G7" s="6" t="str">
        <f>IF(COUNTIF(Отв!$D$35:$H$35,Список!$B6)&gt;0,"4","")</f>
        <v/>
      </c>
      <c r="H7" s="5" t="str">
        <f>IF(COUNTIF(Отв!$D$36:$H$36,Список!$B6)&gt;0,"1","")</f>
        <v/>
      </c>
      <c r="I7" s="4" t="str">
        <f>IF(COUNTIF(Отв!$D$37:$H$37,Список!$B6)&gt;0,"2","")</f>
        <v/>
      </c>
      <c r="J7" s="4" t="str">
        <f>IF(COUNTIF(Отв!$D$38:$H$38,Список!$B6)&gt;0,"3","")</f>
        <v/>
      </c>
      <c r="K7" s="6" t="str">
        <f>IF(COUNTIF(Отв!$D$39:$H$39,Список!$B6)&gt;0,"4","")</f>
        <v/>
      </c>
      <c r="L7" s="5" t="str">
        <f>IF(COUNTIF(Отв!$D$40:$H$40,Список!$B6)&gt;0,"1","")</f>
        <v/>
      </c>
      <c r="M7" s="4" t="str">
        <f>IF(COUNTIF(Отв!$D$41:$H$42,Список!$B6)&gt;0,"2","")</f>
        <v/>
      </c>
      <c r="N7" s="4" t="str">
        <f>IF(COUNTIF(Отв!$D$42:$H$42,Список!$B6)&gt;0,"3","")</f>
        <v/>
      </c>
      <c r="O7" s="6" t="str">
        <f>IF(COUNTIF(Отв!$D$43:$H$43,Список!$B6)&gt;0,"4","")</f>
        <v/>
      </c>
      <c r="P7" s="4" t="str">
        <f>IF(COUNTIF(Отв!$D$44:$H$44,Список!$B6)&gt;0,"1","")</f>
        <v/>
      </c>
      <c r="Q7" s="4" t="str">
        <f>IF(COUNTIF(Отв!$D$45:$H$45,Список!$B6)&gt;0,"2","")</f>
        <v/>
      </c>
      <c r="R7" s="4" t="str">
        <f>IF(COUNTIF(Отв!$D$46:$H$46,Список!$B6)&gt;0,"3","")</f>
        <v/>
      </c>
      <c r="S7" s="6" t="str">
        <f>IF(COUNTIF(Отв!$D$47:$H$47,Список!$B6)&gt;0,"4","")</f>
        <v/>
      </c>
      <c r="T7" s="8" t="str">
        <f>IF(COUNTIF(Отв!$D$48:$H$48,Список!$B6)&gt;0,"1","")</f>
        <v/>
      </c>
      <c r="U7" s="9" t="str">
        <f>IF(COUNTIF(Отв!$D$49:$H$49,Список!$B6)&gt;0,"2","")</f>
        <v/>
      </c>
      <c r="V7" s="9" t="str">
        <f>IF(COUNTIF(Отв!$D$50:$H$50,Список!$B6)&gt;0,"3","")</f>
        <v/>
      </c>
      <c r="W7" s="10" t="str">
        <f>IF(COUNTIF(Отв!$D$51:$H$51,Список!$B6)&gt;0,"4","")</f>
        <v/>
      </c>
      <c r="X7" s="4" t="str">
        <f>IF(COUNTIF(Отв!$D$52:$H$52,Список!$B6)&gt;0,"1","")</f>
        <v/>
      </c>
      <c r="Y7" s="4" t="str">
        <f>IF(COUNTIF(Отв!$D$53:$H$53,Список!$B6)&gt;0,"2","")</f>
        <v/>
      </c>
      <c r="Z7" s="4" t="str">
        <f>IF(COUNTIF(Отв!$D$54:$H$54,Список!$B6)&gt;0,"3","")</f>
        <v/>
      </c>
      <c r="AA7" s="6" t="str">
        <f>IF(COUNTIF(Отв!$D$55:$H$55,Список!$B6)&gt;0,"4","")</f>
        <v/>
      </c>
      <c r="AB7" s="4" t="str">
        <f>IF(COUNTIF(Отв!$D$56:$H$56,Список!$B6)&gt;0,"1","")</f>
        <v/>
      </c>
      <c r="AC7" s="4" t="str">
        <f>IF(COUNTIF(Отв!$D$57:$H$57,Список!$B6)&gt;0,"2","")</f>
        <v/>
      </c>
      <c r="AD7" s="4" t="str">
        <f>IF(COUNTIF(Отв!$D$58:$H$58,Список!$B6)&gt;0,"3","")</f>
        <v/>
      </c>
      <c r="AE7" s="6" t="str">
        <f>IF(COUNTIF(Отв!$D$59:$H$59,Список!$B6)&gt;0,"4","")</f>
        <v/>
      </c>
      <c r="AF7" s="4" t="str">
        <f>IF(COUNTIF(Отв!$D$60:$H$60,Список!$B6)&gt;0,"1","")</f>
        <v/>
      </c>
      <c r="AG7" s="4" t="str">
        <f>IF(COUNTIF(Отв!$D$61:$H$61,Список!$B6)&gt;0,"2","")</f>
        <v/>
      </c>
      <c r="AH7" s="4" t="str">
        <f>IF(COUNTIF(Отв!$D$62:$H$62,Список!$B6)&gt;0,"3","")</f>
        <v/>
      </c>
      <c r="AI7" s="6" t="str">
        <f>IF(COUNTIF(Отв!$D$63:$H$63,Список!$B6)&gt;0,"4","")</f>
        <v/>
      </c>
      <c r="AJ7" s="4" t="str">
        <f>IF(COUNTIF(Отв!$D$64:$H$64,Список!$B6)&gt;0,"1","")</f>
        <v/>
      </c>
      <c r="AK7" s="4" t="str">
        <f>IF(COUNTIF(Отв!$D$65:$H$65,Список!$B6)&gt;0,"2","")</f>
        <v/>
      </c>
      <c r="AL7" s="4" t="str">
        <f>IF(COUNTIF(Отв!$D$66:$H$66,Список!$B6)&gt;0,"3","")</f>
        <v/>
      </c>
      <c r="AM7" s="6" t="str">
        <f>IF(COUNTIF(Отв!$D$67:$H$67,Список!$B6)&gt;0,"4","")</f>
        <v/>
      </c>
      <c r="AN7" s="4" t="str">
        <f>IF(COUNTIF(Отв!$D$68:$H$68,Список!$B6)&gt;0,"1","")</f>
        <v/>
      </c>
      <c r="AO7" s="4" t="str">
        <f>IF(COUNTIF(Отв!$D$69:$H$69,Список!$B6)&gt;0,"2","")</f>
        <v/>
      </c>
      <c r="AP7" s="4" t="str">
        <f>IF(COUNTIF(Отв!$D$70:$H$70,Список!$B6)&gt;0,"3","")</f>
        <v/>
      </c>
      <c r="AQ7" s="6" t="str">
        <f>IF(COUNTIF(Отв!$D$71:$H$71,Список!$B6)&gt;0,"4","")</f>
        <v/>
      </c>
      <c r="AR7" s="4" t="str">
        <f>IF(COUNTIF(Отв!$D$72:$H$72,Список!$B6)&gt;0,"1","")</f>
        <v/>
      </c>
      <c r="AS7" s="4" t="str">
        <f>IF(COUNTIF(Отв!$D$73:$H$73,Список!$B6)&gt;0,"2","")</f>
        <v/>
      </c>
      <c r="AT7" s="4" t="str">
        <f>IF(COUNTIF(Отв!$D$74:$H$74,Список!$B6)&gt;0,"3","")</f>
        <v/>
      </c>
      <c r="AU7" s="6" t="str">
        <f>IF(COUNTIF(Отв!$D$75:$H$75,Список!$B6)&gt;0,"4","")</f>
        <v/>
      </c>
      <c r="AV7" s="4" t="str">
        <f>IF(COUNTIF(Отв!$D$76:$H$76,Список!$B6)&gt;0,"1","")</f>
        <v/>
      </c>
      <c r="AW7" s="4" t="str">
        <f>IF(COUNTIF(Отв!$D$77:$H$77,Список!$B6)&gt;0,"2","")</f>
        <v/>
      </c>
      <c r="AX7" s="4" t="str">
        <f>IF(COUNTIF(Отв!$D$78:$H$78,Список!$B6)&gt;0,"3","")</f>
        <v/>
      </c>
      <c r="AY7" s="6" t="str">
        <f>IF(COUNTIF(Отв!$D$79:$H$79,Список!$B6)&gt;0,"4","")</f>
        <v/>
      </c>
      <c r="AZ7" s="4" t="str">
        <f>IF(COUNTIF(Отв!$D$80:$H$80,Список!$B6)&gt;0,"1","")</f>
        <v/>
      </c>
      <c r="BA7" s="4" t="str">
        <f>IF(COUNTIF(Отв!$D$81:$H$81,Список!$B6)&gt;0,"2","")</f>
        <v/>
      </c>
      <c r="BB7" s="4" t="str">
        <f>IF(COUNTIF(Отв!$D$82:$H$82,Список!$B6)&gt;0,"3","")</f>
        <v/>
      </c>
      <c r="BC7" s="6" t="str">
        <f>IF(COUNTIF(Отв!$D$83:$H$83,Список!$B6)&gt;0,"4","")</f>
        <v>4</v>
      </c>
      <c r="BD7" s="4" t="str">
        <f>IF(COUNTIF(Отв!$D$84:$H$84,Список!$B6)&gt;0,"1","")</f>
        <v/>
      </c>
      <c r="BE7" s="4" t="str">
        <f>IF(COUNTIF(Отв!$D$85:$H$85,Список!$B6)&gt;0,"2","")</f>
        <v/>
      </c>
      <c r="BF7" s="4" t="str">
        <f>IF(COUNTIF(Отв!$D$86:$H$86,Список!$B6)&gt;0,"3","")</f>
        <v/>
      </c>
      <c r="BG7" s="6" t="str">
        <f>IF(COUNTIF(Отв!$D$87:$H$87,Список!$B6)&gt;0,"4","")</f>
        <v/>
      </c>
      <c r="BH7" s="4" t="str">
        <f>IF(COUNTIF(Отв!$D$88:$H$88,Список!$B6)&gt;0,"1","")</f>
        <v/>
      </c>
      <c r="BI7" s="4" t="str">
        <f>IF(COUNTIF(Отв!$D$89:$H$89,Список!$B6)&gt;0,"2","")</f>
        <v>2</v>
      </c>
      <c r="BJ7" s="4" t="str">
        <f>IF(COUNTIF(Отв!$D$90:$H$90,Список!$B6)&gt;0,"3","")</f>
        <v/>
      </c>
      <c r="BK7" s="6" t="str">
        <f>IF(COUNTIF(Отв!$D$91:$H$91,Список!$B6)&gt;0,"4","")</f>
        <v/>
      </c>
      <c r="BL7" s="4" t="str">
        <f>IF(COUNTIF(Отв!$D$92:$H$92,Список!$B6)&gt;0,"1","")</f>
        <v/>
      </c>
      <c r="BM7" s="4" t="str">
        <f>IF(COUNTIF(Отв!$D$93:$H$93,Список!$B6)&gt;0,"2","")</f>
        <v/>
      </c>
      <c r="BN7" s="4" t="str">
        <f>IF(COUNTIF(Отв!$D$94:$H$94,Список!$B6)&gt;0,"3","")</f>
        <v/>
      </c>
      <c r="BO7" s="6" t="str">
        <f>IF(COUNTIF(Отв!$D$95:$H$95,Список!$B6)&gt;0,"4","")</f>
        <v/>
      </c>
      <c r="BP7" s="4" t="str">
        <f>IF(COUNTIF(Отв!$D$96:$H$96,Список!$B6)&gt;0,"1","")</f>
        <v/>
      </c>
      <c r="BQ7" s="4" t="str">
        <f>IF(COUNTIF(Отв!$D$97:$H$97,Список!$B6)&gt;0,"2","")</f>
        <v/>
      </c>
      <c r="BR7" s="4" t="str">
        <f>IF(COUNTIF(Отв!$D$98:$H$98,Список!$B6)&gt;0,"3","")</f>
        <v/>
      </c>
      <c r="BS7" s="6" t="str">
        <f>IF(COUNTIF(Отв!$D$99:$H$99,Список!$B6)&gt;0,"4","")</f>
        <v/>
      </c>
      <c r="BT7" s="4" t="str">
        <f>IF(COUNTIF(Отв!$D$100:$H$100,Список!$B6)&gt;0,"1","")</f>
        <v/>
      </c>
      <c r="BU7" s="4" t="str">
        <f>IF(COUNTIF(Отв!$D$101:$H$101,Список!$B6)&gt;0,"2","")</f>
        <v/>
      </c>
      <c r="BV7" s="4" t="str">
        <f>IF(COUNTIF(Отв!$D$102:$H$102,Список!$B6)&gt;0,"3","")</f>
        <v/>
      </c>
      <c r="BW7" s="6" t="str">
        <f>IF(COUNTIF(Отв!$D$103:$H$103,Список!$B6)&gt;0,"4","")</f>
        <v/>
      </c>
      <c r="BX7" s="4" t="str">
        <f>IF(COUNTIF(Отв!$D$104:$H$104,Список!$B6)&gt;0,"1","")</f>
        <v/>
      </c>
      <c r="BY7" s="4" t="str">
        <f>IF(COUNTIF(Отв!$D$105:$H$105,Список!$B6)&gt;0,"2","")</f>
        <v/>
      </c>
      <c r="BZ7" s="4" t="str">
        <f>IF(COUNTIF(Отв!$D$106:$H$106,Список!$B6)&gt;0,"3","")</f>
        <v/>
      </c>
      <c r="CA7" s="6" t="str">
        <f>IF(COUNTIF(Отв!$D$107:$H$107,Список!$B6)&gt;0,"4","")</f>
        <v/>
      </c>
      <c r="CB7" s="4" t="str">
        <f>IF(COUNTIF(Отв!$D$108:$H$108,Список!$B6)&gt;0,"1","")</f>
        <v/>
      </c>
      <c r="CC7" s="4" t="str">
        <f>IF(COUNTIF(Отв!$D$109:$H$109,Список!$B6)&gt;0,"2","")</f>
        <v/>
      </c>
      <c r="CD7" s="4" t="str">
        <f>IF(COUNTIF(Отв!$D$110:$H$110,Список!$B6)&gt;0,"3","")</f>
        <v/>
      </c>
      <c r="CE7" s="6" t="str">
        <f>IF(COUNTIF(Отв!$D$111:$H$111,Список!$B6)&gt;0,"4","")</f>
        <v/>
      </c>
      <c r="CF7" s="4" t="str">
        <f>IF(COUNTIF(Отв!$D$112:$H$112,Список!$B6)&gt;0,"1","")</f>
        <v/>
      </c>
      <c r="CG7" s="4" t="str">
        <f>IF(COUNTIF(Отв!$D$113:$H$113,Список!$B6)&gt;0,"2","")</f>
        <v/>
      </c>
      <c r="CH7" s="4" t="str">
        <f>IF(COUNTIF(Отв!$D$114:$H$114,Список!$B6)&gt;0,"3","")</f>
        <v/>
      </c>
      <c r="CI7" s="6" t="str">
        <f>IF(COUNTIF(Отв!$D$115:$H$115,Список!$B6)&gt;0,"4","")</f>
        <v/>
      </c>
      <c r="CJ7" s="4" t="str">
        <f>IF(COUNTIF(Отв!$D$116:$H$116,Список!$B6)&gt;0,"1","")</f>
        <v/>
      </c>
      <c r="CK7" s="4" t="str">
        <f>IF(COUNTIF(Отв!$D$117:$H$117,Список!$B6)&gt;0,"2","")</f>
        <v/>
      </c>
      <c r="CL7" s="4" t="str">
        <f>IF(COUNTIF(Отв!$D$118:$H$118,Список!$B6)&gt;0,"3","")</f>
        <v/>
      </c>
      <c r="CM7" s="6" t="str">
        <f>IF(COUNTIF(Отв!$D$119:$H$119,Список!$B6)&gt;0,"4","")</f>
        <v/>
      </c>
      <c r="CN7" s="4" t="str">
        <f>IF(COUNTIF(Отв!$D$120:$H$120,Список!$B6)&gt;0,"1","")</f>
        <v/>
      </c>
      <c r="CO7" s="4" t="str">
        <f>IF(COUNTIF(Отв!$D$121:$H$121,Список!$B6)&gt;0,"2","")</f>
        <v/>
      </c>
      <c r="CP7" s="4" t="str">
        <f>IF(COUNTIF(Отв!$D$122:$H$122,Список!$B6)&gt;0,"3","")</f>
        <v/>
      </c>
      <c r="CQ7" s="6" t="str">
        <f>IF(COUNTIF(Отв!$D$123:$H$123,Список!$B6)&gt;0,"4","")</f>
        <v/>
      </c>
      <c r="CR7" s="4" t="str">
        <f>IF(COUNTIF(Отв!$D$124:$H$124,Список!$B6)&gt;0,"1","")</f>
        <v/>
      </c>
      <c r="CS7" s="4" t="str">
        <f>IF(COUNTIF(Отв!$D$125:$H$125,Список!$B6)&gt;0,"2","")</f>
        <v/>
      </c>
      <c r="CT7" s="4" t="str">
        <f>IF(COUNTIF(Отв!$D$126:$H$126,Список!$B6)&gt;0,"3","")</f>
        <v/>
      </c>
      <c r="CU7" s="6" t="str">
        <f>IF(COUNTIF(Отв!$D$127:$H$127,Список!$B6)&gt;0,"4","")</f>
        <v/>
      </c>
      <c r="CV7" s="4" t="str">
        <f>IF(COUNTIF(Отв!$D$128:$H$128,Список!$B6)&gt;0,"1","")</f>
        <v/>
      </c>
      <c r="CW7" s="4" t="str">
        <f>IF(COUNTIF(Отв!$D$129:$H$129,Список!$B6)&gt;0,"2","")</f>
        <v/>
      </c>
      <c r="CX7" s="4" t="str">
        <f>IF(COUNTIF(Отв!$D$130:$H$130,Список!$B6)&gt;0,"3","")</f>
        <v/>
      </c>
      <c r="CY7" s="6" t="str">
        <f>IF(COUNTIF(Отв!$D$131:$H$131,Список!$B6)&gt;0,"4","")</f>
        <v/>
      </c>
      <c r="CZ7" s="4" t="str">
        <f>IF(COUNTIF(Отв!$D$132:$H$132,Список!$B6)&gt;0,"1","")</f>
        <v/>
      </c>
      <c r="DA7" s="4" t="str">
        <f>IF(COUNTIF(Отв!$D$133:$H$133,Список!$B6)&gt;0,"2","")</f>
        <v/>
      </c>
      <c r="DB7" s="4" t="str">
        <f>IF(COUNTIF(Отв!$D$134:$H$134,Список!$B6)&gt;0,"3","")</f>
        <v/>
      </c>
      <c r="DC7" s="6" t="str">
        <f>IF(COUNTIF(Отв!$D$135:$H$135,Список!$B6)&gt;0,"4","")</f>
        <v/>
      </c>
      <c r="DD7" s="4" t="str">
        <f>IF(COUNTIF(Отв!$D$136:$H$136,Список!$B6)&gt;0,"1","")</f>
        <v>1</v>
      </c>
      <c r="DE7" s="4" t="str">
        <f>IF(COUNTIF(Отв!$D$137:$H$137,Список!$B6)&gt;0,"2","")</f>
        <v/>
      </c>
      <c r="DF7" s="4" t="str">
        <f>IF(COUNTIF(Отв!$D$138:$H$138,Список!$B6)&gt;0,"3","")</f>
        <v/>
      </c>
      <c r="DG7" s="6" t="str">
        <f>IF(COUNTIF(Отв!$D$139:$H$139,Список!$B6)&gt;0,"4","")</f>
        <v/>
      </c>
      <c r="DH7" s="4" t="str">
        <f>IF(COUNTIF(Отв!$D$140:$H$140,Список!$B6)&gt;0,"1","")</f>
        <v/>
      </c>
      <c r="DI7" s="4" t="str">
        <f>IF(COUNTIF(Отв!$D$141:$H$141,Список!$B6)&gt;0,"2","")</f>
        <v/>
      </c>
      <c r="DJ7" s="4" t="str">
        <f>IF(COUNTIF(Отв!$D$142:$H$142,Список!$B6)&gt;0,"3","")</f>
        <v/>
      </c>
      <c r="DK7" s="19" t="str">
        <f>IF(COUNTIF(Отв!$D$143:$H$143,Список!$B6)&gt;0,"4","")</f>
        <v/>
      </c>
      <c r="DL7" s="4" t="str">
        <f>IF(COUNTIF(Отв!$D$144:$H$144,Список!$B6)&gt;0,"1","")</f>
        <v/>
      </c>
      <c r="DM7" s="4" t="str">
        <f>IF(COUNTIF(Отв!$D$145:$H$145,Список!$B6)&gt;0,"2","")</f>
        <v/>
      </c>
      <c r="DN7" s="4" t="str">
        <f>IF(COUNTIF(Отв!$D$146:$H$146,Список!$B6)&gt;0,"3","")</f>
        <v/>
      </c>
      <c r="DO7" s="6" t="str">
        <f>IF(COUNTIF(Отв!$D$147:$H$147,Список!$B6)&gt;0,"4","")</f>
        <v/>
      </c>
      <c r="DP7" s="4" t="str">
        <f>IF(COUNTIF(Отв!$D$148:$H$148,Список!$B6)&gt;0,"1","")</f>
        <v/>
      </c>
      <c r="DQ7" s="4" t="str">
        <f>IF(COUNTIF(Отв!$D$149:$H$149,Список!$B6)&gt;0,"2","")</f>
        <v/>
      </c>
      <c r="DR7" s="4" t="str">
        <f>IF(COUNTIF(Отв!$D$150:$H$150,Список!$B6)&gt;0,"3","")</f>
        <v/>
      </c>
      <c r="DS7" s="6" t="str">
        <f>IF(COUNTIF(Отв!$D$151:$H$151,Список!$B6)&gt;0,"4","")</f>
        <v/>
      </c>
    </row>
    <row r="8" spans="2:123" x14ac:dyDescent="0.25">
      <c r="B8" s="4">
        <v>6</v>
      </c>
      <c r="C8" s="3" t="str">
        <f>IF(Список!B7=""," ",Список!B7)</f>
        <v>Долженко Анна</v>
      </c>
      <c r="D8" s="15" t="str">
        <f>IF(COUNTIF(Отв!$D$32:$H$32,Список!$B7)&gt;0,"1","")</f>
        <v/>
      </c>
      <c r="E8" s="4" t="str">
        <f>IF(COUNTIF(Отв!$D$33:$H$33,Список!$B7)&gt;0,"2","")</f>
        <v/>
      </c>
      <c r="F8" s="4" t="str">
        <f>IF(COUNTIF(Отв!$D$34:$H$34,Список!$B7)&gt;0,"3","")</f>
        <v/>
      </c>
      <c r="G8" s="6" t="str">
        <f>IF(COUNTIF(Отв!$D$35:$H$35,Список!$B7)&gt;0,"4","")</f>
        <v/>
      </c>
      <c r="H8" s="5" t="str">
        <f>IF(COUNTIF(Отв!$D$36:$H$36,Список!$B7)&gt;0,"1","")</f>
        <v/>
      </c>
      <c r="I8" s="4" t="str">
        <f>IF(COUNTIF(Отв!$D$37:$H$37,Список!$B7)&gt;0,"2","")</f>
        <v/>
      </c>
      <c r="J8" s="4" t="str">
        <f>IF(COUNTIF(Отв!$D$38:$H$38,Список!$B7)&gt;0,"3","")</f>
        <v/>
      </c>
      <c r="K8" s="6" t="str">
        <f>IF(COUNTIF(Отв!$D$39:$H$39,Список!$B7)&gt;0,"4","")</f>
        <v/>
      </c>
      <c r="L8" s="5" t="str">
        <f>IF(COUNTIF(Отв!$D$40:$H$40,Список!$B7)&gt;0,"1","")</f>
        <v/>
      </c>
      <c r="M8" s="4" t="str">
        <f>IF(COUNTIF(Отв!$D$41:$H$42,Список!$B7)&gt;0,"2","")</f>
        <v/>
      </c>
      <c r="N8" s="4" t="str">
        <f>IF(COUNTIF(Отв!$D$42:$H$42,Список!$B7)&gt;0,"3","")</f>
        <v/>
      </c>
      <c r="O8" s="6" t="str">
        <f>IF(COUNTIF(Отв!$D$43:$H$43,Список!$B7)&gt;0,"4","")</f>
        <v/>
      </c>
      <c r="P8" s="4" t="str">
        <f>IF(COUNTIF(Отв!$D$44:$H$44,Список!$B7)&gt;0,"1","")</f>
        <v/>
      </c>
      <c r="Q8" s="4" t="str">
        <f>IF(COUNTIF(Отв!$D$45:$H$45,Список!$B7)&gt;0,"2","")</f>
        <v/>
      </c>
      <c r="R8" s="4" t="str">
        <f>IF(COUNTIF(Отв!$D$46:$H$46,Список!$B7)&gt;0,"3","")</f>
        <v/>
      </c>
      <c r="S8" s="6" t="str">
        <f>IF(COUNTIF(Отв!$D$47:$H$47,Список!$B7)&gt;0,"4","")</f>
        <v/>
      </c>
      <c r="T8" s="4" t="str">
        <f>IF(COUNTIF(Отв!$D$48:$H$48,Список!$B7)&gt;0,"1","")</f>
        <v/>
      </c>
      <c r="U8" s="4" t="str">
        <f>IF(COUNTIF(Отв!$D$49:$H$49,Список!$B7)&gt;0,"2","")</f>
        <v/>
      </c>
      <c r="V8" s="4" t="str">
        <f>IF(COUNTIF(Отв!$D$50:$H$50,Список!$B7)&gt;0,"3","")</f>
        <v/>
      </c>
      <c r="W8" s="6" t="str">
        <f>IF(COUNTIF(Отв!$D$51:$H$51,Список!$B7)&gt;0,"4","")</f>
        <v/>
      </c>
      <c r="X8" s="8" t="str">
        <f>IF(COUNTIF(Отв!$D$52:$H$52,Список!$B7)&gt;0,"1","")</f>
        <v/>
      </c>
      <c r="Y8" s="9" t="str">
        <f>IF(COUNTIF(Отв!$D$53:$H$53,Список!$B7)&gt;0,"2","")</f>
        <v/>
      </c>
      <c r="Z8" s="9" t="str">
        <f>IF(COUNTIF(Отв!$D$54:$H$54,Список!$B7)&gt;0,"3","")</f>
        <v/>
      </c>
      <c r="AA8" s="10" t="str">
        <f>IF(COUNTIF(Отв!$D$55:$H$55,Список!$B7)&gt;0,"4","")</f>
        <v/>
      </c>
      <c r="AB8" s="4" t="str">
        <f>IF(COUNTIF(Отв!$D$56:$H$56,Список!$B7)&gt;0,"1","")</f>
        <v/>
      </c>
      <c r="AC8" s="4" t="str">
        <f>IF(COUNTIF(Отв!$D$57:$H$57,Список!$B7)&gt;0,"2","")</f>
        <v/>
      </c>
      <c r="AD8" s="4" t="str">
        <f>IF(COUNTIF(Отв!$D$58:$H$58,Список!$B7)&gt;0,"3","")</f>
        <v/>
      </c>
      <c r="AE8" s="6" t="str">
        <f>IF(COUNTIF(Отв!$D$59:$H$59,Список!$B7)&gt;0,"4","")</f>
        <v/>
      </c>
      <c r="AF8" s="4" t="str">
        <f>IF(COUNTIF(Отв!$D$60:$H$60,Список!$B7)&gt;0,"1","")</f>
        <v/>
      </c>
      <c r="AG8" s="4" t="str">
        <f>IF(COUNTIF(Отв!$D$61:$H$61,Список!$B7)&gt;0,"2","")</f>
        <v/>
      </c>
      <c r="AH8" s="4" t="str">
        <f>IF(COUNTIF(Отв!$D$62:$H$62,Список!$B7)&gt;0,"3","")</f>
        <v/>
      </c>
      <c r="AI8" s="6" t="str">
        <f>IF(COUNTIF(Отв!$D$63:$H$63,Список!$B7)&gt;0,"4","")</f>
        <v/>
      </c>
      <c r="AJ8" s="4" t="str">
        <f>IF(COUNTIF(Отв!$D$64:$H$64,Список!$B7)&gt;0,"1","")</f>
        <v/>
      </c>
      <c r="AK8" s="4" t="str">
        <f>IF(COUNTIF(Отв!$D$65:$H$65,Список!$B7)&gt;0,"2","")</f>
        <v/>
      </c>
      <c r="AL8" s="4" t="str">
        <f>IF(COUNTIF(Отв!$D$66:$H$66,Список!$B7)&gt;0,"3","")</f>
        <v/>
      </c>
      <c r="AM8" s="6" t="str">
        <f>IF(COUNTIF(Отв!$D$67:$H$67,Список!$B7)&gt;0,"4","")</f>
        <v/>
      </c>
      <c r="AN8" s="4" t="str">
        <f>IF(COUNTIF(Отв!$D$68:$H$68,Список!$B7)&gt;0,"1","")</f>
        <v/>
      </c>
      <c r="AO8" s="4" t="str">
        <f>IF(COUNTIF(Отв!$D$69:$H$69,Список!$B7)&gt;0,"2","")</f>
        <v/>
      </c>
      <c r="AP8" s="4" t="str">
        <f>IF(COUNTIF(Отв!$D$70:$H$70,Список!$B7)&gt;0,"3","")</f>
        <v/>
      </c>
      <c r="AQ8" s="6" t="str">
        <f>IF(COUNTIF(Отв!$D$71:$H$71,Список!$B7)&gt;0,"4","")</f>
        <v/>
      </c>
      <c r="AR8" s="4" t="str">
        <f>IF(COUNTIF(Отв!$D$72:$H$72,Список!$B7)&gt;0,"1","")</f>
        <v/>
      </c>
      <c r="AS8" s="4" t="str">
        <f>IF(COUNTIF(Отв!$D$73:$H$73,Список!$B7)&gt;0,"2","")</f>
        <v/>
      </c>
      <c r="AT8" s="4" t="str">
        <f>IF(COUNTIF(Отв!$D$74:$H$74,Список!$B7)&gt;0,"3","")</f>
        <v/>
      </c>
      <c r="AU8" s="6" t="str">
        <f>IF(COUNTIF(Отв!$D$75:$H$75,Список!$B7)&gt;0,"4","")</f>
        <v/>
      </c>
      <c r="AV8" s="4" t="str">
        <f>IF(COUNTIF(Отв!$D$76:$H$76,Список!$B7)&gt;0,"1","")</f>
        <v/>
      </c>
      <c r="AW8" s="4" t="str">
        <f>IF(COUNTIF(Отв!$D$77:$H$77,Список!$B7)&gt;0,"2","")</f>
        <v/>
      </c>
      <c r="AX8" s="4" t="str">
        <f>IF(COUNTIF(Отв!$D$78:$H$78,Список!$B7)&gt;0,"3","")</f>
        <v/>
      </c>
      <c r="AY8" s="6" t="str">
        <f>IF(COUNTIF(Отв!$D$79:$H$79,Список!$B7)&gt;0,"4","")</f>
        <v/>
      </c>
      <c r="AZ8" s="4" t="str">
        <f>IF(COUNTIF(Отв!$D$80:$H$80,Список!$B7)&gt;0,"1","")</f>
        <v/>
      </c>
      <c r="BA8" s="4" t="str">
        <f>IF(COUNTIF(Отв!$D$81:$H$81,Список!$B7)&gt;0,"2","")</f>
        <v/>
      </c>
      <c r="BB8" s="4" t="str">
        <f>IF(COUNTIF(Отв!$D$82:$H$82,Список!$B7)&gt;0,"3","")</f>
        <v/>
      </c>
      <c r="BC8" s="6" t="str">
        <f>IF(COUNTIF(Отв!$D$83:$H$83,Список!$B7)&gt;0,"4","")</f>
        <v/>
      </c>
      <c r="BD8" s="4" t="str">
        <f>IF(COUNTIF(Отв!$D$84:$H$84,Список!$B7)&gt;0,"1","")</f>
        <v/>
      </c>
      <c r="BE8" s="4" t="str">
        <f>IF(COUNTIF(Отв!$D$85:$H$85,Список!$B7)&gt;0,"2","")</f>
        <v/>
      </c>
      <c r="BF8" s="4" t="str">
        <f>IF(COUNTIF(Отв!$D$86:$H$86,Список!$B7)&gt;0,"3","")</f>
        <v/>
      </c>
      <c r="BG8" s="6" t="str">
        <f>IF(COUNTIF(Отв!$D$87:$H$87,Список!$B7)&gt;0,"4","")</f>
        <v/>
      </c>
      <c r="BH8" s="4" t="str">
        <f>IF(COUNTIF(Отв!$D$88:$H$88,Список!$B7)&gt;0,"1","")</f>
        <v/>
      </c>
      <c r="BI8" s="4" t="str">
        <f>IF(COUNTIF(Отв!$D$89:$H$89,Список!$B7)&gt;0,"2","")</f>
        <v/>
      </c>
      <c r="BJ8" s="4" t="str">
        <f>IF(COUNTIF(Отв!$D$90:$H$90,Список!$B7)&gt;0,"3","")</f>
        <v/>
      </c>
      <c r="BK8" s="6" t="str">
        <f>IF(COUNTIF(Отв!$D$91:$H$91,Список!$B7)&gt;0,"4","")</f>
        <v/>
      </c>
      <c r="BL8" s="4" t="str">
        <f>IF(COUNTIF(Отв!$D$92:$H$92,Список!$B7)&gt;0,"1","")</f>
        <v/>
      </c>
      <c r="BM8" s="4" t="str">
        <f>IF(COUNTIF(Отв!$D$93:$H$93,Список!$B7)&gt;0,"2","")</f>
        <v/>
      </c>
      <c r="BN8" s="4" t="str">
        <f>IF(COUNTIF(Отв!$D$94:$H$94,Список!$B7)&gt;0,"3","")</f>
        <v/>
      </c>
      <c r="BO8" s="6" t="str">
        <f>IF(COUNTIF(Отв!$D$95:$H$95,Список!$B7)&gt;0,"4","")</f>
        <v/>
      </c>
      <c r="BP8" s="4" t="str">
        <f>IF(COUNTIF(Отв!$D$96:$H$96,Список!$B7)&gt;0,"1","")</f>
        <v/>
      </c>
      <c r="BQ8" s="4" t="str">
        <f>IF(COUNTIF(Отв!$D$97:$H$97,Список!$B7)&gt;0,"2","")</f>
        <v/>
      </c>
      <c r="BR8" s="4" t="str">
        <f>IF(COUNTIF(Отв!$D$98:$H$98,Список!$B7)&gt;0,"3","")</f>
        <v/>
      </c>
      <c r="BS8" s="6" t="str">
        <f>IF(COUNTIF(Отв!$D$99:$H$99,Список!$B7)&gt;0,"4","")</f>
        <v/>
      </c>
      <c r="BT8" s="4" t="str">
        <f>IF(COUNTIF(Отв!$D$100:$H$100,Список!$B7)&gt;0,"1","")</f>
        <v/>
      </c>
      <c r="BU8" s="4" t="str">
        <f>IF(COUNTIF(Отв!$D$101:$H$101,Список!$B7)&gt;0,"2","")</f>
        <v/>
      </c>
      <c r="BV8" s="4" t="str">
        <f>IF(COUNTIF(Отв!$D$102:$H$102,Список!$B7)&gt;0,"3","")</f>
        <v/>
      </c>
      <c r="BW8" s="6" t="str">
        <f>IF(COUNTIF(Отв!$D$103:$H$103,Список!$B7)&gt;0,"4","")</f>
        <v/>
      </c>
      <c r="BX8" s="4" t="str">
        <f>IF(COUNTIF(Отв!$D$104:$H$104,Список!$B7)&gt;0,"1","")</f>
        <v>1</v>
      </c>
      <c r="BY8" s="4" t="str">
        <f>IF(COUNTIF(Отв!$D$105:$H$105,Список!$B7)&gt;0,"2","")</f>
        <v>2</v>
      </c>
      <c r="BZ8" s="4" t="str">
        <f>IF(COUNTIF(Отв!$D$106:$H$106,Список!$B7)&gt;0,"3","")</f>
        <v/>
      </c>
      <c r="CA8" s="6" t="str">
        <f>IF(COUNTIF(Отв!$D$107:$H$107,Список!$B7)&gt;0,"4","")</f>
        <v>4</v>
      </c>
      <c r="CB8" s="4" t="str">
        <f>IF(COUNTIF(Отв!$D$108:$H$108,Список!$B7)&gt;0,"1","")</f>
        <v/>
      </c>
      <c r="CC8" s="4" t="str">
        <f>IF(COUNTIF(Отв!$D$109:$H$109,Список!$B7)&gt;0,"2","")</f>
        <v/>
      </c>
      <c r="CD8" s="4" t="str">
        <f>IF(COUNTIF(Отв!$D$110:$H$110,Список!$B7)&gt;0,"3","")</f>
        <v/>
      </c>
      <c r="CE8" s="6" t="str">
        <f>IF(COUNTIF(Отв!$D$111:$H$111,Список!$B7)&gt;0,"4","")</f>
        <v/>
      </c>
      <c r="CF8" s="4" t="str">
        <f>IF(COUNTIF(Отв!$D$112:$H$112,Список!$B7)&gt;0,"1","")</f>
        <v/>
      </c>
      <c r="CG8" s="4" t="str">
        <f>IF(COUNTIF(Отв!$D$113:$H$113,Список!$B7)&gt;0,"2","")</f>
        <v/>
      </c>
      <c r="CH8" s="4" t="str">
        <f>IF(COUNTIF(Отв!$D$114:$H$114,Список!$B7)&gt;0,"3","")</f>
        <v/>
      </c>
      <c r="CI8" s="6" t="str">
        <f>IF(COUNTIF(Отв!$D$115:$H$115,Список!$B7)&gt;0,"4","")</f>
        <v/>
      </c>
      <c r="CJ8" s="4" t="str">
        <f>IF(COUNTIF(Отв!$D$116:$H$116,Список!$B7)&gt;0,"1","")</f>
        <v/>
      </c>
      <c r="CK8" s="4" t="str">
        <f>IF(COUNTIF(Отв!$D$117:$H$117,Список!$B7)&gt;0,"2","")</f>
        <v/>
      </c>
      <c r="CL8" s="4" t="str">
        <f>IF(COUNTIF(Отв!$D$118:$H$118,Список!$B7)&gt;0,"3","")</f>
        <v/>
      </c>
      <c r="CM8" s="6" t="str">
        <f>IF(COUNTIF(Отв!$D$119:$H$119,Список!$B7)&gt;0,"4","")</f>
        <v/>
      </c>
      <c r="CN8" s="4" t="str">
        <f>IF(COUNTIF(Отв!$D$120:$H$120,Список!$B7)&gt;0,"1","")</f>
        <v/>
      </c>
      <c r="CO8" s="4" t="str">
        <f>IF(COUNTIF(Отв!$D$121:$H$121,Список!$B7)&gt;0,"2","")</f>
        <v/>
      </c>
      <c r="CP8" s="4" t="str">
        <f>IF(COUNTIF(Отв!$D$122:$H$122,Список!$B7)&gt;0,"3","")</f>
        <v/>
      </c>
      <c r="CQ8" s="6" t="str">
        <f>IF(COUNTIF(Отв!$D$123:$H$123,Список!$B7)&gt;0,"4","")</f>
        <v/>
      </c>
      <c r="CR8" s="4" t="str">
        <f>IF(COUNTIF(Отв!$D$124:$H$124,Список!$B7)&gt;0,"1","")</f>
        <v/>
      </c>
      <c r="CS8" s="4" t="str">
        <f>IF(COUNTIF(Отв!$D$125:$H$125,Список!$B7)&gt;0,"2","")</f>
        <v/>
      </c>
      <c r="CT8" s="4" t="str">
        <f>IF(COUNTIF(Отв!$D$126:$H$126,Список!$B7)&gt;0,"3","")</f>
        <v/>
      </c>
      <c r="CU8" s="6" t="str">
        <f>IF(COUNTIF(Отв!$D$127:$H$127,Список!$B7)&gt;0,"4","")</f>
        <v/>
      </c>
      <c r="CV8" s="4" t="str">
        <f>IF(COUNTIF(Отв!$D$128:$H$128,Список!$B7)&gt;0,"1","")</f>
        <v/>
      </c>
      <c r="CW8" s="4" t="str">
        <f>IF(COUNTIF(Отв!$D$129:$H$129,Список!$B7)&gt;0,"2","")</f>
        <v/>
      </c>
      <c r="CX8" s="4" t="str">
        <f>IF(COUNTIF(Отв!$D$130:$H$130,Список!$B7)&gt;0,"3","")</f>
        <v/>
      </c>
      <c r="CY8" s="6" t="str">
        <f>IF(COUNTIF(Отв!$D$131:$H$131,Список!$B7)&gt;0,"4","")</f>
        <v/>
      </c>
      <c r="CZ8" s="4" t="str">
        <f>IF(COUNTIF(Отв!$D$132:$H$132,Список!$B7)&gt;0,"1","")</f>
        <v/>
      </c>
      <c r="DA8" s="4" t="str">
        <f>IF(COUNTIF(Отв!$D$133:$H$133,Список!$B7)&gt;0,"2","")</f>
        <v/>
      </c>
      <c r="DB8" s="4" t="str">
        <f>IF(COUNTIF(Отв!$D$134:$H$134,Список!$B7)&gt;0,"3","")</f>
        <v/>
      </c>
      <c r="DC8" s="6" t="str">
        <f>IF(COUNTIF(Отв!$D$135:$H$135,Список!$B7)&gt;0,"4","")</f>
        <v/>
      </c>
      <c r="DD8" s="4" t="str">
        <f>IF(COUNTIF(Отв!$D$136:$H$136,Список!$B7)&gt;0,"1","")</f>
        <v/>
      </c>
      <c r="DE8" s="4" t="str">
        <f>IF(COUNTIF(Отв!$D$137:$H$137,Список!$B7)&gt;0,"2","")</f>
        <v/>
      </c>
      <c r="DF8" s="4" t="str">
        <f>IF(COUNTIF(Отв!$D$138:$H$138,Список!$B7)&gt;0,"3","")</f>
        <v/>
      </c>
      <c r="DG8" s="6" t="str">
        <f>IF(COUNTIF(Отв!$D$139:$H$139,Список!$B7)&gt;0,"4","")</f>
        <v/>
      </c>
      <c r="DH8" s="4" t="str">
        <f>IF(COUNTIF(Отв!$D$140:$H$140,Список!$B7)&gt;0,"1","")</f>
        <v/>
      </c>
      <c r="DI8" s="4" t="str">
        <f>IF(COUNTIF(Отв!$D$141:$H$141,Список!$B7)&gt;0,"2","")</f>
        <v/>
      </c>
      <c r="DJ8" s="4" t="str">
        <f>IF(COUNTIF(Отв!$D$142:$H$142,Список!$B7)&gt;0,"3","")</f>
        <v/>
      </c>
      <c r="DK8" s="19" t="str">
        <f>IF(COUNTIF(Отв!$D$143:$H$143,Список!$B7)&gt;0,"4","")</f>
        <v/>
      </c>
      <c r="DL8" s="4" t="str">
        <f>IF(COUNTIF(Отв!$D$144:$H$144,Список!$B7)&gt;0,"1","")</f>
        <v/>
      </c>
      <c r="DM8" s="4" t="str">
        <f>IF(COUNTIF(Отв!$D$145:$H$145,Список!$B7)&gt;0,"2","")</f>
        <v/>
      </c>
      <c r="DN8" s="4" t="str">
        <f>IF(COUNTIF(Отв!$D$146:$H$146,Список!$B7)&gt;0,"3","")</f>
        <v/>
      </c>
      <c r="DO8" s="6" t="str">
        <f>IF(COUNTIF(Отв!$D$147:$H$147,Список!$B7)&gt;0,"4","")</f>
        <v/>
      </c>
      <c r="DP8" s="4" t="str">
        <f>IF(COUNTIF(Отв!$D$148:$H$148,Список!$B7)&gt;0,"1","")</f>
        <v/>
      </c>
      <c r="DQ8" s="4" t="str">
        <f>IF(COUNTIF(Отв!$D$149:$H$149,Список!$B7)&gt;0,"2","")</f>
        <v/>
      </c>
      <c r="DR8" s="4" t="str">
        <f>IF(COUNTIF(Отв!$D$150:$H$150,Список!$B7)&gt;0,"3","")</f>
        <v/>
      </c>
      <c r="DS8" s="6" t="str">
        <f>IF(COUNTIF(Отв!$D$151:$H$151,Список!$B7)&gt;0,"4","")</f>
        <v/>
      </c>
    </row>
    <row r="9" spans="2:123" x14ac:dyDescent="0.25">
      <c r="B9" s="4">
        <v>7</v>
      </c>
      <c r="C9" s="3" t="str">
        <f>IF(Список!B8=""," ",Список!B8)</f>
        <v>Ефимов Константин</v>
      </c>
      <c r="D9" s="15" t="str">
        <f>IF(COUNTIF(Отв!$D$32:$H$32,Список!$B8)&gt;0,"1","")</f>
        <v/>
      </c>
      <c r="E9" s="4" t="str">
        <f>IF(COUNTIF(Отв!$D$33:$H$33,Список!$B8)&gt;0,"2","")</f>
        <v/>
      </c>
      <c r="F9" s="4" t="str">
        <f>IF(COUNTIF(Отв!$D$34:$H$34,Список!$B8)&gt;0,"3","")</f>
        <v/>
      </c>
      <c r="G9" s="6" t="str">
        <f>IF(COUNTIF(Отв!$D$35:$H$35,Список!$B8)&gt;0,"4","")</f>
        <v/>
      </c>
      <c r="H9" s="5" t="str">
        <f>IF(COUNTIF(Отв!$D$36:$H$36,Список!$B8)&gt;0,"1","")</f>
        <v/>
      </c>
      <c r="I9" s="4" t="str">
        <f>IF(COUNTIF(Отв!$D$37:$H$37,Список!$B8)&gt;0,"2","")</f>
        <v/>
      </c>
      <c r="J9" s="4" t="str">
        <f>IF(COUNTIF(Отв!$D$38:$H$38,Список!$B8)&gt;0,"3","")</f>
        <v/>
      </c>
      <c r="K9" s="6" t="str">
        <f>IF(COUNTIF(Отв!$D$39:$H$39,Список!$B8)&gt;0,"4","")</f>
        <v/>
      </c>
      <c r="L9" s="5" t="str">
        <f>IF(COUNTIF(Отв!$D$40:$H$40,Список!$B8)&gt;0,"1","")</f>
        <v/>
      </c>
      <c r="M9" s="4" t="str">
        <f>IF(COUNTIF(Отв!$D$41:$H$42,Список!$B8)&gt;0,"2","")</f>
        <v/>
      </c>
      <c r="N9" s="4" t="str">
        <f>IF(COUNTIF(Отв!$D$42:$H$42,Список!$B8)&gt;0,"3","")</f>
        <v/>
      </c>
      <c r="O9" s="6" t="str">
        <f>IF(COUNTIF(Отв!$D$43:$H$43,Список!$B8)&gt;0,"4","")</f>
        <v/>
      </c>
      <c r="P9" s="4" t="str">
        <f>IF(COUNTIF(Отв!$D$44:$H$44,Список!$B8)&gt;0,"1","")</f>
        <v/>
      </c>
      <c r="Q9" s="4" t="str">
        <f>IF(COUNTIF(Отв!$D$45:$H$45,Список!$B8)&gt;0,"2","")</f>
        <v/>
      </c>
      <c r="R9" s="4" t="str">
        <f>IF(COUNTIF(Отв!$D$46:$H$46,Список!$B8)&gt;0,"3","")</f>
        <v/>
      </c>
      <c r="S9" s="6" t="str">
        <f>IF(COUNTIF(Отв!$D$47:$H$47,Список!$B8)&gt;0,"4","")</f>
        <v/>
      </c>
      <c r="T9" s="4" t="str">
        <f>IF(COUNTIF(Отв!$D$48:$H$48,Список!$B8)&gt;0,"1","")</f>
        <v/>
      </c>
      <c r="U9" s="4" t="str">
        <f>IF(COUNTIF(Отв!$D$49:$H$49,Список!$B8)&gt;0,"2","")</f>
        <v/>
      </c>
      <c r="V9" s="4" t="str">
        <f>IF(COUNTIF(Отв!$D$50:$H$50,Список!$B8)&gt;0,"3","")</f>
        <v/>
      </c>
      <c r="W9" s="6" t="str">
        <f>IF(COUNTIF(Отв!$D$51:$H$51,Список!$B8)&gt;0,"4","")</f>
        <v/>
      </c>
      <c r="X9" s="4" t="str">
        <f>IF(COUNTIF(Отв!$D$52:$H$52,Список!$B8)&gt;0,"1","")</f>
        <v/>
      </c>
      <c r="Y9" s="4" t="str">
        <f>IF(COUNTIF(Отв!$D$53:$H$53,Список!$B8)&gt;0,"2","")</f>
        <v/>
      </c>
      <c r="Z9" s="4" t="str">
        <f>IF(COUNTIF(Отв!$D$54:$H$54,Список!$B8)&gt;0,"3","")</f>
        <v/>
      </c>
      <c r="AA9" s="6" t="str">
        <f>IF(COUNTIF(Отв!$D$55:$H$55,Список!$B8)&gt;0,"4","")</f>
        <v/>
      </c>
      <c r="AB9" s="8" t="str">
        <f>IF(COUNTIF(Отв!$D$56:$H$56,Список!$B8)&gt;0,"1","")</f>
        <v/>
      </c>
      <c r="AC9" s="9" t="str">
        <f>IF(COUNTIF(Отв!$D$57:$H$57,Список!$B8)&gt;0,"2","")</f>
        <v/>
      </c>
      <c r="AD9" s="9" t="str">
        <f>IF(COUNTIF(Отв!$D$58:$H$58,Список!$B8)&gt;0,"3","")</f>
        <v/>
      </c>
      <c r="AE9" s="10" t="str">
        <f>IF(COUNTIF(Отв!$D$59:$H$59,Список!$B8)&gt;0,"4","")</f>
        <v/>
      </c>
      <c r="AF9" s="4" t="str">
        <f>IF(COUNTIF(Отв!$D$60:$H$60,Список!$B8)&gt;0,"1","")</f>
        <v/>
      </c>
      <c r="AG9" s="4" t="str">
        <f>IF(COUNTIF(Отв!$D$61:$H$61,Список!$B8)&gt;0,"2","")</f>
        <v/>
      </c>
      <c r="AH9" s="4" t="str">
        <f>IF(COUNTIF(Отв!$D$62:$H$62,Список!$B8)&gt;0,"3","")</f>
        <v/>
      </c>
      <c r="AI9" s="6" t="str">
        <f>IF(COUNTIF(Отв!$D$63:$H$63,Список!$B8)&gt;0,"4","")</f>
        <v/>
      </c>
      <c r="AJ9" s="4" t="str">
        <f>IF(COUNTIF(Отв!$D$64:$H$64,Список!$B8)&gt;0,"1","")</f>
        <v/>
      </c>
      <c r="AK9" s="4" t="str">
        <f>IF(COUNTIF(Отв!$D$65:$H$65,Список!$B8)&gt;0,"2","")</f>
        <v/>
      </c>
      <c r="AL9" s="4" t="str">
        <f>IF(COUNTIF(Отв!$D$66:$H$66,Список!$B8)&gt;0,"3","")</f>
        <v/>
      </c>
      <c r="AM9" s="6" t="str">
        <f>IF(COUNTIF(Отв!$D$67:$H$67,Список!$B8)&gt;0,"4","")</f>
        <v/>
      </c>
      <c r="AN9" s="4" t="str">
        <f>IF(COUNTIF(Отв!$D$68:$H$68,Список!$B8)&gt;0,"1","")</f>
        <v/>
      </c>
      <c r="AO9" s="4" t="str">
        <f>IF(COUNTIF(Отв!$D$69:$H$69,Список!$B8)&gt;0,"2","")</f>
        <v/>
      </c>
      <c r="AP9" s="4" t="str">
        <f>IF(COUNTIF(Отв!$D$70:$H$70,Список!$B8)&gt;0,"3","")</f>
        <v/>
      </c>
      <c r="AQ9" s="6" t="str">
        <f>IF(COUNTIF(Отв!$D$71:$H$71,Список!$B8)&gt;0,"4","")</f>
        <v/>
      </c>
      <c r="AR9" s="4" t="str">
        <f>IF(COUNTIF(Отв!$D$72:$H$72,Список!$B8)&gt;0,"1","")</f>
        <v/>
      </c>
      <c r="AS9" s="4" t="str">
        <f>IF(COUNTIF(Отв!$D$73:$H$73,Список!$B8)&gt;0,"2","")</f>
        <v/>
      </c>
      <c r="AT9" s="4" t="str">
        <f>IF(COUNTIF(Отв!$D$74:$H$74,Список!$B8)&gt;0,"3","")</f>
        <v/>
      </c>
      <c r="AU9" s="6" t="str">
        <f>IF(COUNTIF(Отв!$D$75:$H$75,Список!$B8)&gt;0,"4","")</f>
        <v/>
      </c>
      <c r="AV9" s="4" t="str">
        <f>IF(COUNTIF(Отв!$D$76:$H$76,Список!$B8)&gt;0,"1","")</f>
        <v/>
      </c>
      <c r="AW9" s="4" t="str">
        <f>IF(COUNTIF(Отв!$D$77:$H$77,Список!$B8)&gt;0,"2","")</f>
        <v/>
      </c>
      <c r="AX9" s="4" t="str">
        <f>IF(COUNTIF(Отв!$D$78:$H$78,Список!$B8)&gt;0,"3","")</f>
        <v/>
      </c>
      <c r="AY9" s="6" t="str">
        <f>IF(COUNTIF(Отв!$D$79:$H$79,Список!$B8)&gt;0,"4","")</f>
        <v/>
      </c>
      <c r="AZ9" s="4" t="str">
        <f>IF(COUNTIF(Отв!$D$80:$H$80,Список!$B8)&gt;0,"1","")</f>
        <v>1</v>
      </c>
      <c r="BA9" s="4" t="str">
        <f>IF(COUNTIF(Отв!$D$81:$H$81,Список!$B8)&gt;0,"2","")</f>
        <v/>
      </c>
      <c r="BB9" s="4" t="str">
        <f>IF(COUNTIF(Отв!$D$82:$H$82,Список!$B8)&gt;0,"3","")</f>
        <v/>
      </c>
      <c r="BC9" s="6" t="str">
        <f>IF(COUNTIF(Отв!$D$83:$H$83,Список!$B8)&gt;0,"4","")</f>
        <v/>
      </c>
      <c r="BD9" s="4" t="str">
        <f>IF(COUNTIF(Отв!$D$84:$H$84,Список!$B8)&gt;0,"1","")</f>
        <v/>
      </c>
      <c r="BE9" s="4" t="str">
        <f>IF(COUNTIF(Отв!$D$85:$H$85,Список!$B8)&gt;0,"2","")</f>
        <v/>
      </c>
      <c r="BF9" s="4" t="str">
        <f>IF(COUNTIF(Отв!$D$86:$H$86,Список!$B8)&gt;0,"3","")</f>
        <v/>
      </c>
      <c r="BG9" s="6" t="str">
        <f>IF(COUNTIF(Отв!$D$87:$H$87,Список!$B8)&gt;0,"4","")</f>
        <v/>
      </c>
      <c r="BH9" s="4" t="str">
        <f>IF(COUNTIF(Отв!$D$88:$H$88,Список!$B8)&gt;0,"1","")</f>
        <v/>
      </c>
      <c r="BI9" s="4" t="str">
        <f>IF(COUNTIF(Отв!$D$89:$H$89,Список!$B8)&gt;0,"2","")</f>
        <v>2</v>
      </c>
      <c r="BJ9" s="4" t="str">
        <f>IF(COUNTIF(Отв!$D$90:$H$90,Список!$B8)&gt;0,"3","")</f>
        <v/>
      </c>
      <c r="BK9" s="6" t="str">
        <f>IF(COUNTIF(Отв!$D$91:$H$91,Список!$B8)&gt;0,"4","")</f>
        <v/>
      </c>
      <c r="BL9" s="4" t="str">
        <f>IF(COUNTIF(Отв!$D$92:$H$92,Список!$B8)&gt;0,"1","")</f>
        <v/>
      </c>
      <c r="BM9" s="4" t="str">
        <f>IF(COUNTIF(Отв!$D$93:$H$93,Список!$B8)&gt;0,"2","")</f>
        <v/>
      </c>
      <c r="BN9" s="4" t="str">
        <f>IF(COUNTIF(Отв!$D$94:$H$94,Список!$B8)&gt;0,"3","")</f>
        <v/>
      </c>
      <c r="BO9" s="6" t="str">
        <f>IF(COUNTIF(Отв!$D$95:$H$95,Список!$B8)&gt;0,"4","")</f>
        <v/>
      </c>
      <c r="BP9" s="4" t="str">
        <f>IF(COUNTIF(Отв!$D$96:$H$96,Список!$B8)&gt;0,"1","")</f>
        <v/>
      </c>
      <c r="BQ9" s="4" t="str">
        <f>IF(COUNTIF(Отв!$D$97:$H$97,Список!$B8)&gt;0,"2","")</f>
        <v/>
      </c>
      <c r="BR9" s="4" t="str">
        <f>IF(COUNTIF(Отв!$D$98:$H$98,Список!$B8)&gt;0,"3","")</f>
        <v/>
      </c>
      <c r="BS9" s="6" t="str">
        <f>IF(COUNTIF(Отв!$D$99:$H$99,Список!$B8)&gt;0,"4","")</f>
        <v/>
      </c>
      <c r="BT9" s="4" t="str">
        <f>IF(COUNTIF(Отв!$D$100:$H$100,Список!$B8)&gt;0,"1","")</f>
        <v/>
      </c>
      <c r="BU9" s="4" t="str">
        <f>IF(COUNTIF(Отв!$D$101:$H$101,Список!$B8)&gt;0,"2","")</f>
        <v/>
      </c>
      <c r="BV9" s="4" t="str">
        <f>IF(COUNTIF(Отв!$D$102:$H$102,Список!$B8)&gt;0,"3","")</f>
        <v/>
      </c>
      <c r="BW9" s="6" t="str">
        <f>IF(COUNTIF(Отв!$D$103:$H$103,Список!$B8)&gt;0,"4","")</f>
        <v/>
      </c>
      <c r="BX9" s="4" t="str">
        <f>IF(COUNTIF(Отв!$D$104:$H$104,Список!$B8)&gt;0,"1","")</f>
        <v>1</v>
      </c>
      <c r="BY9" s="4" t="str">
        <f>IF(COUNTIF(Отв!$D$105:$H$105,Список!$B8)&gt;0,"2","")</f>
        <v>2</v>
      </c>
      <c r="BZ9" s="4" t="str">
        <f>IF(COUNTIF(Отв!$D$106:$H$106,Список!$B8)&gt;0,"3","")</f>
        <v>3</v>
      </c>
      <c r="CA9" s="6" t="str">
        <f>IF(COUNTIF(Отв!$D$107:$H$107,Список!$B8)&gt;0,"4","")</f>
        <v/>
      </c>
      <c r="CB9" s="4" t="str">
        <f>IF(COUNTIF(Отв!$D$108:$H$108,Список!$B8)&gt;0,"1","")</f>
        <v/>
      </c>
      <c r="CC9" s="4" t="str">
        <f>IF(COUNTIF(Отв!$D$109:$H$109,Список!$B8)&gt;0,"2","")</f>
        <v/>
      </c>
      <c r="CD9" s="4" t="str">
        <f>IF(COUNTIF(Отв!$D$110:$H$110,Список!$B8)&gt;0,"3","")</f>
        <v/>
      </c>
      <c r="CE9" s="6" t="str">
        <f>IF(COUNTIF(Отв!$D$111:$H$111,Список!$B8)&gt;0,"4","")</f>
        <v/>
      </c>
      <c r="CF9" s="4" t="str">
        <f>IF(COUNTIF(Отв!$D$112:$H$112,Список!$B8)&gt;0,"1","")</f>
        <v/>
      </c>
      <c r="CG9" s="4" t="str">
        <f>IF(COUNTIF(Отв!$D$113:$H$113,Список!$B8)&gt;0,"2","")</f>
        <v/>
      </c>
      <c r="CH9" s="4" t="str">
        <f>IF(COUNTIF(Отв!$D$114:$H$114,Список!$B8)&gt;0,"3","")</f>
        <v/>
      </c>
      <c r="CI9" s="6" t="str">
        <f>IF(COUNTIF(Отв!$D$115:$H$115,Список!$B8)&gt;0,"4","")</f>
        <v/>
      </c>
      <c r="CJ9" s="4" t="str">
        <f>IF(COUNTIF(Отв!$D$116:$H$116,Список!$B8)&gt;0,"1","")</f>
        <v/>
      </c>
      <c r="CK9" s="4" t="str">
        <f>IF(COUNTIF(Отв!$D$117:$H$117,Список!$B8)&gt;0,"2","")</f>
        <v/>
      </c>
      <c r="CL9" s="4" t="str">
        <f>IF(COUNTIF(Отв!$D$118:$H$118,Список!$B8)&gt;0,"3","")</f>
        <v/>
      </c>
      <c r="CM9" s="6" t="str">
        <f>IF(COUNTIF(Отв!$D$119:$H$119,Список!$B8)&gt;0,"4","")</f>
        <v>4</v>
      </c>
      <c r="CN9" s="4" t="str">
        <f>IF(COUNTIF(Отв!$D$120:$H$120,Список!$B8)&gt;0,"1","")</f>
        <v/>
      </c>
      <c r="CO9" s="4" t="str">
        <f>IF(COUNTIF(Отв!$D$121:$H$121,Список!$B8)&gt;0,"2","")</f>
        <v/>
      </c>
      <c r="CP9" s="4" t="str">
        <f>IF(COUNTIF(Отв!$D$122:$H$122,Список!$B8)&gt;0,"3","")</f>
        <v/>
      </c>
      <c r="CQ9" s="6" t="str">
        <f>IF(COUNTIF(Отв!$D$123:$H$123,Список!$B8)&gt;0,"4","")</f>
        <v/>
      </c>
      <c r="CR9" s="4" t="str">
        <f>IF(COUNTIF(Отв!$D$124:$H$124,Список!$B8)&gt;0,"1","")</f>
        <v>1</v>
      </c>
      <c r="CS9" s="4" t="str">
        <f>IF(COUNTIF(Отв!$D$125:$H$125,Список!$B8)&gt;0,"2","")</f>
        <v>2</v>
      </c>
      <c r="CT9" s="4" t="str">
        <f>IF(COUNTIF(Отв!$D$126:$H$126,Список!$B8)&gt;0,"3","")</f>
        <v/>
      </c>
      <c r="CU9" s="6" t="str">
        <f>IF(COUNTIF(Отв!$D$127:$H$127,Список!$B8)&gt;0,"4","")</f>
        <v/>
      </c>
      <c r="CV9" s="4" t="str">
        <f>IF(COUNTIF(Отв!$D$128:$H$128,Список!$B8)&gt;0,"1","")</f>
        <v/>
      </c>
      <c r="CW9" s="4" t="str">
        <f>IF(COUNTIF(Отв!$D$129:$H$129,Список!$B8)&gt;0,"2","")</f>
        <v/>
      </c>
      <c r="CX9" s="4" t="str">
        <f>IF(COUNTIF(Отв!$D$130:$H$130,Список!$B8)&gt;0,"3","")</f>
        <v/>
      </c>
      <c r="CY9" s="6" t="str">
        <f>IF(COUNTIF(Отв!$D$131:$H$131,Список!$B8)&gt;0,"4","")</f>
        <v/>
      </c>
      <c r="CZ9" s="4" t="str">
        <f>IF(COUNTIF(Отв!$D$132:$H$132,Список!$B8)&gt;0,"1","")</f>
        <v/>
      </c>
      <c r="DA9" s="4" t="str">
        <f>IF(COUNTIF(Отв!$D$133:$H$133,Список!$B8)&gt;0,"2","")</f>
        <v/>
      </c>
      <c r="DB9" s="4" t="str">
        <f>IF(COUNTIF(Отв!$D$134:$H$134,Список!$B8)&gt;0,"3","")</f>
        <v/>
      </c>
      <c r="DC9" s="6" t="str">
        <f>IF(COUNTIF(Отв!$D$135:$H$135,Список!$B8)&gt;0,"4","")</f>
        <v/>
      </c>
      <c r="DD9" s="4" t="str">
        <f>IF(COUNTIF(Отв!$D$136:$H$136,Список!$B8)&gt;0,"1","")</f>
        <v/>
      </c>
      <c r="DE9" s="4" t="str">
        <f>IF(COUNTIF(Отв!$D$137:$H$137,Список!$B8)&gt;0,"2","")</f>
        <v/>
      </c>
      <c r="DF9" s="4" t="str">
        <f>IF(COUNTIF(Отв!$D$138:$H$138,Список!$B8)&gt;0,"3","")</f>
        <v/>
      </c>
      <c r="DG9" s="6" t="str">
        <f>IF(COUNTIF(Отв!$D$139:$H$139,Список!$B8)&gt;0,"4","")</f>
        <v/>
      </c>
      <c r="DH9" s="4" t="str">
        <f>IF(COUNTIF(Отв!$D$140:$H$140,Список!$B8)&gt;0,"1","")</f>
        <v/>
      </c>
      <c r="DI9" s="4" t="str">
        <f>IF(COUNTIF(Отв!$D$141:$H$141,Список!$B8)&gt;0,"2","")</f>
        <v/>
      </c>
      <c r="DJ9" s="4" t="str">
        <f>IF(COUNTIF(Отв!$D$142:$H$142,Список!$B8)&gt;0,"3","")</f>
        <v/>
      </c>
      <c r="DK9" s="19" t="str">
        <f>IF(COUNTIF(Отв!$D$143:$H$143,Список!$B8)&gt;0,"4","")</f>
        <v/>
      </c>
      <c r="DL9" s="4" t="str">
        <f>IF(COUNTIF(Отв!$D$144:$H$144,Список!$B8)&gt;0,"1","")</f>
        <v/>
      </c>
      <c r="DM9" s="4" t="str">
        <f>IF(COUNTIF(Отв!$D$145:$H$145,Список!$B8)&gt;0,"2","")</f>
        <v/>
      </c>
      <c r="DN9" s="4" t="str">
        <f>IF(COUNTIF(Отв!$D$146:$H$146,Список!$B8)&gt;0,"3","")</f>
        <v/>
      </c>
      <c r="DO9" s="6" t="str">
        <f>IF(COUNTIF(Отв!$D$147:$H$147,Список!$B8)&gt;0,"4","")</f>
        <v/>
      </c>
      <c r="DP9" s="4" t="str">
        <f>IF(COUNTIF(Отв!$D$148:$H$148,Список!$B8)&gt;0,"1","")</f>
        <v/>
      </c>
      <c r="DQ9" s="4" t="str">
        <f>IF(COUNTIF(Отв!$D$149:$H$149,Список!$B8)&gt;0,"2","")</f>
        <v/>
      </c>
      <c r="DR9" s="4" t="str">
        <f>IF(COUNTIF(Отв!$D$150:$H$150,Список!$B8)&gt;0,"3","")</f>
        <v/>
      </c>
      <c r="DS9" s="6" t="str">
        <f>IF(COUNTIF(Отв!$D$151:$H$151,Список!$B8)&gt;0,"4","")</f>
        <v/>
      </c>
    </row>
    <row r="10" spans="2:123" x14ac:dyDescent="0.25">
      <c r="B10" s="4">
        <v>8</v>
      </c>
      <c r="C10" s="3" t="str">
        <f>IF(Список!B9=""," ",Список!B9)</f>
        <v>Иванова Кира</v>
      </c>
      <c r="D10" s="15" t="str">
        <f>IF(COUNTIF(Отв!$D$32:$H$32,Список!$B9)&gt;0,"1","")</f>
        <v/>
      </c>
      <c r="E10" s="4" t="str">
        <f>IF(COUNTIF(Отв!$D$33:$H$33,Список!$B9)&gt;0,"2","")</f>
        <v/>
      </c>
      <c r="F10" s="4" t="str">
        <f>IF(COUNTIF(Отв!$D$34:$H$34,Список!$B9)&gt;0,"3","")</f>
        <v>3</v>
      </c>
      <c r="G10" s="6" t="str">
        <f>IF(COUNTIF(Отв!$D$35:$H$35,Список!$B9)&gt;0,"4","")</f>
        <v/>
      </c>
      <c r="H10" s="5" t="str">
        <f>IF(COUNTIF(Отв!$D$36:$H$36,Список!$B9)&gt;0,"1","")</f>
        <v/>
      </c>
      <c r="I10" s="4" t="str">
        <f>IF(COUNTIF(Отв!$D$37:$H$37,Список!$B9)&gt;0,"2","")</f>
        <v/>
      </c>
      <c r="J10" s="4" t="str">
        <f>IF(COUNTIF(Отв!$D$38:$H$38,Список!$B9)&gt;0,"3","")</f>
        <v/>
      </c>
      <c r="K10" s="6" t="str">
        <f>IF(COUNTIF(Отв!$D$39:$H$39,Список!$B9)&gt;0,"4","")</f>
        <v/>
      </c>
      <c r="L10" s="5" t="str">
        <f>IF(COUNTIF(Отв!$D$40:$H$40,Список!$B9)&gt;0,"1","")</f>
        <v/>
      </c>
      <c r="M10" s="4" t="str">
        <f>IF(COUNTIF(Отв!$D$41:$H$42,Список!$B9)&gt;0,"2","")</f>
        <v/>
      </c>
      <c r="N10" s="4" t="str">
        <f>IF(COUNTIF(Отв!$D$42:$H$42,Список!$B9)&gt;0,"3","")</f>
        <v/>
      </c>
      <c r="O10" s="6" t="str">
        <f>IF(COUNTIF(Отв!$D$43:$H$43,Список!$B9)&gt;0,"4","")</f>
        <v/>
      </c>
      <c r="P10" s="4" t="str">
        <f>IF(COUNTIF(Отв!$D$44:$H$44,Список!$B9)&gt;0,"1","")</f>
        <v/>
      </c>
      <c r="Q10" s="4" t="str">
        <f>IF(COUNTIF(Отв!$D$45:$H$45,Список!$B9)&gt;0,"2","")</f>
        <v/>
      </c>
      <c r="R10" s="4" t="str">
        <f>IF(COUNTIF(Отв!$D$46:$H$46,Список!$B9)&gt;0,"3","")</f>
        <v/>
      </c>
      <c r="S10" s="6" t="str">
        <f>IF(COUNTIF(Отв!$D$47:$H$47,Список!$B9)&gt;0,"4","")</f>
        <v/>
      </c>
      <c r="T10" s="4" t="str">
        <f>IF(COUNTIF(Отв!$D$48:$H$48,Список!$B9)&gt;0,"1","")</f>
        <v>1</v>
      </c>
      <c r="U10" s="4" t="str">
        <f>IF(COUNTIF(Отв!$D$49:$H$49,Список!$B9)&gt;0,"2","")</f>
        <v>2</v>
      </c>
      <c r="V10" s="4" t="str">
        <f>IF(COUNTIF(Отв!$D$50:$H$50,Список!$B9)&gt;0,"3","")</f>
        <v>3</v>
      </c>
      <c r="W10" s="6" t="str">
        <f>IF(COUNTIF(Отв!$D$51:$H$51,Список!$B9)&gt;0,"4","")</f>
        <v/>
      </c>
      <c r="X10" s="4" t="str">
        <f>IF(COUNTIF(Отв!$D$52:$H$52,Список!$B9)&gt;0,"1","")</f>
        <v/>
      </c>
      <c r="Y10" s="4" t="str">
        <f>IF(COUNTIF(Отв!$D$53:$H$53,Список!$B9)&gt;0,"2","")</f>
        <v/>
      </c>
      <c r="Z10" s="4" t="str">
        <f>IF(COUNTIF(Отв!$D$54:$H$54,Список!$B9)&gt;0,"3","")</f>
        <v/>
      </c>
      <c r="AA10" s="6" t="str">
        <f>IF(COUNTIF(Отв!$D$55:$H$55,Список!$B9)&gt;0,"4","")</f>
        <v/>
      </c>
      <c r="AB10" s="4" t="str">
        <f>IF(COUNTIF(Отв!$D$56:$H$56,Список!$B9)&gt;0,"1","")</f>
        <v/>
      </c>
      <c r="AC10" s="4" t="str">
        <f>IF(COUNTIF(Отв!$D$57:$H$57,Список!$B9)&gt;0,"2","")</f>
        <v/>
      </c>
      <c r="AD10" s="4" t="str">
        <f>IF(COUNTIF(Отв!$D$58:$H$58,Список!$B9)&gt;0,"3","")</f>
        <v/>
      </c>
      <c r="AE10" s="6" t="str">
        <f>IF(COUNTIF(Отв!$D$59:$H$59,Список!$B9)&gt;0,"4","")</f>
        <v/>
      </c>
      <c r="AF10" s="8" t="str">
        <f>IF(COUNTIF(Отв!$D$60:$H$60,Список!$B9)&gt;0,"1","")</f>
        <v/>
      </c>
      <c r="AG10" s="9" t="str">
        <f>IF(COUNTIF(Отв!$D$61:$H$61,Список!$B9)&gt;0,"2","")</f>
        <v/>
      </c>
      <c r="AH10" s="9" t="str">
        <f>IF(COUNTIF(Отв!$D$62:$H$62,Список!$B9)&gt;0,"3","")</f>
        <v/>
      </c>
      <c r="AI10" s="10" t="str">
        <f>IF(COUNTIF(Отв!$D$63:$H$63,Список!$B9)&gt;0,"4","")</f>
        <v/>
      </c>
      <c r="AJ10" s="4" t="str">
        <f>IF(COUNTIF(Отв!$D$64:$H$64,Список!$B9)&gt;0,"1","")</f>
        <v/>
      </c>
      <c r="AK10" s="4" t="str">
        <f>IF(COUNTIF(Отв!$D$65:$H$65,Список!$B9)&gt;0,"2","")</f>
        <v/>
      </c>
      <c r="AL10" s="4" t="str">
        <f>IF(COUNTIF(Отв!$D$66:$H$66,Список!$B9)&gt;0,"3","")</f>
        <v>3</v>
      </c>
      <c r="AM10" s="6" t="str">
        <f>IF(COUNTIF(Отв!$D$67:$H$67,Список!$B9)&gt;0,"4","")</f>
        <v/>
      </c>
      <c r="AN10" s="4" t="str">
        <f>IF(COUNTIF(Отв!$D$68:$H$68,Список!$B9)&gt;0,"1","")</f>
        <v/>
      </c>
      <c r="AO10" s="4" t="str">
        <f>IF(COUNTIF(Отв!$D$69:$H$69,Список!$B9)&gt;0,"2","")</f>
        <v/>
      </c>
      <c r="AP10" s="4" t="str">
        <f>IF(COUNTIF(Отв!$D$70:$H$70,Список!$B9)&gt;0,"3","")</f>
        <v/>
      </c>
      <c r="AQ10" s="6" t="str">
        <f>IF(COUNTIF(Отв!$D$71:$H$71,Список!$B9)&gt;0,"4","")</f>
        <v/>
      </c>
      <c r="AR10" s="4" t="str">
        <f>IF(COUNTIF(Отв!$D$72:$H$72,Список!$B9)&gt;0,"1","")</f>
        <v/>
      </c>
      <c r="AS10" s="4" t="str">
        <f>IF(COUNTIF(Отв!$D$73:$H$73,Список!$B9)&gt;0,"2","")</f>
        <v/>
      </c>
      <c r="AT10" s="4" t="str">
        <f>IF(COUNTIF(Отв!$D$74:$H$74,Список!$B9)&gt;0,"3","")</f>
        <v>3</v>
      </c>
      <c r="AU10" s="6" t="str">
        <f>IF(COUNTIF(Отв!$D$75:$H$75,Список!$B9)&gt;0,"4","")</f>
        <v/>
      </c>
      <c r="AV10" s="4" t="str">
        <f>IF(COUNTIF(Отв!$D$76:$H$76,Список!$B9)&gt;0,"1","")</f>
        <v>1</v>
      </c>
      <c r="AW10" s="4" t="str">
        <f>IF(COUNTIF(Отв!$D$77:$H$77,Список!$B9)&gt;0,"2","")</f>
        <v>2</v>
      </c>
      <c r="AX10" s="4" t="str">
        <f>IF(COUNTIF(Отв!$D$78:$H$78,Список!$B9)&gt;0,"3","")</f>
        <v>3</v>
      </c>
      <c r="AY10" s="6" t="str">
        <f>IF(COUNTIF(Отв!$D$79:$H$79,Список!$B9)&gt;0,"4","")</f>
        <v/>
      </c>
      <c r="AZ10" s="4" t="str">
        <f>IF(COUNTIF(Отв!$D$80:$H$80,Список!$B9)&gt;0,"1","")</f>
        <v/>
      </c>
      <c r="BA10" s="4" t="str">
        <f>IF(COUNTIF(Отв!$D$81:$H$81,Список!$B9)&gt;0,"2","")</f>
        <v/>
      </c>
      <c r="BB10" s="4" t="str">
        <f>IF(COUNTIF(Отв!$D$82:$H$82,Список!$B9)&gt;0,"3","")</f>
        <v/>
      </c>
      <c r="BC10" s="6" t="str">
        <f>IF(COUNTIF(Отв!$D$83:$H$83,Список!$B9)&gt;0,"4","")</f>
        <v/>
      </c>
      <c r="BD10" s="4" t="str">
        <f>IF(COUNTIF(Отв!$D$84:$H$84,Список!$B9)&gt;0,"1","")</f>
        <v/>
      </c>
      <c r="BE10" s="4" t="str">
        <f>IF(COUNTIF(Отв!$D$85:$H$85,Список!$B9)&gt;0,"2","")</f>
        <v/>
      </c>
      <c r="BF10" s="4" t="str">
        <f>IF(COUNTIF(Отв!$D$86:$H$86,Список!$B9)&gt;0,"3","")</f>
        <v/>
      </c>
      <c r="BG10" s="6" t="str">
        <f>IF(COUNTIF(Отв!$D$87:$H$87,Список!$B9)&gt;0,"4","")</f>
        <v/>
      </c>
      <c r="BH10" s="4" t="str">
        <f>IF(COUNTIF(Отв!$D$88:$H$88,Список!$B9)&gt;0,"1","")</f>
        <v/>
      </c>
      <c r="BI10" s="4" t="str">
        <f>IF(COUNTIF(Отв!$D$89:$H$89,Список!$B9)&gt;0,"2","")</f>
        <v/>
      </c>
      <c r="BJ10" s="4" t="str">
        <f>IF(COUNTIF(Отв!$D$90:$H$90,Список!$B9)&gt;0,"3","")</f>
        <v>3</v>
      </c>
      <c r="BK10" s="6" t="str">
        <f>IF(COUNTIF(Отв!$D$91:$H$91,Список!$B9)&gt;0,"4","")</f>
        <v>4</v>
      </c>
      <c r="BL10" s="4" t="str">
        <f>IF(COUNTIF(Отв!$D$92:$H$92,Список!$B9)&gt;0,"1","")</f>
        <v/>
      </c>
      <c r="BM10" s="4" t="str">
        <f>IF(COUNTIF(Отв!$D$93:$H$93,Список!$B9)&gt;0,"2","")</f>
        <v/>
      </c>
      <c r="BN10" s="4" t="str">
        <f>IF(COUNTIF(Отв!$D$94:$H$94,Список!$B9)&gt;0,"3","")</f>
        <v/>
      </c>
      <c r="BO10" s="6" t="str">
        <f>IF(COUNTIF(Отв!$D$95:$H$95,Список!$B9)&gt;0,"4","")</f>
        <v/>
      </c>
      <c r="BP10" s="4" t="str">
        <f>IF(COUNTIF(Отв!$D$96:$H$96,Список!$B9)&gt;0,"1","")</f>
        <v>1</v>
      </c>
      <c r="BQ10" s="4" t="str">
        <f>IF(COUNTIF(Отв!$D$97:$H$97,Список!$B9)&gt;0,"2","")</f>
        <v/>
      </c>
      <c r="BR10" s="4" t="str">
        <f>IF(COUNTIF(Отв!$D$98:$H$98,Список!$B9)&gt;0,"3","")</f>
        <v/>
      </c>
      <c r="BS10" s="6" t="str">
        <f>IF(COUNTIF(Отв!$D$99:$H$99,Список!$B9)&gt;0,"4","")</f>
        <v/>
      </c>
      <c r="BT10" s="4" t="str">
        <f>IF(COUNTIF(Отв!$D$100:$H$100,Список!$B9)&gt;0,"1","")</f>
        <v/>
      </c>
      <c r="BU10" s="4" t="str">
        <f>IF(COUNTIF(Отв!$D$101:$H$101,Список!$B9)&gt;0,"2","")</f>
        <v>2</v>
      </c>
      <c r="BV10" s="4" t="str">
        <f>IF(COUNTIF(Отв!$D$102:$H$102,Список!$B9)&gt;0,"3","")</f>
        <v>3</v>
      </c>
      <c r="BW10" s="6" t="str">
        <f>IF(COUNTIF(Отв!$D$103:$H$103,Список!$B9)&gt;0,"4","")</f>
        <v/>
      </c>
      <c r="BX10" s="4" t="str">
        <f>IF(COUNTIF(Отв!$D$104:$H$104,Список!$B9)&gt;0,"1","")</f>
        <v/>
      </c>
      <c r="BY10" s="4" t="str">
        <f>IF(COUNTIF(Отв!$D$105:$H$105,Список!$B9)&gt;0,"2","")</f>
        <v/>
      </c>
      <c r="BZ10" s="4" t="str">
        <f>IF(COUNTIF(Отв!$D$106:$H$106,Список!$B9)&gt;0,"3","")</f>
        <v/>
      </c>
      <c r="CA10" s="6" t="str">
        <f>IF(COUNTIF(Отв!$D$107:$H$107,Список!$B9)&gt;0,"4","")</f>
        <v/>
      </c>
      <c r="CB10" s="4" t="str">
        <f>IF(COUNTIF(Отв!$D$108:$H$108,Список!$B9)&gt;0,"1","")</f>
        <v/>
      </c>
      <c r="CC10" s="4" t="str">
        <f>IF(COUNTIF(Отв!$D$109:$H$109,Список!$B9)&gt;0,"2","")</f>
        <v/>
      </c>
      <c r="CD10" s="4" t="str">
        <f>IF(COUNTIF(Отв!$D$110:$H$110,Список!$B9)&gt;0,"3","")</f>
        <v/>
      </c>
      <c r="CE10" s="6" t="str">
        <f>IF(COUNTIF(Отв!$D$111:$H$111,Список!$B9)&gt;0,"4","")</f>
        <v/>
      </c>
      <c r="CF10" s="4" t="str">
        <f>IF(COUNTIF(Отв!$D$112:$H$112,Список!$B9)&gt;0,"1","")</f>
        <v/>
      </c>
      <c r="CG10" s="4" t="str">
        <f>IF(COUNTIF(Отв!$D$113:$H$113,Список!$B9)&gt;0,"2","")</f>
        <v/>
      </c>
      <c r="CH10" s="4" t="str">
        <f>IF(COUNTIF(Отв!$D$114:$H$114,Список!$B9)&gt;0,"3","")</f>
        <v>3</v>
      </c>
      <c r="CI10" s="6" t="str">
        <f>IF(COUNTIF(Отв!$D$115:$H$115,Список!$B9)&gt;0,"4","")</f>
        <v/>
      </c>
      <c r="CJ10" s="4" t="str">
        <f>IF(COUNTIF(Отв!$D$116:$H$116,Список!$B9)&gt;0,"1","")</f>
        <v/>
      </c>
      <c r="CK10" s="4" t="str">
        <f>IF(COUNTIF(Отв!$D$117:$H$117,Список!$B9)&gt;0,"2","")</f>
        <v/>
      </c>
      <c r="CL10" s="4" t="str">
        <f>IF(COUNTIF(Отв!$D$118:$H$118,Список!$B9)&gt;0,"3","")</f>
        <v/>
      </c>
      <c r="CM10" s="6" t="str">
        <f>IF(COUNTIF(Отв!$D$119:$H$119,Список!$B9)&gt;0,"4","")</f>
        <v/>
      </c>
      <c r="CN10" s="4" t="str">
        <f>IF(COUNTIF(Отв!$D$120:$H$120,Список!$B9)&gt;0,"1","")</f>
        <v/>
      </c>
      <c r="CO10" s="4" t="str">
        <f>IF(COUNTIF(Отв!$D$121:$H$121,Список!$B9)&gt;0,"2","")</f>
        <v/>
      </c>
      <c r="CP10" s="4" t="str">
        <f>IF(COUNTIF(Отв!$D$122:$H$122,Список!$B9)&gt;0,"3","")</f>
        <v/>
      </c>
      <c r="CQ10" s="6" t="str">
        <f>IF(COUNTIF(Отв!$D$123:$H$123,Список!$B9)&gt;0,"4","")</f>
        <v/>
      </c>
      <c r="CR10" s="4" t="str">
        <f>IF(COUNTIF(Отв!$D$124:$H$124,Список!$B9)&gt;0,"1","")</f>
        <v/>
      </c>
      <c r="CS10" s="4" t="str">
        <f>IF(COUNTIF(Отв!$D$125:$H$125,Список!$B9)&gt;0,"2","")</f>
        <v/>
      </c>
      <c r="CT10" s="4" t="str">
        <f>IF(COUNTIF(Отв!$D$126:$H$126,Список!$B9)&gt;0,"3","")</f>
        <v>3</v>
      </c>
      <c r="CU10" s="6" t="str">
        <f>IF(COUNTIF(Отв!$D$127:$H$127,Список!$B9)&gt;0,"4","")</f>
        <v/>
      </c>
      <c r="CV10" s="4" t="str">
        <f>IF(COUNTIF(Отв!$D$128:$H$128,Список!$B9)&gt;0,"1","")</f>
        <v/>
      </c>
      <c r="CW10" s="4" t="str">
        <f>IF(COUNTIF(Отв!$D$129:$H$129,Список!$B9)&gt;0,"2","")</f>
        <v/>
      </c>
      <c r="CX10" s="4" t="str">
        <f>IF(COUNTIF(Отв!$D$130:$H$130,Список!$B9)&gt;0,"3","")</f>
        <v/>
      </c>
      <c r="CY10" s="6" t="str">
        <f>IF(COUNTIF(Отв!$D$131:$H$131,Список!$B9)&gt;0,"4","")</f>
        <v/>
      </c>
      <c r="CZ10" s="4" t="str">
        <f>IF(COUNTIF(Отв!$D$132:$H$132,Список!$B9)&gt;0,"1","")</f>
        <v/>
      </c>
      <c r="DA10" s="4" t="str">
        <f>IF(COUNTIF(Отв!$D$133:$H$133,Список!$B9)&gt;0,"2","")</f>
        <v/>
      </c>
      <c r="DB10" s="4" t="str">
        <f>IF(COUNTIF(Отв!$D$134:$H$134,Список!$B9)&gt;0,"3","")</f>
        <v/>
      </c>
      <c r="DC10" s="6" t="str">
        <f>IF(COUNTIF(Отв!$D$135:$H$135,Список!$B9)&gt;0,"4","")</f>
        <v/>
      </c>
      <c r="DD10" s="4" t="str">
        <f>IF(COUNTIF(Отв!$D$136:$H$136,Список!$B9)&gt;0,"1","")</f>
        <v/>
      </c>
      <c r="DE10" s="4" t="str">
        <f>IF(COUNTIF(Отв!$D$137:$H$137,Список!$B9)&gt;0,"2","")</f>
        <v/>
      </c>
      <c r="DF10" s="4" t="str">
        <f>IF(COUNTIF(Отв!$D$138:$H$138,Список!$B9)&gt;0,"3","")</f>
        <v/>
      </c>
      <c r="DG10" s="6" t="str">
        <f>IF(COUNTIF(Отв!$D$139:$H$139,Список!$B9)&gt;0,"4","")</f>
        <v/>
      </c>
      <c r="DH10" s="4" t="str">
        <f>IF(COUNTIF(Отв!$D$140:$H$140,Список!$B9)&gt;0,"1","")</f>
        <v/>
      </c>
      <c r="DI10" s="4" t="str">
        <f>IF(COUNTIF(Отв!$D$141:$H$141,Список!$B9)&gt;0,"2","")</f>
        <v/>
      </c>
      <c r="DJ10" s="4" t="str">
        <f>IF(COUNTIF(Отв!$D$142:$H$142,Список!$B9)&gt;0,"3","")</f>
        <v/>
      </c>
      <c r="DK10" s="19" t="str">
        <f>IF(COUNTIF(Отв!$D$143:$H$143,Список!$B9)&gt;0,"4","")</f>
        <v/>
      </c>
      <c r="DL10" s="4" t="str">
        <f>IF(COUNTIF(Отв!$D$144:$H$144,Список!$B9)&gt;0,"1","")</f>
        <v/>
      </c>
      <c r="DM10" s="4" t="str">
        <f>IF(COUNTIF(Отв!$D$145:$H$145,Список!$B9)&gt;0,"2","")</f>
        <v/>
      </c>
      <c r="DN10" s="4" t="str">
        <f>IF(COUNTIF(Отв!$D$146:$H$146,Список!$B9)&gt;0,"3","")</f>
        <v/>
      </c>
      <c r="DO10" s="6" t="str">
        <f>IF(COUNTIF(Отв!$D$147:$H$147,Список!$B9)&gt;0,"4","")</f>
        <v/>
      </c>
      <c r="DP10" s="4" t="str">
        <f>IF(COUNTIF(Отв!$D$148:$H$148,Список!$B9)&gt;0,"1","")</f>
        <v/>
      </c>
      <c r="DQ10" s="4" t="str">
        <f>IF(COUNTIF(Отв!$D$149:$H$149,Список!$B9)&gt;0,"2","")</f>
        <v/>
      </c>
      <c r="DR10" s="4" t="str">
        <f>IF(COUNTIF(Отв!$D$150:$H$150,Список!$B9)&gt;0,"3","")</f>
        <v/>
      </c>
      <c r="DS10" s="6" t="str">
        <f>IF(COUNTIF(Отв!$D$151:$H$151,Список!$B9)&gt;0,"4","")</f>
        <v/>
      </c>
    </row>
    <row r="11" spans="2:123" x14ac:dyDescent="0.25">
      <c r="B11" s="4">
        <v>9</v>
      </c>
      <c r="C11" s="3" t="str">
        <f>IF(Список!B10=""," ",Список!B10)</f>
        <v>Каралкин Дмитрий</v>
      </c>
      <c r="D11" s="15" t="str">
        <f>IF(COUNTIF(Отв!$D$32:$H$32,Список!$B10)&gt;0,"1","")</f>
        <v/>
      </c>
      <c r="E11" s="4" t="str">
        <f>IF(COUNTIF(Отв!$D$33:$H$33,Список!$B10)&gt;0,"2","")</f>
        <v/>
      </c>
      <c r="F11" s="4" t="str">
        <f>IF(COUNTIF(Отв!$D$34:$H$34,Список!$B10)&gt;0,"3","")</f>
        <v/>
      </c>
      <c r="G11" s="6" t="str">
        <f>IF(COUNTIF(Отв!$D$35:$H$35,Список!$B10)&gt;0,"4","")</f>
        <v/>
      </c>
      <c r="H11" s="5" t="str">
        <f>IF(COUNTIF(Отв!$D$36:$H$36,Список!$B10)&gt;0,"1","")</f>
        <v/>
      </c>
      <c r="I11" s="4" t="str">
        <f>IF(COUNTIF(Отв!$D$37:$H$37,Список!$B10)&gt;0,"2","")</f>
        <v/>
      </c>
      <c r="J11" s="4" t="str">
        <f>IF(COUNTIF(Отв!$D$38:$H$38,Список!$B10)&gt;0,"3","")</f>
        <v/>
      </c>
      <c r="K11" s="6" t="str">
        <f>IF(COUNTIF(Отв!$D$39:$H$39,Список!$B10)&gt;0,"4","")</f>
        <v/>
      </c>
      <c r="L11" s="5" t="str">
        <f>IF(COUNTIF(Отв!$D$40:$H$40,Список!$B10)&gt;0,"1","")</f>
        <v>1</v>
      </c>
      <c r="M11" s="4" t="str">
        <f>IF(COUNTIF(Отв!$D$41:$H$42,Список!$B10)&gt;0,"2","")</f>
        <v>2</v>
      </c>
      <c r="N11" s="4" t="str">
        <f>IF(COUNTIF(Отв!$D$42:$H$42,Список!$B10)&gt;0,"3","")</f>
        <v>3</v>
      </c>
      <c r="O11" s="6" t="str">
        <f>IF(COUNTIF(Отв!$D$43:$H$43,Список!$B10)&gt;0,"4","")</f>
        <v/>
      </c>
      <c r="P11" s="4" t="str">
        <f>IF(COUNTIF(Отв!$D$44:$H$44,Список!$B10)&gt;0,"1","")</f>
        <v/>
      </c>
      <c r="Q11" s="4" t="str">
        <f>IF(COUNTIF(Отв!$D$45:$H$45,Список!$B10)&gt;0,"2","")</f>
        <v/>
      </c>
      <c r="R11" s="4" t="str">
        <f>IF(COUNTIF(Отв!$D$46:$H$46,Список!$B10)&gt;0,"3","")</f>
        <v/>
      </c>
      <c r="S11" s="6" t="str">
        <f>IF(COUNTIF(Отв!$D$47:$H$47,Список!$B10)&gt;0,"4","")</f>
        <v/>
      </c>
      <c r="T11" s="4" t="str">
        <f>IF(COUNTIF(Отв!$D$48:$H$48,Список!$B10)&gt;0,"1","")</f>
        <v/>
      </c>
      <c r="U11" s="4" t="str">
        <f>IF(COUNTIF(Отв!$D$49:$H$49,Список!$B10)&gt;0,"2","")</f>
        <v/>
      </c>
      <c r="V11" s="4" t="str">
        <f>IF(COUNTIF(Отв!$D$50:$H$50,Список!$B10)&gt;0,"3","")</f>
        <v/>
      </c>
      <c r="W11" s="6" t="str">
        <f>IF(COUNTIF(Отв!$D$51:$H$51,Список!$B10)&gt;0,"4","")</f>
        <v/>
      </c>
      <c r="X11" s="4" t="str">
        <f>IF(COUNTIF(Отв!$D$52:$H$52,Список!$B10)&gt;0,"1","")</f>
        <v/>
      </c>
      <c r="Y11" s="4" t="str">
        <f>IF(COUNTIF(Отв!$D$53:$H$53,Список!$B10)&gt;0,"2","")</f>
        <v/>
      </c>
      <c r="Z11" s="4" t="str">
        <f>IF(COUNTIF(Отв!$D$54:$H$54,Список!$B10)&gt;0,"3","")</f>
        <v/>
      </c>
      <c r="AA11" s="6" t="str">
        <f>IF(COUNTIF(Отв!$D$55:$H$55,Список!$B10)&gt;0,"4","")</f>
        <v/>
      </c>
      <c r="AB11" s="4" t="str">
        <f>IF(COUNTIF(Отв!$D$56:$H$56,Список!$B10)&gt;0,"1","")</f>
        <v/>
      </c>
      <c r="AC11" s="4" t="str">
        <f>IF(COUNTIF(Отв!$D$57:$H$57,Список!$B10)&gt;0,"2","")</f>
        <v/>
      </c>
      <c r="AD11" s="4" t="str">
        <f>IF(COUNTIF(Отв!$D$58:$H$58,Список!$B10)&gt;0,"3","")</f>
        <v/>
      </c>
      <c r="AE11" s="6" t="str">
        <f>IF(COUNTIF(Отв!$D$59:$H$59,Список!$B10)&gt;0,"4","")</f>
        <v/>
      </c>
      <c r="AF11" s="4" t="str">
        <f>IF(COUNTIF(Отв!$D$60:$H$60,Список!$B10)&gt;0,"1","")</f>
        <v/>
      </c>
      <c r="AG11" s="4" t="str">
        <f>IF(COUNTIF(Отв!$D$61:$H$61,Список!$B10)&gt;0,"2","")</f>
        <v/>
      </c>
      <c r="AH11" s="4" t="str">
        <f>IF(COUNTIF(Отв!$D$62:$H$62,Список!$B10)&gt;0,"3","")</f>
        <v/>
      </c>
      <c r="AI11" s="6" t="str">
        <f>IF(COUNTIF(Отв!$D$63:$H$63,Список!$B10)&gt;0,"4","")</f>
        <v/>
      </c>
      <c r="AJ11" s="8" t="str">
        <f>IF(COUNTIF(Отв!$D$64:$H$64,Список!$B10)&gt;0,"1","")</f>
        <v/>
      </c>
      <c r="AK11" s="9" t="str">
        <f>IF(COUNTIF(Отв!$D$65:$H$65,Список!$B10)&gt;0,"2","")</f>
        <v/>
      </c>
      <c r="AL11" s="9" t="str">
        <f>IF(COUNTIF(Отв!$D$66:$H$66,Список!$B10)&gt;0,"3","")</f>
        <v/>
      </c>
      <c r="AM11" s="10" t="str">
        <f>IF(COUNTIF(Отв!$D$67:$H$67,Список!$B10)&gt;0,"4","")</f>
        <v/>
      </c>
      <c r="AN11" s="4" t="str">
        <f>IF(COUNTIF(Отв!$D$68:$H$68,Список!$B10)&gt;0,"1","")</f>
        <v/>
      </c>
      <c r="AO11" s="4" t="str">
        <f>IF(COUNTIF(Отв!$D$69:$H$69,Список!$B10)&gt;0,"2","")</f>
        <v/>
      </c>
      <c r="AP11" s="4" t="str">
        <f>IF(COUNTIF(Отв!$D$70:$H$70,Список!$B10)&gt;0,"3","")</f>
        <v/>
      </c>
      <c r="AQ11" s="6" t="str">
        <f>IF(COUNTIF(Отв!$D$71:$H$71,Список!$B10)&gt;0,"4","")</f>
        <v/>
      </c>
      <c r="AR11" s="4" t="str">
        <f>IF(COUNTIF(Отв!$D$72:$H$72,Список!$B10)&gt;0,"1","")</f>
        <v>1</v>
      </c>
      <c r="AS11" s="4" t="str">
        <f>IF(COUNTIF(Отв!$D$73:$H$73,Список!$B10)&gt;0,"2","")</f>
        <v/>
      </c>
      <c r="AT11" s="4" t="str">
        <f>IF(COUNTIF(Отв!$D$74:$H$74,Список!$B10)&gt;0,"3","")</f>
        <v/>
      </c>
      <c r="AU11" s="6" t="str">
        <f>IF(COUNTIF(Отв!$D$75:$H$75,Список!$B10)&gt;0,"4","")</f>
        <v/>
      </c>
      <c r="AV11" s="4" t="str">
        <f>IF(COUNTIF(Отв!$D$76:$H$76,Список!$B10)&gt;0,"1","")</f>
        <v/>
      </c>
      <c r="AW11" s="4" t="str">
        <f>IF(COUNTIF(Отв!$D$77:$H$77,Список!$B10)&gt;0,"2","")</f>
        <v/>
      </c>
      <c r="AX11" s="4" t="str">
        <f>IF(COUNTIF(Отв!$D$78:$H$78,Список!$B10)&gt;0,"3","")</f>
        <v/>
      </c>
      <c r="AY11" s="6" t="str">
        <f>IF(COUNTIF(Отв!$D$79:$H$79,Список!$B10)&gt;0,"4","")</f>
        <v/>
      </c>
      <c r="AZ11" s="4" t="str">
        <f>IF(COUNTIF(Отв!$D$80:$H$80,Список!$B10)&gt;0,"1","")</f>
        <v/>
      </c>
      <c r="BA11" s="4" t="str">
        <f>IF(COUNTIF(Отв!$D$81:$H$81,Список!$B10)&gt;0,"2","")</f>
        <v/>
      </c>
      <c r="BB11" s="4" t="str">
        <f>IF(COUNTIF(Отв!$D$82:$H$82,Список!$B10)&gt;0,"3","")</f>
        <v/>
      </c>
      <c r="BC11" s="6" t="str">
        <f>IF(COUNTIF(Отв!$D$83:$H$83,Список!$B10)&gt;0,"4","")</f>
        <v/>
      </c>
      <c r="BD11" s="4" t="str">
        <f>IF(COUNTIF(Отв!$D$84:$H$84,Список!$B10)&gt;0,"1","")</f>
        <v/>
      </c>
      <c r="BE11" s="4" t="str">
        <f>IF(COUNTIF(Отв!$D$85:$H$85,Список!$B10)&gt;0,"2","")</f>
        <v/>
      </c>
      <c r="BF11" s="4" t="str">
        <f>IF(COUNTIF(Отв!$D$86:$H$86,Список!$B10)&gt;0,"3","")</f>
        <v/>
      </c>
      <c r="BG11" s="6" t="str">
        <f>IF(COUNTIF(Отв!$D$87:$H$87,Список!$B10)&gt;0,"4","")</f>
        <v/>
      </c>
      <c r="BH11" s="4" t="str">
        <f>IF(COUNTIF(Отв!$D$88:$H$88,Список!$B10)&gt;0,"1","")</f>
        <v/>
      </c>
      <c r="BI11" s="4" t="str">
        <f>IF(COUNTIF(Отв!$D$89:$H$89,Список!$B10)&gt;0,"2","")</f>
        <v/>
      </c>
      <c r="BJ11" s="4" t="str">
        <f>IF(COUNTIF(Отв!$D$90:$H$90,Список!$B10)&gt;0,"3","")</f>
        <v/>
      </c>
      <c r="BK11" s="6" t="str">
        <f>IF(COUNTIF(Отв!$D$91:$H$91,Список!$B10)&gt;0,"4","")</f>
        <v/>
      </c>
      <c r="BL11" s="4" t="str">
        <f>IF(COUNTIF(Отв!$D$92:$H$92,Список!$B10)&gt;0,"1","")</f>
        <v/>
      </c>
      <c r="BM11" s="4" t="str">
        <f>IF(COUNTIF(Отв!$D$93:$H$93,Список!$B10)&gt;0,"2","")</f>
        <v/>
      </c>
      <c r="BN11" s="4" t="str">
        <f>IF(COUNTIF(Отв!$D$94:$H$94,Список!$B10)&gt;0,"3","")</f>
        <v/>
      </c>
      <c r="BO11" s="6" t="str">
        <f>IF(COUNTIF(Отв!$D$95:$H$95,Список!$B10)&gt;0,"4","")</f>
        <v/>
      </c>
      <c r="BP11" s="4" t="str">
        <f>IF(COUNTIF(Отв!$D$96:$H$96,Список!$B10)&gt;0,"1","")</f>
        <v/>
      </c>
      <c r="BQ11" s="4" t="str">
        <f>IF(COUNTIF(Отв!$D$97:$H$97,Список!$B10)&gt;0,"2","")</f>
        <v/>
      </c>
      <c r="BR11" s="4" t="str">
        <f>IF(COUNTIF(Отв!$D$98:$H$98,Список!$B10)&gt;0,"3","")</f>
        <v/>
      </c>
      <c r="BS11" s="6" t="str">
        <f>IF(COUNTIF(Отв!$D$99:$H$99,Список!$B10)&gt;0,"4","")</f>
        <v/>
      </c>
      <c r="BT11" s="4" t="str">
        <f>IF(COUNTIF(Отв!$D$100:$H$100,Список!$B10)&gt;0,"1","")</f>
        <v/>
      </c>
      <c r="BU11" s="4" t="str">
        <f>IF(COUNTIF(Отв!$D$101:$H$101,Список!$B10)&gt;0,"2","")</f>
        <v/>
      </c>
      <c r="BV11" s="4" t="str">
        <f>IF(COUNTIF(Отв!$D$102:$H$102,Список!$B10)&gt;0,"3","")</f>
        <v/>
      </c>
      <c r="BW11" s="6" t="str">
        <f>IF(COUNTIF(Отв!$D$103:$H$103,Список!$B10)&gt;0,"4","")</f>
        <v/>
      </c>
      <c r="BX11" s="4" t="str">
        <f>IF(COUNTIF(Отв!$D$104:$H$104,Список!$B10)&gt;0,"1","")</f>
        <v/>
      </c>
      <c r="BY11" s="4" t="str">
        <f>IF(COUNTIF(Отв!$D$105:$H$105,Список!$B10)&gt;0,"2","")</f>
        <v/>
      </c>
      <c r="BZ11" s="4" t="str">
        <f>IF(COUNTIF(Отв!$D$106:$H$106,Список!$B10)&gt;0,"3","")</f>
        <v/>
      </c>
      <c r="CA11" s="6" t="str">
        <f>IF(COUNTIF(Отв!$D$107:$H$107,Список!$B10)&gt;0,"4","")</f>
        <v/>
      </c>
      <c r="CB11" s="4" t="str">
        <f>IF(COUNTIF(Отв!$D$108:$H$108,Список!$B10)&gt;0,"1","")</f>
        <v/>
      </c>
      <c r="CC11" s="4" t="str">
        <f>IF(COUNTIF(Отв!$D$109:$H$109,Список!$B10)&gt;0,"2","")</f>
        <v/>
      </c>
      <c r="CD11" s="4" t="str">
        <f>IF(COUNTIF(Отв!$D$110:$H$110,Список!$B10)&gt;0,"3","")</f>
        <v/>
      </c>
      <c r="CE11" s="6" t="str">
        <f>IF(COUNTIF(Отв!$D$111:$H$111,Список!$B10)&gt;0,"4","")</f>
        <v/>
      </c>
      <c r="CF11" s="4" t="str">
        <f>IF(COUNTIF(Отв!$D$112:$H$112,Список!$B10)&gt;0,"1","")</f>
        <v/>
      </c>
      <c r="CG11" s="4" t="str">
        <f>IF(COUNTIF(Отв!$D$113:$H$113,Список!$B10)&gt;0,"2","")</f>
        <v/>
      </c>
      <c r="CH11" s="4" t="str">
        <f>IF(COUNTIF(Отв!$D$114:$H$114,Список!$B10)&gt;0,"3","")</f>
        <v/>
      </c>
      <c r="CI11" s="6" t="str">
        <f>IF(COUNTIF(Отв!$D$115:$H$115,Список!$B10)&gt;0,"4","")</f>
        <v/>
      </c>
      <c r="CJ11" s="4" t="str">
        <f>IF(COUNTIF(Отв!$D$116:$H$116,Список!$B10)&gt;0,"1","")</f>
        <v/>
      </c>
      <c r="CK11" s="4" t="str">
        <f>IF(COUNTIF(Отв!$D$117:$H$117,Список!$B10)&gt;0,"2","")</f>
        <v/>
      </c>
      <c r="CL11" s="4" t="str">
        <f>IF(COUNTIF(Отв!$D$118:$H$118,Список!$B10)&gt;0,"3","")</f>
        <v/>
      </c>
      <c r="CM11" s="6" t="str">
        <f>IF(COUNTIF(Отв!$D$119:$H$119,Список!$B10)&gt;0,"4","")</f>
        <v/>
      </c>
      <c r="CN11" s="4" t="str">
        <f>IF(COUNTIF(Отв!$D$120:$H$120,Список!$B10)&gt;0,"1","")</f>
        <v/>
      </c>
      <c r="CO11" s="4" t="str">
        <f>IF(COUNTIF(Отв!$D$121:$H$121,Список!$B10)&gt;0,"2","")</f>
        <v/>
      </c>
      <c r="CP11" s="4" t="str">
        <f>IF(COUNTIF(Отв!$D$122:$H$122,Список!$B10)&gt;0,"3","")</f>
        <v/>
      </c>
      <c r="CQ11" s="6" t="str">
        <f>IF(COUNTIF(Отв!$D$123:$H$123,Список!$B10)&gt;0,"4","")</f>
        <v/>
      </c>
      <c r="CR11" s="4" t="str">
        <f>IF(COUNTIF(Отв!$D$124:$H$124,Список!$B10)&gt;0,"1","")</f>
        <v/>
      </c>
      <c r="CS11" s="4" t="str">
        <f>IF(COUNTIF(Отв!$D$125:$H$125,Список!$B10)&gt;0,"2","")</f>
        <v/>
      </c>
      <c r="CT11" s="4" t="str">
        <f>IF(COUNTIF(Отв!$D$126:$H$126,Список!$B10)&gt;0,"3","")</f>
        <v/>
      </c>
      <c r="CU11" s="6" t="str">
        <f>IF(COUNTIF(Отв!$D$127:$H$127,Список!$B10)&gt;0,"4","")</f>
        <v/>
      </c>
      <c r="CV11" s="4" t="str">
        <f>IF(COUNTIF(Отв!$D$128:$H$128,Список!$B10)&gt;0,"1","")</f>
        <v/>
      </c>
      <c r="CW11" s="4" t="str">
        <f>IF(COUNTIF(Отв!$D$129:$H$129,Список!$B10)&gt;0,"2","")</f>
        <v/>
      </c>
      <c r="CX11" s="4" t="str">
        <f>IF(COUNTIF(Отв!$D$130:$H$130,Список!$B10)&gt;0,"3","")</f>
        <v/>
      </c>
      <c r="CY11" s="6" t="str">
        <f>IF(COUNTIF(Отв!$D$131:$H$131,Список!$B10)&gt;0,"4","")</f>
        <v/>
      </c>
      <c r="CZ11" s="4" t="str">
        <f>IF(COUNTIF(Отв!$D$132:$H$132,Список!$B10)&gt;0,"1","")</f>
        <v/>
      </c>
      <c r="DA11" s="4" t="str">
        <f>IF(COUNTIF(Отв!$D$133:$H$133,Список!$B10)&gt;0,"2","")</f>
        <v/>
      </c>
      <c r="DB11" s="4" t="str">
        <f>IF(COUNTIF(Отв!$D$134:$H$134,Список!$B10)&gt;0,"3","")</f>
        <v/>
      </c>
      <c r="DC11" s="6" t="str">
        <f>IF(COUNTIF(Отв!$D$135:$H$135,Список!$B10)&gt;0,"4","")</f>
        <v/>
      </c>
      <c r="DD11" s="4" t="str">
        <f>IF(COUNTIF(Отв!$D$136:$H$136,Список!$B10)&gt;0,"1","")</f>
        <v/>
      </c>
      <c r="DE11" s="4" t="str">
        <f>IF(COUNTIF(Отв!$D$137:$H$137,Список!$B10)&gt;0,"2","")</f>
        <v/>
      </c>
      <c r="DF11" s="4" t="str">
        <f>IF(COUNTIF(Отв!$D$138:$H$138,Список!$B10)&gt;0,"3","")</f>
        <v/>
      </c>
      <c r="DG11" s="6" t="str">
        <f>IF(COUNTIF(Отв!$D$139:$H$139,Список!$B10)&gt;0,"4","")</f>
        <v/>
      </c>
      <c r="DH11" s="4" t="str">
        <f>IF(COUNTIF(Отв!$D$140:$H$140,Список!$B10)&gt;0,"1","")</f>
        <v/>
      </c>
      <c r="DI11" s="4" t="str">
        <f>IF(COUNTIF(Отв!$D$141:$H$141,Список!$B10)&gt;0,"2","")</f>
        <v/>
      </c>
      <c r="DJ11" s="4" t="str">
        <f>IF(COUNTIF(Отв!$D$142:$H$142,Список!$B10)&gt;0,"3","")</f>
        <v/>
      </c>
      <c r="DK11" s="19" t="str">
        <f>IF(COUNTIF(Отв!$D$143:$H$143,Список!$B10)&gt;0,"4","")</f>
        <v/>
      </c>
      <c r="DL11" s="4" t="str">
        <f>IF(COUNTIF(Отв!$D$144:$H$144,Список!$B10)&gt;0,"1","")</f>
        <v/>
      </c>
      <c r="DM11" s="4" t="str">
        <f>IF(COUNTIF(Отв!$D$145:$H$145,Список!$B10)&gt;0,"2","")</f>
        <v/>
      </c>
      <c r="DN11" s="4" t="str">
        <f>IF(COUNTIF(Отв!$D$146:$H$146,Список!$B10)&gt;0,"3","")</f>
        <v/>
      </c>
      <c r="DO11" s="6" t="str">
        <f>IF(COUNTIF(Отв!$D$147:$H$147,Список!$B10)&gt;0,"4","")</f>
        <v/>
      </c>
      <c r="DP11" s="4" t="str">
        <f>IF(COUNTIF(Отв!$D$148:$H$148,Список!$B10)&gt;0,"1","")</f>
        <v/>
      </c>
      <c r="DQ11" s="4" t="str">
        <f>IF(COUNTIF(Отв!$D$149:$H$149,Список!$B10)&gt;0,"2","")</f>
        <v/>
      </c>
      <c r="DR11" s="4" t="str">
        <f>IF(COUNTIF(Отв!$D$150:$H$150,Список!$B10)&gt;0,"3","")</f>
        <v/>
      </c>
      <c r="DS11" s="6" t="str">
        <f>IF(COUNTIF(Отв!$D$151:$H$151,Список!$B10)&gt;0,"4","")</f>
        <v/>
      </c>
    </row>
    <row r="12" spans="2:123" x14ac:dyDescent="0.25">
      <c r="B12" s="4">
        <v>10</v>
      </c>
      <c r="C12" s="3" t="str">
        <f>IF(Список!B11=""," ",Список!B11)</f>
        <v>Киселёв Илья</v>
      </c>
      <c r="D12" s="15" t="str">
        <f>IF(COUNTIF(Отв!$D$32:$H$32,Список!$B11)&gt;0,"1","")</f>
        <v/>
      </c>
      <c r="E12" s="4" t="str">
        <f>IF(COUNTIF(Отв!$D$33:$H$33,Список!$B11)&gt;0,"2","")</f>
        <v/>
      </c>
      <c r="F12" s="4" t="str">
        <f>IF(COUNTIF(Отв!$D$34:$H$34,Список!$B11)&gt;0,"3","")</f>
        <v/>
      </c>
      <c r="G12" s="6" t="str">
        <f>IF(COUNTIF(Отв!$D$35:$H$35,Список!$B11)&gt;0,"4","")</f>
        <v/>
      </c>
      <c r="H12" s="5" t="str">
        <f>IF(COUNTIF(Отв!$D$36:$H$36,Список!$B11)&gt;0,"1","")</f>
        <v>1</v>
      </c>
      <c r="I12" s="4" t="str">
        <f>IF(COUNTIF(Отв!$D$37:$H$37,Список!$B11)&gt;0,"2","")</f>
        <v/>
      </c>
      <c r="J12" s="4" t="str">
        <f>IF(COUNTIF(Отв!$D$38:$H$38,Список!$B11)&gt;0,"3","")</f>
        <v/>
      </c>
      <c r="K12" s="6" t="str">
        <f>IF(COUNTIF(Отв!$D$39:$H$39,Список!$B11)&gt;0,"4","")</f>
        <v/>
      </c>
      <c r="L12" s="5" t="str">
        <f>IF(COUNTIF(Отв!$D$40:$H$40,Список!$B11)&gt;0,"1","")</f>
        <v>1</v>
      </c>
      <c r="M12" s="4" t="str">
        <f>IF(COUNTIF(Отв!$D$41:$H$42,Список!$B11)&gt;0,"2","")</f>
        <v>2</v>
      </c>
      <c r="N12" s="4" t="str">
        <f>IF(COUNTIF(Отв!$D$42:$H$42,Список!$B11)&gt;0,"3","")</f>
        <v>3</v>
      </c>
      <c r="O12" s="6" t="str">
        <f>IF(COUNTIF(Отв!$D$43:$H$43,Список!$B11)&gt;0,"4","")</f>
        <v/>
      </c>
      <c r="P12" s="4" t="str">
        <f>IF(COUNTIF(Отв!$D$44:$H$44,Список!$B11)&gt;0,"1","")</f>
        <v/>
      </c>
      <c r="Q12" s="4" t="str">
        <f>IF(COUNTIF(Отв!$D$45:$H$45,Список!$B11)&gt;0,"2","")</f>
        <v/>
      </c>
      <c r="R12" s="4" t="str">
        <f>IF(COUNTIF(Отв!$D$46:$H$46,Список!$B11)&gt;0,"3","")</f>
        <v/>
      </c>
      <c r="S12" s="6" t="str">
        <f>IF(COUNTIF(Отв!$D$47:$H$47,Список!$B11)&gt;0,"4","")</f>
        <v/>
      </c>
      <c r="T12" s="4" t="str">
        <f>IF(COUNTIF(Отв!$D$48:$H$48,Список!$B11)&gt;0,"1","")</f>
        <v/>
      </c>
      <c r="U12" s="4" t="str">
        <f>IF(COUNTIF(Отв!$D$49:$H$49,Список!$B11)&gt;0,"2","")</f>
        <v/>
      </c>
      <c r="V12" s="4" t="str">
        <f>IF(COUNTIF(Отв!$D$50:$H$50,Список!$B11)&gt;0,"3","")</f>
        <v/>
      </c>
      <c r="W12" s="6" t="str">
        <f>IF(COUNTIF(Отв!$D$51:$H$51,Список!$B11)&gt;0,"4","")</f>
        <v/>
      </c>
      <c r="X12" s="4" t="str">
        <f>IF(COUNTIF(Отв!$D$52:$H$52,Список!$B11)&gt;0,"1","")</f>
        <v/>
      </c>
      <c r="Y12" s="4" t="str">
        <f>IF(COUNTIF(Отв!$D$53:$H$53,Список!$B11)&gt;0,"2","")</f>
        <v/>
      </c>
      <c r="Z12" s="4" t="str">
        <f>IF(COUNTIF(Отв!$D$54:$H$54,Список!$B11)&gt;0,"3","")</f>
        <v/>
      </c>
      <c r="AA12" s="6" t="str">
        <f>IF(COUNTIF(Отв!$D$55:$H$55,Список!$B11)&gt;0,"4","")</f>
        <v/>
      </c>
      <c r="AB12" s="4" t="str">
        <f>IF(COUNTIF(Отв!$D$56:$H$56,Список!$B11)&gt;0,"1","")</f>
        <v/>
      </c>
      <c r="AC12" s="4" t="str">
        <f>IF(COUNTIF(Отв!$D$57:$H$57,Список!$B11)&gt;0,"2","")</f>
        <v>2</v>
      </c>
      <c r="AD12" s="4" t="str">
        <f>IF(COUNTIF(Отв!$D$58:$H$58,Список!$B11)&gt;0,"3","")</f>
        <v>3</v>
      </c>
      <c r="AE12" s="6" t="str">
        <f>IF(COUNTIF(Отв!$D$59:$H$59,Список!$B11)&gt;0,"4","")</f>
        <v/>
      </c>
      <c r="AF12" s="4" t="str">
        <f>IF(COUNTIF(Отв!$D$60:$H$60,Список!$B11)&gt;0,"1","")</f>
        <v/>
      </c>
      <c r="AG12" s="4" t="str">
        <f>IF(COUNTIF(Отв!$D$61:$H$61,Список!$B11)&gt;0,"2","")</f>
        <v/>
      </c>
      <c r="AH12" s="4" t="str">
        <f>IF(COUNTIF(Отв!$D$62:$H$62,Список!$B11)&gt;0,"3","")</f>
        <v/>
      </c>
      <c r="AI12" s="6" t="str">
        <f>IF(COUNTIF(Отв!$D$63:$H$63,Список!$B11)&gt;0,"4","")</f>
        <v/>
      </c>
      <c r="AJ12" s="4" t="str">
        <f>IF(COUNTIF(Отв!$D$64:$H$64,Список!$B11)&gt;0,"1","")</f>
        <v>1</v>
      </c>
      <c r="AK12" s="4" t="str">
        <f>IF(COUNTIF(Отв!$D$65:$H$65,Список!$B11)&gt;0,"2","")</f>
        <v/>
      </c>
      <c r="AL12" s="4" t="str">
        <f>IF(COUNTIF(Отв!$D$66:$H$66,Список!$B11)&gt;0,"3","")</f>
        <v/>
      </c>
      <c r="AM12" s="6" t="str">
        <f>IF(COUNTIF(Отв!$D$67:$H$67,Список!$B11)&gt;0,"4","")</f>
        <v/>
      </c>
      <c r="AN12" s="8" t="str">
        <f>IF(COUNTIF(Отв!$D$68:$H$68,Список!$B11)&gt;0,"1","")</f>
        <v/>
      </c>
      <c r="AO12" s="9" t="str">
        <f>IF(COUNTIF(Отв!$D$69:$H$69,Список!$B11)&gt;0,"2","")</f>
        <v/>
      </c>
      <c r="AP12" s="9" t="str">
        <f>IF(COUNTIF(Отв!$D$70:$H$70,Список!$B11)&gt;0,"3","")</f>
        <v/>
      </c>
      <c r="AQ12" s="10" t="str">
        <f>IF(COUNTIF(Отв!$D$71:$H$71,Список!$B11)&gt;0,"4","")</f>
        <v/>
      </c>
      <c r="AR12" s="4" t="str">
        <f>IF(COUNTIF(Отв!$D$72:$H$72,Список!$B11)&gt;0,"1","")</f>
        <v>1</v>
      </c>
      <c r="AS12" s="4" t="str">
        <f>IF(COUNTIF(Отв!$D$73:$H$73,Список!$B11)&gt;0,"2","")</f>
        <v>2</v>
      </c>
      <c r="AT12" s="4" t="str">
        <f>IF(COUNTIF(Отв!$D$74:$H$74,Список!$B11)&gt;0,"3","")</f>
        <v/>
      </c>
      <c r="AU12" s="6" t="str">
        <f>IF(COUNTIF(Отв!$D$75:$H$75,Список!$B11)&gt;0,"4","")</f>
        <v/>
      </c>
      <c r="AV12" s="4" t="str">
        <f>IF(COUNTIF(Отв!$D$76:$H$76,Список!$B11)&gt;0,"1","")</f>
        <v/>
      </c>
      <c r="AW12" s="4" t="str">
        <f>IF(COUNTIF(Отв!$D$77:$H$77,Список!$B11)&gt;0,"2","")</f>
        <v/>
      </c>
      <c r="AX12" s="4" t="str">
        <f>IF(COUNTIF(Отв!$D$78:$H$78,Список!$B11)&gt;0,"3","")</f>
        <v/>
      </c>
      <c r="AY12" s="6" t="str">
        <f>IF(COUNTIF(Отв!$D$79:$H$79,Список!$B11)&gt;0,"4","")</f>
        <v/>
      </c>
      <c r="AZ12" s="4" t="str">
        <f>IF(COUNTIF(Отв!$D$80:$H$80,Список!$B11)&gt;0,"1","")</f>
        <v/>
      </c>
      <c r="BA12" s="4" t="str">
        <f>IF(COUNTIF(Отв!$D$81:$H$81,Список!$B11)&gt;0,"2","")</f>
        <v/>
      </c>
      <c r="BB12" s="4" t="str">
        <f>IF(COUNTIF(Отв!$D$82:$H$82,Список!$B11)&gt;0,"3","")</f>
        <v>3</v>
      </c>
      <c r="BC12" s="6" t="str">
        <f>IF(COUNTIF(Отв!$D$83:$H$83,Список!$B11)&gt;0,"4","")</f>
        <v/>
      </c>
      <c r="BD12" s="4" t="str">
        <f>IF(COUNTIF(Отв!$D$84:$H$84,Список!$B11)&gt;0,"1","")</f>
        <v/>
      </c>
      <c r="BE12" s="4" t="str">
        <f>IF(COUNTIF(Отв!$D$85:$H$85,Список!$B11)&gt;0,"2","")</f>
        <v/>
      </c>
      <c r="BF12" s="4" t="str">
        <f>IF(COUNTIF(Отв!$D$86:$H$86,Список!$B11)&gt;0,"3","")</f>
        <v/>
      </c>
      <c r="BG12" s="6" t="str">
        <f>IF(COUNTIF(Отв!$D$87:$H$87,Список!$B11)&gt;0,"4","")</f>
        <v/>
      </c>
      <c r="BH12" s="4" t="str">
        <f>IF(COUNTIF(Отв!$D$88:$H$88,Список!$B11)&gt;0,"1","")</f>
        <v/>
      </c>
      <c r="BI12" s="4" t="str">
        <f>IF(COUNTIF(Отв!$D$89:$H$89,Список!$B11)&gt;0,"2","")</f>
        <v/>
      </c>
      <c r="BJ12" s="4" t="str">
        <f>IF(COUNTIF(Отв!$D$90:$H$90,Список!$B11)&gt;0,"3","")</f>
        <v/>
      </c>
      <c r="BK12" s="6" t="str">
        <f>IF(COUNTIF(Отв!$D$91:$H$91,Список!$B11)&gt;0,"4","")</f>
        <v/>
      </c>
      <c r="BL12" s="4" t="str">
        <f>IF(COUNTIF(Отв!$D$92:$H$92,Список!$B11)&gt;0,"1","")</f>
        <v/>
      </c>
      <c r="BM12" s="4" t="str">
        <f>IF(COUNTIF(Отв!$D$93:$H$93,Список!$B11)&gt;0,"2","")</f>
        <v/>
      </c>
      <c r="BN12" s="4" t="str">
        <f>IF(COUNTIF(Отв!$D$94:$H$94,Список!$B11)&gt;0,"3","")</f>
        <v/>
      </c>
      <c r="BO12" s="6" t="str">
        <f>IF(COUNTIF(Отв!$D$95:$H$95,Список!$B11)&gt;0,"4","")</f>
        <v/>
      </c>
      <c r="BP12" s="4" t="str">
        <f>IF(COUNTIF(Отв!$D$96:$H$96,Список!$B11)&gt;0,"1","")</f>
        <v>1</v>
      </c>
      <c r="BQ12" s="4" t="str">
        <f>IF(COUNTIF(Отв!$D$97:$H$97,Список!$B11)&gt;0,"2","")</f>
        <v/>
      </c>
      <c r="BR12" s="4" t="str">
        <f>IF(COUNTIF(Отв!$D$98:$H$98,Список!$B11)&gt;0,"3","")</f>
        <v/>
      </c>
      <c r="BS12" s="6" t="str">
        <f>IF(COUNTIF(Отв!$D$99:$H$99,Список!$B11)&gt;0,"4","")</f>
        <v/>
      </c>
      <c r="BT12" s="4" t="str">
        <f>IF(COUNTIF(Отв!$D$100:$H$100,Список!$B11)&gt;0,"1","")</f>
        <v/>
      </c>
      <c r="BU12" s="4" t="str">
        <f>IF(COUNTIF(Отв!$D$101:$H$101,Список!$B11)&gt;0,"2","")</f>
        <v/>
      </c>
      <c r="BV12" s="4" t="str">
        <f>IF(COUNTIF(Отв!$D$102:$H$102,Список!$B11)&gt;0,"3","")</f>
        <v/>
      </c>
      <c r="BW12" s="6" t="str">
        <f>IF(COUNTIF(Отв!$D$103:$H$103,Список!$B11)&gt;0,"4","")</f>
        <v/>
      </c>
      <c r="BX12" s="4" t="str">
        <f>IF(COUNTIF(Отв!$D$104:$H$104,Список!$B11)&gt;0,"1","")</f>
        <v/>
      </c>
      <c r="BY12" s="4" t="str">
        <f>IF(COUNTIF(Отв!$D$105:$H$105,Список!$B11)&gt;0,"2","")</f>
        <v/>
      </c>
      <c r="BZ12" s="4" t="str">
        <f>IF(COUNTIF(Отв!$D$106:$H$106,Список!$B11)&gt;0,"3","")</f>
        <v>3</v>
      </c>
      <c r="CA12" s="6" t="str">
        <f>IF(COUNTIF(Отв!$D$107:$H$107,Список!$B11)&gt;0,"4","")</f>
        <v/>
      </c>
      <c r="CB12" s="4" t="str">
        <f>IF(COUNTIF(Отв!$D$108:$H$108,Список!$B11)&gt;0,"1","")</f>
        <v/>
      </c>
      <c r="CC12" s="4" t="str">
        <f>IF(COUNTIF(Отв!$D$109:$H$109,Список!$B11)&gt;0,"2","")</f>
        <v/>
      </c>
      <c r="CD12" s="4" t="str">
        <f>IF(COUNTIF(Отв!$D$110:$H$110,Список!$B11)&gt;0,"3","")</f>
        <v/>
      </c>
      <c r="CE12" s="6" t="str">
        <f>IF(COUNTIF(Отв!$D$111:$H$111,Список!$B11)&gt;0,"4","")</f>
        <v/>
      </c>
      <c r="CF12" s="4" t="str">
        <f>IF(COUNTIF(Отв!$D$112:$H$112,Список!$B11)&gt;0,"1","")</f>
        <v/>
      </c>
      <c r="CG12" s="4" t="str">
        <f>IF(COUNTIF(Отв!$D$113:$H$113,Список!$B11)&gt;0,"2","")</f>
        <v/>
      </c>
      <c r="CH12" s="4" t="str">
        <f>IF(COUNTIF(Отв!$D$114:$H$114,Список!$B11)&gt;0,"3","")</f>
        <v>3</v>
      </c>
      <c r="CI12" s="6" t="str">
        <f>IF(COUNTIF(Отв!$D$115:$H$115,Список!$B11)&gt;0,"4","")</f>
        <v/>
      </c>
      <c r="CJ12" s="4" t="str">
        <f>IF(COUNTIF(Отв!$D$116:$H$116,Список!$B11)&gt;0,"1","")</f>
        <v>1</v>
      </c>
      <c r="CK12" s="4" t="str">
        <f>IF(COUNTIF(Отв!$D$117:$H$117,Список!$B11)&gt;0,"2","")</f>
        <v>2</v>
      </c>
      <c r="CL12" s="4" t="str">
        <f>IF(COUNTIF(Отв!$D$118:$H$118,Список!$B11)&gt;0,"3","")</f>
        <v/>
      </c>
      <c r="CM12" s="6" t="str">
        <f>IF(COUNTIF(Отв!$D$119:$H$119,Список!$B11)&gt;0,"4","")</f>
        <v/>
      </c>
      <c r="CN12" s="4" t="str">
        <f>IF(COUNTIF(Отв!$D$120:$H$120,Список!$B11)&gt;0,"1","")</f>
        <v/>
      </c>
      <c r="CO12" s="4" t="str">
        <f>IF(COUNTIF(Отв!$D$121:$H$121,Список!$B11)&gt;0,"2","")</f>
        <v/>
      </c>
      <c r="CP12" s="4" t="str">
        <f>IF(COUNTIF(Отв!$D$122:$H$122,Список!$B11)&gt;0,"3","")</f>
        <v/>
      </c>
      <c r="CQ12" s="6" t="str">
        <f>IF(COUNTIF(Отв!$D$123:$H$123,Список!$B11)&gt;0,"4","")</f>
        <v/>
      </c>
      <c r="CR12" s="4" t="str">
        <f>IF(COUNTIF(Отв!$D$124:$H$124,Список!$B11)&gt;0,"1","")</f>
        <v/>
      </c>
      <c r="CS12" s="4" t="str">
        <f>IF(COUNTIF(Отв!$D$125:$H$125,Список!$B11)&gt;0,"2","")</f>
        <v/>
      </c>
      <c r="CT12" s="4" t="str">
        <f>IF(COUNTIF(Отв!$D$126:$H$126,Список!$B11)&gt;0,"3","")</f>
        <v/>
      </c>
      <c r="CU12" s="6" t="str">
        <f>IF(COUNTIF(Отв!$D$127:$H$127,Список!$B11)&gt;0,"4","")</f>
        <v/>
      </c>
      <c r="CV12" s="4" t="str">
        <f>IF(COUNTIF(Отв!$D$128:$H$128,Список!$B11)&gt;0,"1","")</f>
        <v/>
      </c>
      <c r="CW12" s="4" t="str">
        <f>IF(COUNTIF(Отв!$D$129:$H$129,Список!$B11)&gt;0,"2","")</f>
        <v/>
      </c>
      <c r="CX12" s="4" t="str">
        <f>IF(COUNTIF(Отв!$D$130:$H$130,Список!$B11)&gt;0,"3","")</f>
        <v/>
      </c>
      <c r="CY12" s="6" t="str">
        <f>IF(COUNTIF(Отв!$D$131:$H$131,Список!$B11)&gt;0,"4","")</f>
        <v/>
      </c>
      <c r="CZ12" s="4" t="str">
        <f>IF(COUNTIF(Отв!$D$132:$H$132,Список!$B11)&gt;0,"1","")</f>
        <v/>
      </c>
      <c r="DA12" s="4" t="str">
        <f>IF(COUNTIF(Отв!$D$133:$H$133,Список!$B11)&gt;0,"2","")</f>
        <v/>
      </c>
      <c r="DB12" s="4" t="str">
        <f>IF(COUNTIF(Отв!$D$134:$H$134,Список!$B11)&gt;0,"3","")</f>
        <v/>
      </c>
      <c r="DC12" s="6" t="str">
        <f>IF(COUNTIF(Отв!$D$135:$H$135,Список!$B11)&gt;0,"4","")</f>
        <v/>
      </c>
      <c r="DD12" s="4" t="str">
        <f>IF(COUNTIF(Отв!$D$136:$H$136,Список!$B11)&gt;0,"1","")</f>
        <v/>
      </c>
      <c r="DE12" s="4" t="str">
        <f>IF(COUNTIF(Отв!$D$137:$H$137,Список!$B11)&gt;0,"2","")</f>
        <v/>
      </c>
      <c r="DF12" s="4" t="str">
        <f>IF(COUNTIF(Отв!$D$138:$H$138,Список!$B11)&gt;0,"3","")</f>
        <v/>
      </c>
      <c r="DG12" s="6" t="str">
        <f>IF(COUNTIF(Отв!$D$139:$H$139,Список!$B11)&gt;0,"4","")</f>
        <v/>
      </c>
      <c r="DH12" s="4" t="str">
        <f>IF(COUNTIF(Отв!$D$140:$H$140,Список!$B11)&gt;0,"1","")</f>
        <v/>
      </c>
      <c r="DI12" s="4" t="str">
        <f>IF(COUNTIF(Отв!$D$141:$H$141,Список!$B11)&gt;0,"2","")</f>
        <v/>
      </c>
      <c r="DJ12" s="4" t="str">
        <f>IF(COUNTIF(Отв!$D$142:$H$142,Список!$B11)&gt;0,"3","")</f>
        <v/>
      </c>
      <c r="DK12" s="19" t="str">
        <f>IF(COUNTIF(Отв!$D$143:$H$143,Список!$B11)&gt;0,"4","")</f>
        <v/>
      </c>
      <c r="DL12" s="4" t="str">
        <f>IF(COUNTIF(Отв!$D$144:$H$144,Список!$B11)&gt;0,"1","")</f>
        <v/>
      </c>
      <c r="DM12" s="4" t="str">
        <f>IF(COUNTIF(Отв!$D$145:$H$145,Список!$B11)&gt;0,"2","")</f>
        <v/>
      </c>
      <c r="DN12" s="4" t="str">
        <f>IF(COUNTIF(Отв!$D$146:$H$146,Список!$B11)&gt;0,"3","")</f>
        <v/>
      </c>
      <c r="DO12" s="6" t="str">
        <f>IF(COUNTIF(Отв!$D$147:$H$147,Список!$B11)&gt;0,"4","")</f>
        <v/>
      </c>
      <c r="DP12" s="4" t="str">
        <f>IF(COUNTIF(Отв!$D$148:$H$148,Список!$B11)&gt;0,"1","")</f>
        <v/>
      </c>
      <c r="DQ12" s="4" t="str">
        <f>IF(COUNTIF(Отв!$D$149:$H$149,Список!$B11)&gt;0,"2","")</f>
        <v/>
      </c>
      <c r="DR12" s="4" t="str">
        <f>IF(COUNTIF(Отв!$D$150:$H$150,Список!$B11)&gt;0,"3","")</f>
        <v/>
      </c>
      <c r="DS12" s="6" t="str">
        <f>IF(COUNTIF(Отв!$D$151:$H$151,Список!$B11)&gt;0,"4","")</f>
        <v/>
      </c>
    </row>
    <row r="13" spans="2:123" x14ac:dyDescent="0.25">
      <c r="B13" s="4">
        <v>11</v>
      </c>
      <c r="C13" s="3" t="str">
        <f>IF(Список!B12=""," ",Список!B12)</f>
        <v>Кольга Константин</v>
      </c>
      <c r="D13" s="15" t="str">
        <f>IF(COUNTIF(Отв!$D$32:$H$32,Список!$B12)&gt;0,"1","")</f>
        <v/>
      </c>
      <c r="E13" s="4" t="str">
        <f>IF(COUNTIF(Отв!$D$33:$H$33,Список!$B12)&gt;0,"2","")</f>
        <v/>
      </c>
      <c r="F13" s="4" t="str">
        <f>IF(COUNTIF(Отв!$D$34:$H$34,Список!$B12)&gt;0,"3","")</f>
        <v/>
      </c>
      <c r="G13" s="6" t="str">
        <f>IF(COUNTIF(Отв!$D$35:$H$35,Список!$B12)&gt;0,"4","")</f>
        <v/>
      </c>
      <c r="H13" s="5" t="str">
        <f>IF(COUNTIF(Отв!$D$36:$H$36,Список!$B12)&gt;0,"1","")</f>
        <v/>
      </c>
      <c r="I13" s="4" t="str">
        <f>IF(COUNTIF(Отв!$D$37:$H$37,Список!$B12)&gt;0,"2","")</f>
        <v/>
      </c>
      <c r="J13" s="4" t="str">
        <f>IF(COUNTIF(Отв!$D$38:$H$38,Список!$B12)&gt;0,"3","")</f>
        <v/>
      </c>
      <c r="K13" s="6" t="str">
        <f>IF(COUNTIF(Отв!$D$39:$H$39,Список!$B12)&gt;0,"4","")</f>
        <v/>
      </c>
      <c r="L13" s="5" t="str">
        <f>IF(COUNTIF(Отв!$D$40:$H$40,Список!$B12)&gt;0,"1","")</f>
        <v>1</v>
      </c>
      <c r="M13" s="4" t="str">
        <f>IF(COUNTIF(Отв!$D$41:$H$42,Список!$B12)&gt;0,"2","")</f>
        <v>2</v>
      </c>
      <c r="N13" s="4" t="str">
        <f>IF(COUNTIF(Отв!$D$42:$H$42,Список!$B12)&gt;0,"3","")</f>
        <v/>
      </c>
      <c r="O13" s="6" t="str">
        <f>IF(COUNTIF(Отв!$D$43:$H$43,Список!$B12)&gt;0,"4","")</f>
        <v>4</v>
      </c>
      <c r="P13" s="4" t="str">
        <f>IF(COUNTIF(Отв!$D$44:$H$44,Список!$B12)&gt;0,"1","")</f>
        <v/>
      </c>
      <c r="Q13" s="4" t="str">
        <f>IF(COUNTIF(Отв!$D$45:$H$45,Список!$B12)&gt;0,"2","")</f>
        <v/>
      </c>
      <c r="R13" s="4" t="str">
        <f>IF(COUNTIF(Отв!$D$46:$H$46,Список!$B12)&gt;0,"3","")</f>
        <v/>
      </c>
      <c r="S13" s="6" t="str">
        <f>IF(COUNTIF(Отв!$D$47:$H$47,Список!$B12)&gt;0,"4","")</f>
        <v/>
      </c>
      <c r="T13" s="4" t="str">
        <f>IF(COUNTIF(Отв!$D$48:$H$48,Список!$B12)&gt;0,"1","")</f>
        <v/>
      </c>
      <c r="U13" s="4" t="str">
        <f>IF(COUNTIF(Отв!$D$49:$H$49,Список!$B12)&gt;0,"2","")</f>
        <v/>
      </c>
      <c r="V13" s="4" t="str">
        <f>IF(COUNTIF(Отв!$D$50:$H$50,Список!$B12)&gt;0,"3","")</f>
        <v/>
      </c>
      <c r="W13" s="6" t="str">
        <f>IF(COUNTIF(Отв!$D$51:$H$51,Список!$B12)&gt;0,"4","")</f>
        <v/>
      </c>
      <c r="X13" s="4" t="str">
        <f>IF(COUNTIF(Отв!$D$52:$H$52,Список!$B12)&gt;0,"1","")</f>
        <v/>
      </c>
      <c r="Y13" s="4" t="str">
        <f>IF(COUNTIF(Отв!$D$53:$H$53,Список!$B12)&gt;0,"2","")</f>
        <v/>
      </c>
      <c r="Z13" s="4" t="str">
        <f>IF(COUNTIF(Отв!$D$54:$H$54,Список!$B12)&gt;0,"3","")</f>
        <v/>
      </c>
      <c r="AA13" s="6" t="str">
        <f>IF(COUNTIF(Отв!$D$55:$H$55,Список!$B12)&gt;0,"4","")</f>
        <v/>
      </c>
      <c r="AB13" s="4" t="str">
        <f>IF(COUNTIF(Отв!$D$56:$H$56,Список!$B12)&gt;0,"1","")</f>
        <v/>
      </c>
      <c r="AC13" s="4" t="str">
        <f>IF(COUNTIF(Отв!$D$57:$H$57,Список!$B12)&gt;0,"2","")</f>
        <v/>
      </c>
      <c r="AD13" s="4" t="str">
        <f>IF(COUNTIF(Отв!$D$58:$H$58,Список!$B12)&gt;0,"3","")</f>
        <v/>
      </c>
      <c r="AE13" s="6" t="str">
        <f>IF(COUNTIF(Отв!$D$59:$H$59,Список!$B12)&gt;0,"4","")</f>
        <v/>
      </c>
      <c r="AF13" s="4" t="str">
        <f>IF(COUNTIF(Отв!$D$60:$H$60,Список!$B12)&gt;0,"1","")</f>
        <v/>
      </c>
      <c r="AG13" s="4" t="str">
        <f>IF(COUNTIF(Отв!$D$61:$H$61,Список!$B12)&gt;0,"2","")</f>
        <v/>
      </c>
      <c r="AH13" s="4" t="str">
        <f>IF(COUNTIF(Отв!$D$62:$H$62,Список!$B12)&gt;0,"3","")</f>
        <v/>
      </c>
      <c r="AI13" s="6" t="str">
        <f>IF(COUNTIF(Отв!$D$63:$H$63,Список!$B12)&gt;0,"4","")</f>
        <v/>
      </c>
      <c r="AJ13" s="4" t="str">
        <f>IF(COUNTIF(Отв!$D$64:$H$64,Список!$B12)&gt;0,"1","")</f>
        <v/>
      </c>
      <c r="AK13" s="4" t="str">
        <f>IF(COUNTIF(Отв!$D$65:$H$65,Список!$B12)&gt;0,"2","")</f>
        <v/>
      </c>
      <c r="AL13" s="4" t="str">
        <f>IF(COUNTIF(Отв!$D$66:$H$66,Список!$B12)&gt;0,"3","")</f>
        <v/>
      </c>
      <c r="AM13" s="6" t="str">
        <f>IF(COUNTIF(Отв!$D$67:$H$67,Список!$B12)&gt;0,"4","")</f>
        <v/>
      </c>
      <c r="AN13" s="4" t="str">
        <f>IF(COUNTIF(Отв!$D$68:$H$68,Список!$B12)&gt;0,"1","")</f>
        <v/>
      </c>
      <c r="AO13" s="4" t="str">
        <f>IF(COUNTIF(Отв!$D$69:$H$69,Список!$B12)&gt;0,"2","")</f>
        <v/>
      </c>
      <c r="AP13" s="4" t="str">
        <f>IF(COUNTIF(Отв!$D$70:$H$70,Список!$B12)&gt;0,"3","")</f>
        <v/>
      </c>
      <c r="AQ13" s="6" t="str">
        <f>IF(COUNTIF(Отв!$D$71:$H$71,Список!$B12)&gt;0,"4","")</f>
        <v/>
      </c>
      <c r="AR13" s="8" t="str">
        <f>IF(COUNTIF(Отв!$D$72:$H$72,Список!$B12)&gt;0,"1","")</f>
        <v/>
      </c>
      <c r="AS13" s="9" t="str">
        <f>IF(COUNTIF(Отв!$D$73:$H$73,Список!$B12)&gt;0,"2","")</f>
        <v/>
      </c>
      <c r="AT13" s="9" t="str">
        <f>IF(COUNTIF(Отв!$D$74:$H$74,Список!$B12)&gt;0,"3","")</f>
        <v/>
      </c>
      <c r="AU13" s="10" t="str">
        <f>IF(COUNTIF(Отв!$D$75:$H$75,Список!$B12)&gt;0,"4","")</f>
        <v/>
      </c>
      <c r="AV13" s="4" t="str">
        <f>IF(COUNTIF(Отв!$D$76:$H$76,Список!$B12)&gt;0,"1","")</f>
        <v/>
      </c>
      <c r="AW13" s="4" t="str">
        <f>IF(COUNTIF(Отв!$D$77:$H$77,Список!$B12)&gt;0,"2","")</f>
        <v/>
      </c>
      <c r="AX13" s="4" t="str">
        <f>IF(COUNTIF(Отв!$D$78:$H$78,Список!$B12)&gt;0,"3","")</f>
        <v/>
      </c>
      <c r="AY13" s="6" t="str">
        <f>IF(COUNTIF(Отв!$D$79:$H$79,Список!$B12)&gt;0,"4","")</f>
        <v/>
      </c>
      <c r="AZ13" s="4" t="str">
        <f>IF(COUNTIF(Отв!$D$80:$H$80,Список!$B12)&gt;0,"1","")</f>
        <v/>
      </c>
      <c r="BA13" s="4" t="str">
        <f>IF(COUNTIF(Отв!$D$81:$H$81,Список!$B12)&gt;0,"2","")</f>
        <v/>
      </c>
      <c r="BB13" s="4" t="str">
        <f>IF(COUNTIF(Отв!$D$82:$H$82,Список!$B12)&gt;0,"3","")</f>
        <v/>
      </c>
      <c r="BC13" s="6" t="str">
        <f>IF(COUNTIF(Отв!$D$83:$H$83,Список!$B12)&gt;0,"4","")</f>
        <v/>
      </c>
      <c r="BD13" s="4" t="str">
        <f>IF(COUNTIF(Отв!$D$84:$H$84,Список!$B12)&gt;0,"1","")</f>
        <v/>
      </c>
      <c r="BE13" s="4" t="str">
        <f>IF(COUNTIF(Отв!$D$85:$H$85,Список!$B12)&gt;0,"2","")</f>
        <v/>
      </c>
      <c r="BF13" s="4" t="str">
        <f>IF(COUNTIF(Отв!$D$86:$H$86,Список!$B12)&gt;0,"3","")</f>
        <v/>
      </c>
      <c r="BG13" s="6" t="str">
        <f>IF(COUNTIF(Отв!$D$87:$H$87,Список!$B12)&gt;0,"4","")</f>
        <v/>
      </c>
      <c r="BH13" s="4" t="str">
        <f>IF(COUNTIF(Отв!$D$88:$H$88,Список!$B12)&gt;0,"1","")</f>
        <v/>
      </c>
      <c r="BI13" s="4" t="str">
        <f>IF(COUNTIF(Отв!$D$89:$H$89,Список!$B12)&gt;0,"2","")</f>
        <v/>
      </c>
      <c r="BJ13" s="4" t="str">
        <f>IF(COUNTIF(Отв!$D$90:$H$90,Список!$B12)&gt;0,"3","")</f>
        <v/>
      </c>
      <c r="BK13" s="6" t="str">
        <f>IF(COUNTIF(Отв!$D$91:$H$91,Список!$B12)&gt;0,"4","")</f>
        <v/>
      </c>
      <c r="BL13" s="4" t="str">
        <f>IF(COUNTIF(Отв!$D$92:$H$92,Список!$B12)&gt;0,"1","")</f>
        <v/>
      </c>
      <c r="BM13" s="4" t="str">
        <f>IF(COUNTIF(Отв!$D$93:$H$93,Список!$B12)&gt;0,"2","")</f>
        <v/>
      </c>
      <c r="BN13" s="4" t="str">
        <f>IF(COUNTIF(Отв!$D$94:$H$94,Список!$B12)&gt;0,"3","")</f>
        <v/>
      </c>
      <c r="BO13" s="6" t="str">
        <f>IF(COUNTIF(Отв!$D$95:$H$95,Список!$B12)&gt;0,"4","")</f>
        <v/>
      </c>
      <c r="BP13" s="4" t="str">
        <f>IF(COUNTIF(Отв!$D$96:$H$96,Список!$B12)&gt;0,"1","")</f>
        <v/>
      </c>
      <c r="BQ13" s="4" t="str">
        <f>IF(COUNTIF(Отв!$D$97:$H$97,Список!$B12)&gt;0,"2","")</f>
        <v/>
      </c>
      <c r="BR13" s="4" t="str">
        <f>IF(COUNTIF(Отв!$D$98:$H$98,Список!$B12)&gt;0,"3","")</f>
        <v/>
      </c>
      <c r="BS13" s="6" t="str">
        <f>IF(COUNTIF(Отв!$D$99:$H$99,Список!$B12)&gt;0,"4","")</f>
        <v/>
      </c>
      <c r="BT13" s="4" t="str">
        <f>IF(COUNTIF(Отв!$D$100:$H$100,Список!$B12)&gt;0,"1","")</f>
        <v/>
      </c>
      <c r="BU13" s="4" t="str">
        <f>IF(COUNTIF(Отв!$D$101:$H$101,Список!$B12)&gt;0,"2","")</f>
        <v/>
      </c>
      <c r="BV13" s="4" t="str">
        <f>IF(COUNTIF(Отв!$D$102:$H$102,Список!$B12)&gt;0,"3","")</f>
        <v/>
      </c>
      <c r="BW13" s="6" t="str">
        <f>IF(COUNTIF(Отв!$D$103:$H$103,Список!$B12)&gt;0,"4","")</f>
        <v/>
      </c>
      <c r="BX13" s="4" t="str">
        <f>IF(COUNTIF(Отв!$D$104:$H$104,Список!$B12)&gt;0,"1","")</f>
        <v/>
      </c>
      <c r="BY13" s="4" t="str">
        <f>IF(COUNTIF(Отв!$D$105:$H$105,Список!$B12)&gt;0,"2","")</f>
        <v/>
      </c>
      <c r="BZ13" s="4" t="str">
        <f>IF(COUNTIF(Отв!$D$106:$H$106,Список!$B12)&gt;0,"3","")</f>
        <v/>
      </c>
      <c r="CA13" s="6" t="str">
        <f>IF(COUNTIF(Отв!$D$107:$H$107,Список!$B12)&gt;0,"4","")</f>
        <v/>
      </c>
      <c r="CB13" s="4" t="str">
        <f>IF(COUNTIF(Отв!$D$108:$H$108,Список!$B12)&gt;0,"1","")</f>
        <v/>
      </c>
      <c r="CC13" s="4" t="str">
        <f>IF(COUNTIF(Отв!$D$109:$H$109,Список!$B12)&gt;0,"2","")</f>
        <v/>
      </c>
      <c r="CD13" s="4" t="str">
        <f>IF(COUNTIF(Отв!$D$110:$H$110,Список!$B12)&gt;0,"3","")</f>
        <v/>
      </c>
      <c r="CE13" s="6" t="str">
        <f>IF(COUNTIF(Отв!$D$111:$H$111,Список!$B12)&gt;0,"4","")</f>
        <v/>
      </c>
      <c r="CF13" s="4" t="str">
        <f>IF(COUNTIF(Отв!$D$112:$H$112,Список!$B12)&gt;0,"1","")</f>
        <v/>
      </c>
      <c r="CG13" s="4" t="str">
        <f>IF(COUNTIF(Отв!$D$113:$H$113,Список!$B12)&gt;0,"2","")</f>
        <v/>
      </c>
      <c r="CH13" s="4" t="str">
        <f>IF(COUNTIF(Отв!$D$114:$H$114,Список!$B12)&gt;0,"3","")</f>
        <v/>
      </c>
      <c r="CI13" s="6" t="str">
        <f>IF(COUNTIF(Отв!$D$115:$H$115,Список!$B12)&gt;0,"4","")</f>
        <v>4</v>
      </c>
      <c r="CJ13" s="4" t="str">
        <f>IF(COUNTIF(Отв!$D$116:$H$116,Список!$B12)&gt;0,"1","")</f>
        <v/>
      </c>
      <c r="CK13" s="4" t="str">
        <f>IF(COUNTIF(Отв!$D$117:$H$117,Список!$B12)&gt;0,"2","")</f>
        <v/>
      </c>
      <c r="CL13" s="4" t="str">
        <f>IF(COUNTIF(Отв!$D$118:$H$118,Список!$B12)&gt;0,"3","")</f>
        <v/>
      </c>
      <c r="CM13" s="6" t="str">
        <f>IF(COUNTIF(Отв!$D$119:$H$119,Список!$B12)&gt;0,"4","")</f>
        <v/>
      </c>
      <c r="CN13" s="4" t="str">
        <f>IF(COUNTIF(Отв!$D$120:$H$120,Список!$B12)&gt;0,"1","")</f>
        <v/>
      </c>
      <c r="CO13" s="4" t="str">
        <f>IF(COUNTIF(Отв!$D$121:$H$121,Список!$B12)&gt;0,"2","")</f>
        <v/>
      </c>
      <c r="CP13" s="4" t="str">
        <f>IF(COUNTIF(Отв!$D$122:$H$122,Список!$B12)&gt;0,"3","")</f>
        <v/>
      </c>
      <c r="CQ13" s="6" t="str">
        <f>IF(COUNTIF(Отв!$D$123:$H$123,Список!$B12)&gt;0,"4","")</f>
        <v/>
      </c>
      <c r="CR13" s="4" t="str">
        <f>IF(COUNTIF(Отв!$D$124:$H$124,Список!$B12)&gt;0,"1","")</f>
        <v/>
      </c>
      <c r="CS13" s="4" t="str">
        <f>IF(COUNTIF(Отв!$D$125:$H$125,Список!$B12)&gt;0,"2","")</f>
        <v/>
      </c>
      <c r="CT13" s="4" t="str">
        <f>IF(COUNTIF(Отв!$D$126:$H$126,Список!$B12)&gt;0,"3","")</f>
        <v/>
      </c>
      <c r="CU13" s="6" t="str">
        <f>IF(COUNTIF(Отв!$D$127:$H$127,Список!$B12)&gt;0,"4","")</f>
        <v/>
      </c>
      <c r="CV13" s="4" t="str">
        <f>IF(COUNTIF(Отв!$D$128:$H$128,Список!$B12)&gt;0,"1","")</f>
        <v/>
      </c>
      <c r="CW13" s="4" t="str">
        <f>IF(COUNTIF(Отв!$D$129:$H$129,Список!$B12)&gt;0,"2","")</f>
        <v/>
      </c>
      <c r="CX13" s="4" t="str">
        <f>IF(COUNTIF(Отв!$D$130:$H$130,Список!$B12)&gt;0,"3","")</f>
        <v/>
      </c>
      <c r="CY13" s="6" t="str">
        <f>IF(COUNTIF(Отв!$D$131:$H$131,Список!$B12)&gt;0,"4","")</f>
        <v/>
      </c>
      <c r="CZ13" s="4" t="str">
        <f>IF(COUNTIF(Отв!$D$132:$H$132,Список!$B12)&gt;0,"1","")</f>
        <v/>
      </c>
      <c r="DA13" s="4" t="str">
        <f>IF(COUNTIF(Отв!$D$133:$H$133,Список!$B12)&gt;0,"2","")</f>
        <v/>
      </c>
      <c r="DB13" s="4" t="str">
        <f>IF(COUNTIF(Отв!$D$134:$H$134,Список!$B12)&gt;0,"3","")</f>
        <v/>
      </c>
      <c r="DC13" s="6" t="str">
        <f>IF(COUNTIF(Отв!$D$135:$H$135,Список!$B12)&gt;0,"4","")</f>
        <v/>
      </c>
      <c r="DD13" s="4" t="str">
        <f>IF(COUNTIF(Отв!$D$136:$H$136,Список!$B12)&gt;0,"1","")</f>
        <v/>
      </c>
      <c r="DE13" s="4" t="str">
        <f>IF(COUNTIF(Отв!$D$137:$H$137,Список!$B12)&gt;0,"2","")</f>
        <v/>
      </c>
      <c r="DF13" s="4" t="str">
        <f>IF(COUNTIF(Отв!$D$138:$H$138,Список!$B12)&gt;0,"3","")</f>
        <v/>
      </c>
      <c r="DG13" s="6" t="str">
        <f>IF(COUNTIF(Отв!$D$139:$H$139,Список!$B12)&gt;0,"4","")</f>
        <v/>
      </c>
      <c r="DH13" s="4" t="str">
        <f>IF(COUNTIF(Отв!$D$140:$H$140,Список!$B12)&gt;0,"1","")</f>
        <v/>
      </c>
      <c r="DI13" s="4" t="str">
        <f>IF(COUNTIF(Отв!$D$141:$H$141,Список!$B12)&gt;0,"2","")</f>
        <v/>
      </c>
      <c r="DJ13" s="4" t="str">
        <f>IF(COUNTIF(Отв!$D$142:$H$142,Список!$B12)&gt;0,"3","")</f>
        <v/>
      </c>
      <c r="DK13" s="19" t="str">
        <f>IF(COUNTIF(Отв!$D$143:$H$143,Список!$B12)&gt;0,"4","")</f>
        <v/>
      </c>
      <c r="DL13" s="4" t="str">
        <f>IF(COUNTIF(Отв!$D$144:$H$144,Список!$B12)&gt;0,"1","")</f>
        <v/>
      </c>
      <c r="DM13" s="4" t="str">
        <f>IF(COUNTIF(Отв!$D$145:$H$145,Список!$B12)&gt;0,"2","")</f>
        <v/>
      </c>
      <c r="DN13" s="4" t="str">
        <f>IF(COUNTIF(Отв!$D$146:$H$146,Список!$B12)&gt;0,"3","")</f>
        <v/>
      </c>
      <c r="DO13" s="6" t="str">
        <f>IF(COUNTIF(Отв!$D$147:$H$147,Список!$B12)&gt;0,"4","")</f>
        <v/>
      </c>
      <c r="DP13" s="4" t="str">
        <f>IF(COUNTIF(Отв!$D$148:$H$148,Список!$B12)&gt;0,"1","")</f>
        <v/>
      </c>
      <c r="DQ13" s="4" t="str">
        <f>IF(COUNTIF(Отв!$D$149:$H$149,Список!$B12)&gt;0,"2","")</f>
        <v/>
      </c>
      <c r="DR13" s="4" t="str">
        <f>IF(COUNTIF(Отв!$D$150:$H$150,Список!$B12)&gt;0,"3","")</f>
        <v/>
      </c>
      <c r="DS13" s="6" t="str">
        <f>IF(COUNTIF(Отв!$D$151:$H$151,Список!$B12)&gt;0,"4","")</f>
        <v/>
      </c>
    </row>
    <row r="14" spans="2:123" x14ac:dyDescent="0.25">
      <c r="B14" s="4">
        <v>12</v>
      </c>
      <c r="C14" s="3" t="str">
        <f>IF(Список!B13=""," ",Список!B13)</f>
        <v>Комова Анна</v>
      </c>
      <c r="D14" s="15" t="str">
        <f>IF(COUNTIF(Отв!$D$32:$H$32,Список!$B13)&gt;0,"1","")</f>
        <v/>
      </c>
      <c r="E14" s="4" t="str">
        <f>IF(COUNTIF(Отв!$D$33:$H$33,Список!$B13)&gt;0,"2","")</f>
        <v/>
      </c>
      <c r="F14" s="4" t="str">
        <f>IF(COUNTIF(Отв!$D$34:$H$34,Список!$B13)&gt;0,"3","")</f>
        <v/>
      </c>
      <c r="G14" s="6" t="str">
        <f>IF(COUNTIF(Отв!$D$35:$H$35,Список!$B13)&gt;0,"4","")</f>
        <v/>
      </c>
      <c r="H14" s="5" t="str">
        <f>IF(COUNTIF(Отв!$D$36:$H$36,Список!$B13)&gt;0,"1","")</f>
        <v/>
      </c>
      <c r="I14" s="4" t="str">
        <f>IF(COUNTIF(Отв!$D$37:$H$37,Список!$B13)&gt;0,"2","")</f>
        <v/>
      </c>
      <c r="J14" s="4" t="str">
        <f>IF(COUNTIF(Отв!$D$38:$H$38,Список!$B13)&gt;0,"3","")</f>
        <v/>
      </c>
      <c r="K14" s="6" t="str">
        <f>IF(COUNTIF(Отв!$D$39:$H$39,Список!$B13)&gt;0,"4","")</f>
        <v>4</v>
      </c>
      <c r="L14" s="5" t="str">
        <f>IF(COUNTIF(Отв!$D$40:$H$40,Список!$B13)&gt;0,"1","")</f>
        <v/>
      </c>
      <c r="M14" s="4" t="str">
        <f>IF(COUNTIF(Отв!$D$41:$H$42,Список!$B13)&gt;0,"2","")</f>
        <v/>
      </c>
      <c r="N14" s="4" t="str">
        <f>IF(COUNTIF(Отв!$D$42:$H$42,Список!$B13)&gt;0,"3","")</f>
        <v/>
      </c>
      <c r="O14" s="6" t="str">
        <f>IF(COUNTIF(Отв!$D$43:$H$43,Список!$B13)&gt;0,"4","")</f>
        <v/>
      </c>
      <c r="P14" s="4" t="str">
        <f>IF(COUNTIF(Отв!$D$44:$H$44,Список!$B13)&gt;0,"1","")</f>
        <v/>
      </c>
      <c r="Q14" s="4" t="str">
        <f>IF(COUNTIF(Отв!$D$45:$H$45,Список!$B13)&gt;0,"2","")</f>
        <v/>
      </c>
      <c r="R14" s="4" t="str">
        <f>IF(COUNTIF(Отв!$D$46:$H$46,Список!$B13)&gt;0,"3","")</f>
        <v/>
      </c>
      <c r="S14" s="6" t="str">
        <f>IF(COUNTIF(Отв!$D$47:$H$47,Список!$B13)&gt;0,"4","")</f>
        <v/>
      </c>
      <c r="T14" s="4" t="str">
        <f>IF(COUNTIF(Отв!$D$48:$H$48,Список!$B13)&gt;0,"1","")</f>
        <v/>
      </c>
      <c r="U14" s="4" t="str">
        <f>IF(COUNTIF(Отв!$D$49:$H$49,Список!$B13)&gt;0,"2","")</f>
        <v>2</v>
      </c>
      <c r="V14" s="4" t="str">
        <f>IF(COUNTIF(Отв!$D$50:$H$50,Список!$B13)&gt;0,"3","")</f>
        <v/>
      </c>
      <c r="W14" s="6" t="str">
        <f>IF(COUNTIF(Отв!$D$51:$H$51,Список!$B13)&gt;0,"4","")</f>
        <v/>
      </c>
      <c r="X14" s="4" t="str">
        <f>IF(COUNTIF(Отв!$D$52:$H$52,Список!$B13)&gt;0,"1","")</f>
        <v/>
      </c>
      <c r="Y14" s="4" t="str">
        <f>IF(COUNTIF(Отв!$D$53:$H$53,Список!$B13)&gt;0,"2","")</f>
        <v/>
      </c>
      <c r="Z14" s="4" t="str">
        <f>IF(COUNTIF(Отв!$D$54:$H$54,Список!$B13)&gt;0,"3","")</f>
        <v/>
      </c>
      <c r="AA14" s="6" t="str">
        <f>IF(COUNTIF(Отв!$D$55:$H$55,Список!$B13)&gt;0,"4","")</f>
        <v/>
      </c>
      <c r="AB14" s="4" t="str">
        <f>IF(COUNTIF(Отв!$D$56:$H$56,Список!$B13)&gt;0,"1","")</f>
        <v/>
      </c>
      <c r="AC14" s="4" t="str">
        <f>IF(COUNTIF(Отв!$D$57:$H$57,Список!$B13)&gt;0,"2","")</f>
        <v/>
      </c>
      <c r="AD14" s="4" t="str">
        <f>IF(COUNTIF(Отв!$D$58:$H$58,Список!$B13)&gt;0,"3","")</f>
        <v/>
      </c>
      <c r="AE14" s="6" t="str">
        <f>IF(COUNTIF(Отв!$D$59:$H$59,Список!$B13)&gt;0,"4","")</f>
        <v>4</v>
      </c>
      <c r="AF14" s="4" t="str">
        <f>IF(COUNTIF(Отв!$D$60:$H$60,Список!$B13)&gt;0,"1","")</f>
        <v>1</v>
      </c>
      <c r="AG14" s="4" t="str">
        <f>IF(COUNTIF(Отв!$D$61:$H$61,Список!$B13)&gt;0,"2","")</f>
        <v>2</v>
      </c>
      <c r="AH14" s="4" t="str">
        <f>IF(COUNTIF(Отв!$D$62:$H$62,Список!$B13)&gt;0,"3","")</f>
        <v>3</v>
      </c>
      <c r="AI14" s="6" t="str">
        <f>IF(COUNTIF(Отв!$D$63:$H$63,Список!$B13)&gt;0,"4","")</f>
        <v/>
      </c>
      <c r="AJ14" s="4" t="str">
        <f>IF(COUNTIF(Отв!$D$64:$H$64,Список!$B13)&gt;0,"1","")</f>
        <v/>
      </c>
      <c r="AK14" s="4" t="str">
        <f>IF(COUNTIF(Отв!$D$65:$H$65,Список!$B13)&gt;0,"2","")</f>
        <v/>
      </c>
      <c r="AL14" s="4" t="str">
        <f>IF(COUNTIF(Отв!$D$66:$H$66,Список!$B13)&gt;0,"3","")</f>
        <v/>
      </c>
      <c r="AM14" s="6" t="str">
        <f>IF(COUNTIF(Отв!$D$67:$H$67,Список!$B13)&gt;0,"4","")</f>
        <v/>
      </c>
      <c r="AN14" s="4" t="str">
        <f>IF(COUNTIF(Отв!$D$68:$H$68,Список!$B13)&gt;0,"1","")</f>
        <v/>
      </c>
      <c r="AO14" s="4" t="str">
        <f>IF(COUNTIF(Отв!$D$69:$H$69,Список!$B13)&gt;0,"2","")</f>
        <v/>
      </c>
      <c r="AP14" s="4" t="str">
        <f>IF(COUNTIF(Отв!$D$70:$H$70,Список!$B13)&gt;0,"3","")</f>
        <v/>
      </c>
      <c r="AQ14" s="6" t="str">
        <f>IF(COUNTIF(Отв!$D$71:$H$71,Список!$B13)&gt;0,"4","")</f>
        <v/>
      </c>
      <c r="AR14" s="4" t="str">
        <f>IF(COUNTIF(Отв!$D$72:$H$72,Список!$B13)&gt;0,"1","")</f>
        <v/>
      </c>
      <c r="AS14" s="4" t="str">
        <f>IF(COUNTIF(Отв!$D$73:$H$73,Список!$B13)&gt;0,"2","")</f>
        <v/>
      </c>
      <c r="AT14" s="4" t="str">
        <f>IF(COUNTIF(Отв!$D$74:$H$74,Список!$B13)&gt;0,"3","")</f>
        <v/>
      </c>
      <c r="AU14" s="6" t="str">
        <f>IF(COUNTIF(Отв!$D$75:$H$75,Список!$B13)&gt;0,"4","")</f>
        <v/>
      </c>
      <c r="AV14" s="8" t="str">
        <f>IF(COUNTIF(Отв!$D$76:$H$76,Список!$B13)&gt;0,"1","")</f>
        <v/>
      </c>
      <c r="AW14" s="9" t="str">
        <f>IF(COUNTIF(Отв!$D$77:$H$77,Список!$B13)&gt;0,"2","")</f>
        <v/>
      </c>
      <c r="AX14" s="9" t="str">
        <f>IF(COUNTIF(Отв!$D$78:$H$78,Список!$B13)&gt;0,"3","")</f>
        <v/>
      </c>
      <c r="AY14" s="10" t="str">
        <f>IF(COUNTIF(Отв!$D$79:$H$79,Список!$B13)&gt;0,"4","")</f>
        <v/>
      </c>
      <c r="AZ14" s="4" t="str">
        <f>IF(COUNTIF(Отв!$D$80:$H$80,Список!$B13)&gt;0,"1","")</f>
        <v/>
      </c>
      <c r="BA14" s="4" t="str">
        <f>IF(COUNTIF(Отв!$D$81:$H$81,Список!$B13)&gt;0,"2","")</f>
        <v>2</v>
      </c>
      <c r="BB14" s="4" t="str">
        <f>IF(COUNTIF(Отв!$D$82:$H$82,Список!$B13)&gt;0,"3","")</f>
        <v>3</v>
      </c>
      <c r="BC14" s="6" t="str">
        <f>IF(COUNTIF(Отв!$D$83:$H$83,Список!$B13)&gt;0,"4","")</f>
        <v/>
      </c>
      <c r="BD14" s="4" t="str">
        <f>IF(COUNTIF(Отв!$D$84:$H$84,Список!$B13)&gt;0,"1","")</f>
        <v/>
      </c>
      <c r="BE14" s="4" t="str">
        <f>IF(COUNTIF(Отв!$D$85:$H$85,Список!$B13)&gt;0,"2","")</f>
        <v/>
      </c>
      <c r="BF14" s="4" t="str">
        <f>IF(COUNTIF(Отв!$D$86:$H$86,Список!$B13)&gt;0,"3","")</f>
        <v/>
      </c>
      <c r="BG14" s="6" t="str">
        <f>IF(COUNTIF(Отв!$D$87:$H$87,Список!$B13)&gt;0,"4","")</f>
        <v/>
      </c>
      <c r="BH14" s="4" t="str">
        <f>IF(COUNTIF(Отв!$D$88:$H$88,Список!$B13)&gt;0,"1","")</f>
        <v/>
      </c>
      <c r="BI14" s="4" t="str">
        <f>IF(COUNTIF(Отв!$D$89:$H$89,Список!$B13)&gt;0,"2","")</f>
        <v/>
      </c>
      <c r="BJ14" s="4" t="str">
        <f>IF(COUNTIF(Отв!$D$90:$H$90,Список!$B13)&gt;0,"3","")</f>
        <v>3</v>
      </c>
      <c r="BK14" s="6" t="str">
        <f>IF(COUNTIF(Отв!$D$91:$H$91,Список!$B13)&gt;0,"4","")</f>
        <v/>
      </c>
      <c r="BL14" s="4" t="str">
        <f>IF(COUNTIF(Отв!$D$92:$H$92,Список!$B13)&gt;0,"1","")</f>
        <v/>
      </c>
      <c r="BM14" s="4" t="str">
        <f>IF(COUNTIF(Отв!$D$93:$H$93,Список!$B13)&gt;0,"2","")</f>
        <v/>
      </c>
      <c r="BN14" s="4" t="str">
        <f>IF(COUNTIF(Отв!$D$94:$H$94,Список!$B13)&gt;0,"3","")</f>
        <v/>
      </c>
      <c r="BO14" s="6" t="str">
        <f>IF(COUNTIF(Отв!$D$95:$H$95,Список!$B13)&gt;0,"4","")</f>
        <v/>
      </c>
      <c r="BP14" s="4" t="str">
        <f>IF(COUNTIF(Отв!$D$96:$H$96,Список!$B13)&gt;0,"1","")</f>
        <v/>
      </c>
      <c r="BQ14" s="4" t="str">
        <f>IF(COUNTIF(Отв!$D$97:$H$97,Список!$B13)&gt;0,"2","")</f>
        <v/>
      </c>
      <c r="BR14" s="4" t="str">
        <f>IF(COUNTIF(Отв!$D$98:$H$98,Список!$B13)&gt;0,"3","")</f>
        <v/>
      </c>
      <c r="BS14" s="6" t="str">
        <f>IF(COUNTIF(Отв!$D$99:$H$99,Список!$B13)&gt;0,"4","")</f>
        <v>4</v>
      </c>
      <c r="BT14" s="4" t="str">
        <f>IF(COUNTIF(Отв!$D$100:$H$100,Список!$B13)&gt;0,"1","")</f>
        <v/>
      </c>
      <c r="BU14" s="4" t="str">
        <f>IF(COUNTIF(Отв!$D$101:$H$101,Список!$B13)&gt;0,"2","")</f>
        <v>2</v>
      </c>
      <c r="BV14" s="4" t="str">
        <f>IF(COUNTIF(Отв!$D$102:$H$102,Список!$B13)&gt;0,"3","")</f>
        <v>3</v>
      </c>
      <c r="BW14" s="6" t="str">
        <f>IF(COUNTIF(Отв!$D$103:$H$103,Список!$B13)&gt;0,"4","")</f>
        <v/>
      </c>
      <c r="BX14" s="4" t="str">
        <f>IF(COUNTIF(Отв!$D$104:$H$104,Список!$B13)&gt;0,"1","")</f>
        <v/>
      </c>
      <c r="BY14" s="4" t="str">
        <f>IF(COUNTIF(Отв!$D$105:$H$105,Список!$B13)&gt;0,"2","")</f>
        <v/>
      </c>
      <c r="BZ14" s="4" t="str">
        <f>IF(COUNTIF(Отв!$D$106:$H$106,Список!$B13)&gt;0,"3","")</f>
        <v/>
      </c>
      <c r="CA14" s="6" t="str">
        <f>IF(COUNTIF(Отв!$D$107:$H$107,Список!$B13)&gt;0,"4","")</f>
        <v/>
      </c>
      <c r="CB14" s="4" t="str">
        <f>IF(COUNTIF(Отв!$D$108:$H$108,Список!$B13)&gt;0,"1","")</f>
        <v/>
      </c>
      <c r="CC14" s="4" t="str">
        <f>IF(COUNTIF(Отв!$D$109:$H$109,Список!$B13)&gt;0,"2","")</f>
        <v/>
      </c>
      <c r="CD14" s="4" t="str">
        <f>IF(COUNTIF(Отв!$D$110:$H$110,Список!$B13)&gt;0,"3","")</f>
        <v/>
      </c>
      <c r="CE14" s="6" t="str">
        <f>IF(COUNTIF(Отв!$D$111:$H$111,Список!$B13)&gt;0,"4","")</f>
        <v/>
      </c>
      <c r="CF14" s="4" t="str">
        <f>IF(COUNTIF(Отв!$D$112:$H$112,Список!$B13)&gt;0,"1","")</f>
        <v>1</v>
      </c>
      <c r="CG14" s="4" t="str">
        <f>IF(COUNTIF(Отв!$D$113:$H$113,Список!$B13)&gt;0,"2","")</f>
        <v/>
      </c>
      <c r="CH14" s="4" t="str">
        <f>IF(COUNTIF(Отв!$D$114:$H$114,Список!$B13)&gt;0,"3","")</f>
        <v/>
      </c>
      <c r="CI14" s="6" t="str">
        <f>IF(COUNTIF(Отв!$D$115:$H$115,Список!$B13)&gt;0,"4","")</f>
        <v>4</v>
      </c>
      <c r="CJ14" s="4" t="str">
        <f>IF(COUNTIF(Отв!$D$116:$H$116,Список!$B13)&gt;0,"1","")</f>
        <v/>
      </c>
      <c r="CK14" s="4" t="str">
        <f>IF(COUNTIF(Отв!$D$117:$H$117,Список!$B13)&gt;0,"2","")</f>
        <v/>
      </c>
      <c r="CL14" s="4" t="str">
        <f>IF(COUNTIF(Отв!$D$118:$H$118,Список!$B13)&gt;0,"3","")</f>
        <v/>
      </c>
      <c r="CM14" s="6" t="str">
        <f>IF(COUNTIF(Отв!$D$119:$H$119,Список!$B13)&gt;0,"4","")</f>
        <v/>
      </c>
      <c r="CN14" s="4" t="str">
        <f>IF(COUNTIF(Отв!$D$120:$H$120,Список!$B13)&gt;0,"1","")</f>
        <v/>
      </c>
      <c r="CO14" s="4" t="str">
        <f>IF(COUNTIF(Отв!$D$121:$H$121,Список!$B13)&gt;0,"2","")</f>
        <v/>
      </c>
      <c r="CP14" s="4" t="str">
        <f>IF(COUNTIF(Отв!$D$122:$H$122,Список!$B13)&gt;0,"3","")</f>
        <v/>
      </c>
      <c r="CQ14" s="6" t="str">
        <f>IF(COUNTIF(Отв!$D$123:$H$123,Список!$B13)&gt;0,"4","")</f>
        <v/>
      </c>
      <c r="CR14" s="4" t="str">
        <f>IF(COUNTIF(Отв!$D$124:$H$124,Список!$B13)&gt;0,"1","")</f>
        <v>1</v>
      </c>
      <c r="CS14" s="4" t="str">
        <f>IF(COUNTIF(Отв!$D$125:$H$125,Список!$B13)&gt;0,"2","")</f>
        <v>2</v>
      </c>
      <c r="CT14" s="4" t="str">
        <f>IF(COUNTIF(Отв!$D$126:$H$126,Список!$B13)&gt;0,"3","")</f>
        <v>3</v>
      </c>
      <c r="CU14" s="6" t="str">
        <f>IF(COUNTIF(Отв!$D$127:$H$127,Список!$B13)&gt;0,"4","")</f>
        <v/>
      </c>
      <c r="CV14" s="4" t="str">
        <f>IF(COUNTIF(Отв!$D$128:$H$128,Список!$B13)&gt;0,"1","")</f>
        <v/>
      </c>
      <c r="CW14" s="4" t="str">
        <f>IF(COUNTIF(Отв!$D$129:$H$129,Список!$B13)&gt;0,"2","")</f>
        <v/>
      </c>
      <c r="CX14" s="4" t="str">
        <f>IF(COUNTIF(Отв!$D$130:$H$130,Список!$B13)&gt;0,"3","")</f>
        <v/>
      </c>
      <c r="CY14" s="6" t="str">
        <f>IF(COUNTIF(Отв!$D$131:$H$131,Список!$B13)&gt;0,"4","")</f>
        <v/>
      </c>
      <c r="CZ14" s="4" t="str">
        <f>IF(COUNTIF(Отв!$D$132:$H$132,Список!$B13)&gt;0,"1","")</f>
        <v/>
      </c>
      <c r="DA14" s="4" t="str">
        <f>IF(COUNTIF(Отв!$D$133:$H$133,Список!$B13)&gt;0,"2","")</f>
        <v/>
      </c>
      <c r="DB14" s="4" t="str">
        <f>IF(COUNTIF(Отв!$D$134:$H$134,Список!$B13)&gt;0,"3","")</f>
        <v/>
      </c>
      <c r="DC14" s="6" t="str">
        <f>IF(COUNTIF(Отв!$D$135:$H$135,Список!$B13)&gt;0,"4","")</f>
        <v/>
      </c>
      <c r="DD14" s="4" t="str">
        <f>IF(COUNTIF(Отв!$D$136:$H$136,Список!$B13)&gt;0,"1","")</f>
        <v/>
      </c>
      <c r="DE14" s="4" t="str">
        <f>IF(COUNTIF(Отв!$D$137:$H$137,Список!$B13)&gt;0,"2","")</f>
        <v/>
      </c>
      <c r="DF14" s="4" t="str">
        <f>IF(COUNTIF(Отв!$D$138:$H$138,Список!$B13)&gt;0,"3","")</f>
        <v/>
      </c>
      <c r="DG14" s="6" t="str">
        <f>IF(COUNTIF(Отв!$D$139:$H$139,Список!$B13)&gt;0,"4","")</f>
        <v/>
      </c>
      <c r="DH14" s="4" t="str">
        <f>IF(COUNTIF(Отв!$D$140:$H$140,Список!$B13)&gt;0,"1","")</f>
        <v/>
      </c>
      <c r="DI14" s="4" t="str">
        <f>IF(COUNTIF(Отв!$D$141:$H$141,Список!$B13)&gt;0,"2","")</f>
        <v/>
      </c>
      <c r="DJ14" s="4" t="str">
        <f>IF(COUNTIF(Отв!$D$142:$H$142,Список!$B13)&gt;0,"3","")</f>
        <v/>
      </c>
      <c r="DK14" s="19" t="str">
        <f>IF(COUNTIF(Отв!$D$143:$H$143,Список!$B13)&gt;0,"4","")</f>
        <v/>
      </c>
      <c r="DL14" s="4" t="str">
        <f>IF(COUNTIF(Отв!$D$144:$H$144,Список!$B13)&gt;0,"1","")</f>
        <v/>
      </c>
      <c r="DM14" s="4" t="str">
        <f>IF(COUNTIF(Отв!$D$145:$H$145,Список!$B13)&gt;0,"2","")</f>
        <v/>
      </c>
      <c r="DN14" s="4" t="str">
        <f>IF(COUNTIF(Отв!$D$146:$H$146,Список!$B13)&gt;0,"3","")</f>
        <v/>
      </c>
      <c r="DO14" s="6" t="str">
        <f>IF(COUNTIF(Отв!$D$147:$H$147,Список!$B13)&gt;0,"4","")</f>
        <v/>
      </c>
      <c r="DP14" s="4" t="str">
        <f>IF(COUNTIF(Отв!$D$148:$H$148,Список!$B13)&gt;0,"1","")</f>
        <v/>
      </c>
      <c r="DQ14" s="4" t="str">
        <f>IF(COUNTIF(Отв!$D$149:$H$149,Список!$B13)&gt;0,"2","")</f>
        <v/>
      </c>
      <c r="DR14" s="4" t="str">
        <f>IF(COUNTIF(Отв!$D$150:$H$150,Список!$B13)&gt;0,"3","")</f>
        <v/>
      </c>
      <c r="DS14" s="6" t="str">
        <f>IF(COUNTIF(Отв!$D$151:$H$151,Список!$B13)&gt;0,"4","")</f>
        <v/>
      </c>
    </row>
    <row r="15" spans="2:123" x14ac:dyDescent="0.25">
      <c r="B15" s="4">
        <v>13</v>
      </c>
      <c r="C15" s="3" t="str">
        <f>IF(Список!B14=""," ",Список!B14)</f>
        <v>Кубарева Владислава</v>
      </c>
      <c r="D15" s="15" t="str">
        <f>IF(COUNTIF(Отв!$D$32:$H$32,Список!$B14)&gt;0,"1","")</f>
        <v>1</v>
      </c>
      <c r="E15" s="4" t="str">
        <f>IF(COUNTIF(Отв!$D$33:$H$33,Список!$B14)&gt;0,"2","")</f>
        <v>2</v>
      </c>
      <c r="F15" s="4" t="str">
        <f>IF(COUNTIF(Отв!$D$34:$H$34,Список!$B14)&gt;0,"3","")</f>
        <v>3</v>
      </c>
      <c r="G15" s="6" t="str">
        <f>IF(COUNTIF(Отв!$D$35:$H$35,Список!$B14)&gt;0,"4","")</f>
        <v>4</v>
      </c>
      <c r="H15" s="5" t="str">
        <f>IF(COUNTIF(Отв!$D$36:$H$36,Список!$B14)&gt;0,"1","")</f>
        <v/>
      </c>
      <c r="I15" s="4" t="str">
        <f>IF(COUNTIF(Отв!$D$37:$H$37,Список!$B14)&gt;0,"2","")</f>
        <v/>
      </c>
      <c r="J15" s="4" t="str">
        <f>IF(COUNTIF(Отв!$D$38:$H$38,Список!$B14)&gt;0,"3","")</f>
        <v>3</v>
      </c>
      <c r="K15" s="6" t="str">
        <f>IF(COUNTIF(Отв!$D$39:$H$39,Список!$B14)&gt;0,"4","")</f>
        <v/>
      </c>
      <c r="L15" s="5" t="str">
        <f>IF(COUNTIF(Отв!$D$40:$H$40,Список!$B14)&gt;0,"1","")</f>
        <v/>
      </c>
      <c r="M15" s="4" t="str">
        <f>IF(COUNTIF(Отв!$D$41:$H$42,Список!$B14)&gt;0,"2","")</f>
        <v/>
      </c>
      <c r="N15" s="4" t="str">
        <f>IF(COUNTIF(Отв!$D$42:$H$42,Список!$B14)&gt;0,"3","")</f>
        <v/>
      </c>
      <c r="O15" s="6" t="str">
        <f>IF(COUNTIF(Отв!$D$43:$H$43,Список!$B14)&gt;0,"4","")</f>
        <v/>
      </c>
      <c r="P15" s="4" t="str">
        <f>IF(COUNTIF(Отв!$D$44:$H$44,Список!$B14)&gt;0,"1","")</f>
        <v/>
      </c>
      <c r="Q15" s="4" t="str">
        <f>IF(COUNTIF(Отв!$D$45:$H$45,Список!$B14)&gt;0,"2","")</f>
        <v/>
      </c>
      <c r="R15" s="4" t="str">
        <f>IF(COUNTIF(Отв!$D$46:$H$46,Список!$B14)&gt;0,"3","")</f>
        <v/>
      </c>
      <c r="S15" s="6" t="str">
        <f>IF(COUNTIF(Отв!$D$47:$H$47,Список!$B14)&gt;0,"4","")</f>
        <v/>
      </c>
      <c r="T15" s="4" t="str">
        <f>IF(COUNTIF(Отв!$D$48:$H$48,Список!$B14)&gt;0,"1","")</f>
        <v/>
      </c>
      <c r="U15" s="4" t="str">
        <f>IF(COUNTIF(Отв!$D$49:$H$49,Список!$B14)&gt;0,"2","")</f>
        <v/>
      </c>
      <c r="V15" s="4" t="str">
        <f>IF(COUNTIF(Отв!$D$50:$H$50,Список!$B14)&gt;0,"3","")</f>
        <v/>
      </c>
      <c r="W15" s="6" t="str">
        <f>IF(COUNTIF(Отв!$D$51:$H$51,Список!$B14)&gt;0,"4","")</f>
        <v/>
      </c>
      <c r="X15" s="4" t="str">
        <f>IF(COUNTIF(Отв!$D$52:$H$52,Список!$B14)&gt;0,"1","")</f>
        <v/>
      </c>
      <c r="Y15" s="4" t="str">
        <f>IF(COUNTIF(Отв!$D$53:$H$53,Список!$B14)&gt;0,"2","")</f>
        <v>2</v>
      </c>
      <c r="Z15" s="4" t="str">
        <f>IF(COUNTIF(Отв!$D$54:$H$54,Список!$B14)&gt;0,"3","")</f>
        <v/>
      </c>
      <c r="AA15" s="6" t="str">
        <f>IF(COUNTIF(Отв!$D$55:$H$55,Список!$B14)&gt;0,"4","")</f>
        <v>4</v>
      </c>
      <c r="AB15" s="4" t="str">
        <f>IF(COUNTIF(Отв!$D$56:$H$56,Список!$B14)&gt;0,"1","")</f>
        <v>1</v>
      </c>
      <c r="AC15" s="4" t="str">
        <f>IF(COUNTIF(Отв!$D$57:$H$57,Список!$B14)&gt;0,"2","")</f>
        <v/>
      </c>
      <c r="AD15" s="4" t="str">
        <f>IF(COUNTIF(Отв!$D$58:$H$58,Список!$B14)&gt;0,"3","")</f>
        <v/>
      </c>
      <c r="AE15" s="6" t="str">
        <f>IF(COUNTIF(Отв!$D$59:$H$59,Список!$B14)&gt;0,"4","")</f>
        <v/>
      </c>
      <c r="AF15" s="4" t="str">
        <f>IF(COUNTIF(Отв!$D$60:$H$60,Список!$B14)&gt;0,"1","")</f>
        <v/>
      </c>
      <c r="AG15" s="4" t="str">
        <f>IF(COUNTIF(Отв!$D$61:$H$61,Список!$B14)&gt;0,"2","")</f>
        <v/>
      </c>
      <c r="AH15" s="4" t="str">
        <f>IF(COUNTIF(Отв!$D$62:$H$62,Список!$B14)&gt;0,"3","")</f>
        <v/>
      </c>
      <c r="AI15" s="6" t="str">
        <f>IF(COUNTIF(Отв!$D$63:$H$63,Список!$B14)&gt;0,"4","")</f>
        <v/>
      </c>
      <c r="AJ15" s="4" t="str">
        <f>IF(COUNTIF(Отв!$D$64:$H$64,Список!$B14)&gt;0,"1","")</f>
        <v/>
      </c>
      <c r="AK15" s="4" t="str">
        <f>IF(COUNTIF(Отв!$D$65:$H$65,Список!$B14)&gt;0,"2","")</f>
        <v/>
      </c>
      <c r="AL15" s="4" t="str">
        <f>IF(COUNTIF(Отв!$D$66:$H$66,Список!$B14)&gt;0,"3","")</f>
        <v/>
      </c>
      <c r="AM15" s="6" t="str">
        <f>IF(COUNTIF(Отв!$D$67:$H$67,Список!$B14)&gt;0,"4","")</f>
        <v/>
      </c>
      <c r="AN15" s="4" t="str">
        <f>IF(COUNTIF(Отв!$D$68:$H$68,Список!$B14)&gt;0,"1","")</f>
        <v/>
      </c>
      <c r="AO15" s="4" t="str">
        <f>IF(COUNTIF(Отв!$D$69:$H$69,Список!$B14)&gt;0,"2","")</f>
        <v/>
      </c>
      <c r="AP15" s="4" t="str">
        <f>IF(COUNTIF(Отв!$D$70:$H$70,Список!$B14)&gt;0,"3","")</f>
        <v/>
      </c>
      <c r="AQ15" s="6" t="str">
        <f>IF(COUNTIF(Отв!$D$71:$H$71,Список!$B14)&gt;0,"4","")</f>
        <v/>
      </c>
      <c r="AR15" s="4" t="str">
        <f>IF(COUNTIF(Отв!$D$72:$H$72,Список!$B14)&gt;0,"1","")</f>
        <v/>
      </c>
      <c r="AS15" s="4" t="str">
        <f>IF(COUNTIF(Отв!$D$73:$H$73,Список!$B14)&gt;0,"2","")</f>
        <v/>
      </c>
      <c r="AT15" s="4" t="str">
        <f>IF(COUNTIF(Отв!$D$74:$H$74,Список!$B14)&gt;0,"3","")</f>
        <v/>
      </c>
      <c r="AU15" s="6" t="str">
        <f>IF(COUNTIF(Отв!$D$75:$H$75,Список!$B14)&gt;0,"4","")</f>
        <v/>
      </c>
      <c r="AV15" s="4" t="str">
        <f>IF(COUNTIF(Отв!$D$76:$H$76,Список!$B14)&gt;0,"1","")</f>
        <v/>
      </c>
      <c r="AW15" s="4" t="str">
        <f>IF(COUNTIF(Отв!$D$77:$H$77,Список!$B14)&gt;0,"2","")</f>
        <v/>
      </c>
      <c r="AX15" s="4" t="str">
        <f>IF(COUNTIF(Отв!$D$78:$H$78,Список!$B14)&gt;0,"3","")</f>
        <v/>
      </c>
      <c r="AY15" s="6" t="str">
        <f>IF(COUNTIF(Отв!$D$79:$H$79,Список!$B14)&gt;0,"4","")</f>
        <v/>
      </c>
      <c r="AZ15" s="34" t="str">
        <f>IF(COUNTIF(Отв!$D$80:$H$80,Список!$B14)&gt;0,"1","")</f>
        <v/>
      </c>
      <c r="BA15" s="9" t="str">
        <f>IF(COUNTIF(Отв!$D$81:$H$81,Список!$B14)&gt;0,"2","")</f>
        <v/>
      </c>
      <c r="BB15" s="9" t="str">
        <f>IF(COUNTIF(Отв!$D$82:$H$82,Список!$B14)&gt;0,"3","")</f>
        <v/>
      </c>
      <c r="BC15" s="10" t="str">
        <f>IF(COUNTIF(Отв!$D$83:$H$83,Список!$B14)&gt;0,"4","")</f>
        <v/>
      </c>
      <c r="BD15" s="4" t="str">
        <f>IF(COUNTIF(Отв!$D$84:$H$84,Список!$B14)&gt;0,"1","")</f>
        <v/>
      </c>
      <c r="BE15" s="4" t="str">
        <f>IF(COUNTIF(Отв!$D$85:$H$85,Список!$B14)&gt;0,"2","")</f>
        <v/>
      </c>
      <c r="BF15" s="4" t="str">
        <f>IF(COUNTIF(Отв!$D$86:$H$86,Список!$B14)&gt;0,"3","")</f>
        <v/>
      </c>
      <c r="BG15" s="6" t="str">
        <f>IF(COUNTIF(Отв!$D$87:$H$87,Список!$B14)&gt;0,"4","")</f>
        <v/>
      </c>
      <c r="BH15" s="4" t="str">
        <f>IF(COUNTIF(Отв!$D$88:$H$88,Список!$B14)&gt;0,"1","")</f>
        <v/>
      </c>
      <c r="BI15" s="4" t="str">
        <f>IF(COUNTIF(Отв!$D$89:$H$89,Список!$B14)&gt;0,"2","")</f>
        <v/>
      </c>
      <c r="BJ15" s="4" t="str">
        <f>IF(COUNTIF(Отв!$D$90:$H$90,Список!$B14)&gt;0,"3","")</f>
        <v/>
      </c>
      <c r="BK15" s="6" t="str">
        <f>IF(COUNTIF(Отв!$D$91:$H$91,Список!$B14)&gt;0,"4","")</f>
        <v/>
      </c>
      <c r="BL15" s="4" t="str">
        <f>IF(COUNTIF(Отв!$D$92:$H$92,Список!$B14)&gt;0,"1","")</f>
        <v/>
      </c>
      <c r="BM15" s="4" t="str">
        <f>IF(COUNTIF(Отв!$D$93:$H$93,Список!$B14)&gt;0,"2","")</f>
        <v/>
      </c>
      <c r="BN15" s="4" t="str">
        <f>IF(COUNTIF(Отв!$D$94:$H$94,Список!$B14)&gt;0,"3","")</f>
        <v/>
      </c>
      <c r="BO15" s="6" t="str">
        <f>IF(COUNTIF(Отв!$D$95:$H$95,Список!$B14)&gt;0,"4","")</f>
        <v/>
      </c>
      <c r="BP15" s="4" t="str">
        <f>IF(COUNTIF(Отв!$D$96:$H$96,Список!$B14)&gt;0,"1","")</f>
        <v/>
      </c>
      <c r="BQ15" s="4" t="str">
        <f>IF(COUNTIF(Отв!$D$97:$H$97,Список!$B14)&gt;0,"2","")</f>
        <v>2</v>
      </c>
      <c r="BR15" s="4" t="str">
        <f>IF(COUNTIF(Отв!$D$98:$H$98,Список!$B14)&gt;0,"3","")</f>
        <v>3</v>
      </c>
      <c r="BS15" s="6" t="str">
        <f>IF(COUNTIF(Отв!$D$99:$H$99,Список!$B14)&gt;0,"4","")</f>
        <v>4</v>
      </c>
      <c r="BT15" s="4" t="str">
        <f>IF(COUNTIF(Отв!$D$100:$H$100,Список!$B14)&gt;0,"1","")</f>
        <v/>
      </c>
      <c r="BU15" s="4" t="str">
        <f>IF(COUNTIF(Отв!$D$101:$H$101,Список!$B14)&gt;0,"2","")</f>
        <v/>
      </c>
      <c r="BV15" s="4" t="str">
        <f>IF(COUNTIF(Отв!$D$102:$H$102,Список!$B14)&gt;0,"3","")</f>
        <v/>
      </c>
      <c r="BW15" s="6" t="str">
        <f>IF(COUNTIF(Отв!$D$103:$H$103,Список!$B14)&gt;0,"4","")</f>
        <v/>
      </c>
      <c r="BX15" s="4" t="str">
        <f>IF(COUNTIF(Отв!$D$104:$H$104,Список!$B14)&gt;0,"1","")</f>
        <v/>
      </c>
      <c r="BY15" s="4" t="str">
        <f>IF(COUNTIF(Отв!$D$105:$H$105,Список!$B14)&gt;0,"2","")</f>
        <v>2</v>
      </c>
      <c r="BZ15" s="4" t="str">
        <f>IF(COUNTIF(Отв!$D$106:$H$106,Список!$B14)&gt;0,"3","")</f>
        <v/>
      </c>
      <c r="CA15" s="6" t="str">
        <f>IF(COUNTIF(Отв!$D$107:$H$107,Список!$B14)&gt;0,"4","")</f>
        <v/>
      </c>
      <c r="CB15" s="4" t="str">
        <f>IF(COUNTIF(Отв!$D$108:$H$108,Список!$B14)&gt;0,"1","")</f>
        <v/>
      </c>
      <c r="CC15" s="4" t="str">
        <f>IF(COUNTIF(Отв!$D$109:$H$109,Список!$B14)&gt;0,"2","")</f>
        <v/>
      </c>
      <c r="CD15" s="4" t="str">
        <f>IF(COUNTIF(Отв!$D$110:$H$110,Список!$B14)&gt;0,"3","")</f>
        <v/>
      </c>
      <c r="CE15" s="6" t="str">
        <f>IF(COUNTIF(Отв!$D$111:$H$111,Список!$B14)&gt;0,"4","")</f>
        <v/>
      </c>
      <c r="CF15" s="4" t="str">
        <f>IF(COUNTIF(Отв!$D$112:$H$112,Список!$B14)&gt;0,"1","")</f>
        <v/>
      </c>
      <c r="CG15" s="4" t="str">
        <f>IF(COUNTIF(Отв!$D$113:$H$113,Список!$B14)&gt;0,"2","")</f>
        <v/>
      </c>
      <c r="CH15" s="4" t="str">
        <f>IF(COUNTIF(Отв!$D$114:$H$114,Список!$B14)&gt;0,"3","")</f>
        <v/>
      </c>
      <c r="CI15" s="6" t="str">
        <f>IF(COUNTIF(Отв!$D$115:$H$115,Список!$B14)&gt;0,"4","")</f>
        <v/>
      </c>
      <c r="CJ15" s="4" t="str">
        <f>IF(COUNTIF(Отв!$D$116:$H$116,Список!$B14)&gt;0,"1","")</f>
        <v/>
      </c>
      <c r="CK15" s="4" t="str">
        <f>IF(COUNTIF(Отв!$D$117:$H$117,Список!$B14)&gt;0,"2","")</f>
        <v/>
      </c>
      <c r="CL15" s="4" t="str">
        <f>IF(COUNTIF(Отв!$D$118:$H$118,Список!$B14)&gt;0,"3","")</f>
        <v/>
      </c>
      <c r="CM15" s="6" t="str">
        <f>IF(COUNTIF(Отв!$D$119:$H$119,Список!$B14)&gt;0,"4","")</f>
        <v/>
      </c>
      <c r="CN15" s="4" t="str">
        <f>IF(COUNTIF(Отв!$D$120:$H$120,Список!$B14)&gt;0,"1","")</f>
        <v/>
      </c>
      <c r="CO15" s="4" t="str">
        <f>IF(COUNTIF(Отв!$D$121:$H$121,Список!$B14)&gt;0,"2","")</f>
        <v/>
      </c>
      <c r="CP15" s="4" t="str">
        <f>IF(COUNTIF(Отв!$D$122:$H$122,Список!$B14)&gt;0,"3","")</f>
        <v/>
      </c>
      <c r="CQ15" s="6" t="str">
        <f>IF(COUNTIF(Отв!$D$123:$H$123,Список!$B14)&gt;0,"4","")</f>
        <v/>
      </c>
      <c r="CR15" s="4" t="str">
        <f>IF(COUNTIF(Отв!$D$124:$H$124,Список!$B14)&gt;0,"1","")</f>
        <v/>
      </c>
      <c r="CS15" s="4" t="str">
        <f>IF(COUNTIF(Отв!$D$125:$H$125,Список!$B14)&gt;0,"2","")</f>
        <v/>
      </c>
      <c r="CT15" s="4" t="str">
        <f>IF(COUNTIF(Отв!$D$126:$H$126,Список!$B14)&gt;0,"3","")</f>
        <v/>
      </c>
      <c r="CU15" s="6" t="str">
        <f>IF(COUNTIF(Отв!$D$127:$H$127,Список!$B14)&gt;0,"4","")</f>
        <v>4</v>
      </c>
      <c r="CV15" s="4" t="str">
        <f>IF(COUNTIF(Отв!$D$128:$H$128,Список!$B14)&gt;0,"1","")</f>
        <v>1</v>
      </c>
      <c r="CW15" s="4" t="str">
        <f>IF(COUNTIF(Отв!$D$129:$H$129,Список!$B14)&gt;0,"2","")</f>
        <v>2</v>
      </c>
      <c r="CX15" s="4" t="str">
        <f>IF(COUNTIF(Отв!$D$130:$H$130,Список!$B14)&gt;0,"3","")</f>
        <v>3</v>
      </c>
      <c r="CY15" s="6" t="str">
        <f>IF(COUNTIF(Отв!$D$131:$H$131,Список!$B14)&gt;0,"4","")</f>
        <v/>
      </c>
      <c r="CZ15" s="4" t="str">
        <f>IF(COUNTIF(Отв!$D$132:$H$132,Список!$B14)&gt;0,"1","")</f>
        <v/>
      </c>
      <c r="DA15" s="4" t="str">
        <f>IF(COUNTIF(Отв!$D$133:$H$133,Список!$B14)&gt;0,"2","")</f>
        <v/>
      </c>
      <c r="DB15" s="4" t="str">
        <f>IF(COUNTIF(Отв!$D$134:$H$134,Список!$B14)&gt;0,"3","")</f>
        <v/>
      </c>
      <c r="DC15" s="6" t="str">
        <f>IF(COUNTIF(Отв!$D$135:$H$135,Список!$B14)&gt;0,"4","")</f>
        <v/>
      </c>
      <c r="DD15" s="4" t="str">
        <f>IF(COUNTIF(Отв!$D$136:$H$136,Список!$B14)&gt;0,"1","")</f>
        <v/>
      </c>
      <c r="DE15" s="4" t="str">
        <f>IF(COUNTIF(Отв!$D$137:$H$137,Список!$B14)&gt;0,"2","")</f>
        <v/>
      </c>
      <c r="DF15" s="4" t="str">
        <f>IF(COUNTIF(Отв!$D$138:$H$138,Список!$B14)&gt;0,"3","")</f>
        <v/>
      </c>
      <c r="DG15" s="6" t="str">
        <f>IF(COUNTIF(Отв!$D$139:$H$139,Список!$B14)&gt;0,"4","")</f>
        <v/>
      </c>
      <c r="DH15" s="4" t="str">
        <f>IF(COUNTIF(Отв!$D$140:$H$140,Список!$B14)&gt;0,"1","")</f>
        <v/>
      </c>
      <c r="DI15" s="4" t="str">
        <f>IF(COUNTIF(Отв!$D$141:$H$141,Список!$B14)&gt;0,"2","")</f>
        <v/>
      </c>
      <c r="DJ15" s="4" t="str">
        <f>IF(COUNTIF(Отв!$D$142:$H$142,Список!$B14)&gt;0,"3","")</f>
        <v/>
      </c>
      <c r="DK15" s="19" t="str">
        <f>IF(COUNTIF(Отв!$D$143:$H$143,Список!$B14)&gt;0,"4","")</f>
        <v/>
      </c>
      <c r="DL15" s="4" t="str">
        <f>IF(COUNTIF(Отв!$D$144:$H$144,Список!$B14)&gt;0,"1","")</f>
        <v/>
      </c>
      <c r="DM15" s="4" t="str">
        <f>IF(COUNTIF(Отв!$D$145:$H$145,Список!$B14)&gt;0,"2","")</f>
        <v/>
      </c>
      <c r="DN15" s="4" t="str">
        <f>IF(COUNTIF(Отв!$D$146:$H$146,Список!$B14)&gt;0,"3","")</f>
        <v/>
      </c>
      <c r="DO15" s="6" t="str">
        <f>IF(COUNTIF(Отв!$D$147:$H$147,Список!$B14)&gt;0,"4","")</f>
        <v/>
      </c>
      <c r="DP15" s="4" t="str">
        <f>IF(COUNTIF(Отв!$D$148:$H$148,Список!$B14)&gt;0,"1","")</f>
        <v/>
      </c>
      <c r="DQ15" s="4" t="str">
        <f>IF(COUNTIF(Отв!$D$149:$H$149,Список!$B14)&gt;0,"2","")</f>
        <v/>
      </c>
      <c r="DR15" s="4" t="str">
        <f>IF(COUNTIF(Отв!$D$150:$H$150,Список!$B14)&gt;0,"3","")</f>
        <v/>
      </c>
      <c r="DS15" s="6" t="str">
        <f>IF(COUNTIF(Отв!$D$151:$H$151,Список!$B14)&gt;0,"4","")</f>
        <v/>
      </c>
    </row>
    <row r="16" spans="2:123" x14ac:dyDescent="0.25">
      <c r="B16" s="4">
        <v>14</v>
      </c>
      <c r="C16" s="3" t="str">
        <f>IF(Список!B15=""," ",Список!B15)</f>
        <v>Курина Ксения</v>
      </c>
      <c r="D16" s="15" t="str">
        <f>IF(COUNTIF(Отв!$D$32:$H$32,Список!$B15)&gt;0,"1","")</f>
        <v/>
      </c>
      <c r="E16" s="4" t="str">
        <f>IF(COUNTIF(Отв!$D$33:$H$33,Список!$B15)&gt;0,"2","")</f>
        <v/>
      </c>
      <c r="F16" s="4" t="str">
        <f>IF(COUNTIF(Отв!$D$34:$H$34,Список!$B15)&gt;0,"3","")</f>
        <v/>
      </c>
      <c r="G16" s="6" t="str">
        <f>IF(COUNTIF(Отв!$D$35:$H$35,Список!$B15)&gt;0,"4","")</f>
        <v/>
      </c>
      <c r="H16" s="5" t="str">
        <f>IF(COUNTIF(Отв!$D$36:$H$36,Список!$B15)&gt;0,"1","")</f>
        <v/>
      </c>
      <c r="I16" s="4" t="str">
        <f>IF(COUNTIF(Отв!$D$37:$H$37,Список!$B15)&gt;0,"2","")</f>
        <v/>
      </c>
      <c r="J16" s="4" t="str">
        <f>IF(COUNTIF(Отв!$D$38:$H$38,Список!$B15)&gt;0,"3","")</f>
        <v/>
      </c>
      <c r="K16" s="6" t="str">
        <f>IF(COUNTIF(Отв!$D$39:$H$39,Список!$B15)&gt;0,"4","")</f>
        <v/>
      </c>
      <c r="L16" s="5" t="str">
        <f>IF(COUNTIF(Отв!$D$40:$H$40,Список!$B15)&gt;0,"1","")</f>
        <v/>
      </c>
      <c r="M16" s="4" t="str">
        <f>IF(COUNTIF(Отв!$D$41:$H$42,Список!$B15)&gt;0,"2","")</f>
        <v/>
      </c>
      <c r="N16" s="4" t="str">
        <f>IF(COUNTIF(Отв!$D$42:$H$42,Список!$B15)&gt;0,"3","")</f>
        <v/>
      </c>
      <c r="O16" s="6" t="str">
        <f>IF(COUNTIF(Отв!$D$43:$H$43,Список!$B15)&gt;0,"4","")</f>
        <v/>
      </c>
      <c r="P16" s="4" t="str">
        <f>IF(COUNTIF(Отв!$D$44:$H$44,Список!$B15)&gt;0,"1","")</f>
        <v/>
      </c>
      <c r="Q16" s="4" t="str">
        <f>IF(COUNTIF(Отв!$D$45:$H$45,Список!$B15)&gt;0,"2","")</f>
        <v/>
      </c>
      <c r="R16" s="4" t="str">
        <f>IF(COUNTIF(Отв!$D$46:$H$46,Список!$B15)&gt;0,"3","")</f>
        <v/>
      </c>
      <c r="S16" s="6" t="str">
        <f>IF(COUNTIF(Отв!$D$47:$H$47,Список!$B15)&gt;0,"4","")</f>
        <v/>
      </c>
      <c r="T16" s="4" t="str">
        <f>IF(COUNTIF(Отв!$D$48:$H$48,Список!$B15)&gt;0,"1","")</f>
        <v/>
      </c>
      <c r="U16" s="4" t="str">
        <f>IF(COUNTIF(Отв!$D$49:$H$49,Список!$B15)&gt;0,"2","")</f>
        <v/>
      </c>
      <c r="V16" s="4" t="str">
        <f>IF(COUNTIF(Отв!$D$50:$H$50,Список!$B15)&gt;0,"3","")</f>
        <v/>
      </c>
      <c r="W16" s="6" t="str">
        <f>IF(COUNTIF(Отв!$D$51:$H$51,Список!$B15)&gt;0,"4","")</f>
        <v/>
      </c>
      <c r="X16" s="4" t="str">
        <f>IF(COUNTIF(Отв!$D$52:$H$52,Список!$B15)&gt;0,"1","")</f>
        <v/>
      </c>
      <c r="Y16" s="4" t="str">
        <f>IF(COUNTIF(Отв!$D$53:$H$53,Список!$B15)&gt;0,"2","")</f>
        <v>2</v>
      </c>
      <c r="Z16" s="4" t="str">
        <f>IF(COUNTIF(Отв!$D$54:$H$54,Список!$B15)&gt;0,"3","")</f>
        <v/>
      </c>
      <c r="AA16" s="6" t="str">
        <f>IF(COUNTIF(Отв!$D$55:$H$55,Список!$B15)&gt;0,"4","")</f>
        <v/>
      </c>
      <c r="AB16" s="4" t="str">
        <f>IF(COUNTIF(Отв!$D$56:$H$56,Список!$B15)&gt;0,"1","")</f>
        <v/>
      </c>
      <c r="AC16" s="4" t="str">
        <f>IF(COUNTIF(Отв!$D$57:$H$57,Список!$B15)&gt;0,"2","")</f>
        <v/>
      </c>
      <c r="AD16" s="4" t="str">
        <f>IF(COUNTIF(Отв!$D$58:$H$58,Список!$B15)&gt;0,"3","")</f>
        <v/>
      </c>
      <c r="AE16" s="6" t="str">
        <f>IF(COUNTIF(Отв!$D$59:$H$59,Список!$B15)&gt;0,"4","")</f>
        <v/>
      </c>
      <c r="AF16" s="4" t="str">
        <f>IF(COUNTIF(Отв!$D$60:$H$60,Список!$B15)&gt;0,"1","")</f>
        <v/>
      </c>
      <c r="AG16" s="4" t="str">
        <f>IF(COUNTIF(Отв!$D$61:$H$61,Список!$B15)&gt;0,"2","")</f>
        <v/>
      </c>
      <c r="AH16" s="4" t="str">
        <f>IF(COUNTIF(Отв!$D$62:$H$62,Список!$B15)&gt;0,"3","")</f>
        <v/>
      </c>
      <c r="AI16" s="6" t="str">
        <f>IF(COUNTIF(Отв!$D$63:$H$63,Список!$B15)&gt;0,"4","")</f>
        <v/>
      </c>
      <c r="AJ16" s="4" t="str">
        <f>IF(COUNTIF(Отв!$D$64:$H$64,Список!$B15)&gt;0,"1","")</f>
        <v/>
      </c>
      <c r="AK16" s="4" t="str">
        <f>IF(COUNTIF(Отв!$D$65:$H$65,Список!$B15)&gt;0,"2","")</f>
        <v/>
      </c>
      <c r="AL16" s="4" t="str">
        <f>IF(COUNTIF(Отв!$D$66:$H$66,Список!$B15)&gt;0,"3","")</f>
        <v/>
      </c>
      <c r="AM16" s="6" t="str">
        <f>IF(COUNTIF(Отв!$D$67:$H$67,Список!$B15)&gt;0,"4","")</f>
        <v/>
      </c>
      <c r="AN16" s="4" t="str">
        <f>IF(COUNTIF(Отв!$D$68:$H$68,Список!$B15)&gt;0,"1","")</f>
        <v/>
      </c>
      <c r="AO16" s="4" t="str">
        <f>IF(COUNTIF(Отв!$D$69:$H$69,Список!$B15)&gt;0,"2","")</f>
        <v/>
      </c>
      <c r="AP16" s="4" t="str">
        <f>IF(COUNTIF(Отв!$D$70:$H$70,Список!$B15)&gt;0,"3","")</f>
        <v/>
      </c>
      <c r="AQ16" s="6" t="str">
        <f>IF(COUNTIF(Отв!$D$71:$H$71,Список!$B15)&gt;0,"4","")</f>
        <v/>
      </c>
      <c r="AR16" s="4" t="str">
        <f>IF(COUNTIF(Отв!$D$72:$H$72,Список!$B15)&gt;0,"1","")</f>
        <v/>
      </c>
      <c r="AS16" s="4" t="str">
        <f>IF(COUNTIF(Отв!$D$73:$H$73,Список!$B15)&gt;0,"2","")</f>
        <v/>
      </c>
      <c r="AT16" s="4" t="str">
        <f>IF(COUNTIF(Отв!$D$74:$H$74,Список!$B15)&gt;0,"3","")</f>
        <v/>
      </c>
      <c r="AU16" s="6" t="str">
        <f>IF(COUNTIF(Отв!$D$75:$H$75,Список!$B15)&gt;0,"4","")</f>
        <v/>
      </c>
      <c r="AV16" s="4" t="str">
        <f>IF(COUNTIF(Отв!$D$76:$H$76,Список!$B15)&gt;0,"1","")</f>
        <v/>
      </c>
      <c r="AW16" s="4" t="str">
        <f>IF(COUNTIF(Отв!$D$77:$H$77,Список!$B15)&gt;0,"2","")</f>
        <v/>
      </c>
      <c r="AX16" s="4" t="str">
        <f>IF(COUNTIF(Отв!$D$78:$H$78,Список!$B15)&gt;0,"3","")</f>
        <v/>
      </c>
      <c r="AY16" s="6" t="str">
        <f>IF(COUNTIF(Отв!$D$79:$H$79,Список!$B15)&gt;0,"4","")</f>
        <v/>
      </c>
      <c r="AZ16" s="4" t="str">
        <f>IF(COUNTIF(Отв!$D$80:$H$80,Список!$B15)&gt;0,"1","")</f>
        <v/>
      </c>
      <c r="BA16" s="4" t="str">
        <f>IF(COUNTIF(Отв!$D$81:$H$81,Список!$B15)&gt;0,"2","")</f>
        <v/>
      </c>
      <c r="BB16" s="4" t="str">
        <f>IF(COUNTIF(Отв!$D$82:$H$82,Список!$B15)&gt;0,"3","")</f>
        <v/>
      </c>
      <c r="BC16" s="6" t="str">
        <f>IF(COUNTIF(Отв!$D$83:$H$83,Список!$B15)&gt;0,"4","")</f>
        <v/>
      </c>
      <c r="BD16" s="34" t="str">
        <f>IF(COUNTIF(Отв!$D$84:$H$84,Список!$B15)&gt;0,"1","")</f>
        <v/>
      </c>
      <c r="BE16" s="9" t="str">
        <f>IF(COUNTIF(Отв!$D$85:$H$85,Список!$B15)&gt;0,"2","")</f>
        <v/>
      </c>
      <c r="BF16" s="9" t="str">
        <f>IF(COUNTIF(Отв!$D$86:$H$86,Список!$B15)&gt;0,"3","")</f>
        <v/>
      </c>
      <c r="BG16" s="10" t="str">
        <f>IF(COUNTIF(Отв!$D$87:$H$87,Список!$B15)&gt;0,"4","")</f>
        <v/>
      </c>
      <c r="BH16" s="4" t="str">
        <f>IF(COUNTIF(Отв!$D$88:$H$88,Список!$B15)&gt;0,"1","")</f>
        <v/>
      </c>
      <c r="BI16" s="4" t="str">
        <f>IF(COUNTIF(Отв!$D$89:$H$89,Список!$B15)&gt;0,"2","")</f>
        <v/>
      </c>
      <c r="BJ16" s="4" t="str">
        <f>IF(COUNTIF(Отв!$D$90:$H$90,Список!$B15)&gt;0,"3","")</f>
        <v/>
      </c>
      <c r="BK16" s="6" t="str">
        <f>IF(COUNTIF(Отв!$D$91:$H$91,Список!$B15)&gt;0,"4","")</f>
        <v/>
      </c>
      <c r="BL16" s="4" t="str">
        <f>IF(COUNTIF(Отв!$D$92:$H$92,Список!$B15)&gt;0,"1","")</f>
        <v/>
      </c>
      <c r="BM16" s="4" t="str">
        <f>IF(COUNTIF(Отв!$D$93:$H$93,Список!$B15)&gt;0,"2","")</f>
        <v/>
      </c>
      <c r="BN16" s="4" t="str">
        <f>IF(COUNTIF(Отв!$D$94:$H$94,Список!$B15)&gt;0,"3","")</f>
        <v/>
      </c>
      <c r="BO16" s="6" t="str">
        <f>IF(COUNTIF(Отв!$D$95:$H$95,Список!$B15)&gt;0,"4","")</f>
        <v/>
      </c>
      <c r="BP16" s="4" t="str">
        <f>IF(COUNTIF(Отв!$D$96:$H$96,Список!$B15)&gt;0,"1","")</f>
        <v/>
      </c>
      <c r="BQ16" s="4" t="str">
        <f>IF(COUNTIF(Отв!$D$97:$H$97,Список!$B15)&gt;0,"2","")</f>
        <v/>
      </c>
      <c r="BR16" s="4" t="str">
        <f>IF(COUNTIF(Отв!$D$98:$H$98,Список!$B15)&gt;0,"3","")</f>
        <v/>
      </c>
      <c r="BS16" s="6" t="str">
        <f>IF(COUNTIF(Отв!$D$99:$H$99,Список!$B15)&gt;0,"4","")</f>
        <v/>
      </c>
      <c r="BT16" s="4" t="str">
        <f>IF(COUNTIF(Отв!$D$100:$H$100,Список!$B15)&gt;0,"1","")</f>
        <v/>
      </c>
      <c r="BU16" s="4" t="str">
        <f>IF(COUNTIF(Отв!$D$101:$H$101,Список!$B15)&gt;0,"2","")</f>
        <v/>
      </c>
      <c r="BV16" s="4" t="str">
        <f>IF(COUNTIF(Отв!$D$102:$H$102,Список!$B15)&gt;0,"3","")</f>
        <v/>
      </c>
      <c r="BW16" s="6" t="str">
        <f>IF(COUNTIF(Отв!$D$103:$H$103,Список!$B15)&gt;0,"4","")</f>
        <v/>
      </c>
      <c r="BX16" s="4" t="str">
        <f>IF(COUNTIF(Отв!$D$104:$H$104,Список!$B15)&gt;0,"1","")</f>
        <v/>
      </c>
      <c r="BY16" s="4" t="str">
        <f>IF(COUNTIF(Отв!$D$105:$H$105,Список!$B15)&gt;0,"2","")</f>
        <v/>
      </c>
      <c r="BZ16" s="4" t="str">
        <f>IF(COUNTIF(Отв!$D$106:$H$106,Список!$B15)&gt;0,"3","")</f>
        <v/>
      </c>
      <c r="CA16" s="6" t="str">
        <f>IF(COUNTIF(Отв!$D$107:$H$107,Список!$B15)&gt;0,"4","")</f>
        <v/>
      </c>
      <c r="CB16" s="4" t="str">
        <f>IF(COUNTIF(Отв!$D$108:$H$108,Список!$B15)&gt;0,"1","")</f>
        <v/>
      </c>
      <c r="CC16" s="4" t="str">
        <f>IF(COUNTIF(Отв!$D$109:$H$109,Список!$B15)&gt;0,"2","")</f>
        <v/>
      </c>
      <c r="CD16" s="4" t="str">
        <f>IF(COUNTIF(Отв!$D$110:$H$110,Список!$B15)&gt;0,"3","")</f>
        <v/>
      </c>
      <c r="CE16" s="6" t="str">
        <f>IF(COUNTIF(Отв!$D$111:$H$111,Список!$B15)&gt;0,"4","")</f>
        <v/>
      </c>
      <c r="CF16" s="4" t="str">
        <f>IF(COUNTIF(Отв!$D$112:$H$112,Список!$B15)&gt;0,"1","")</f>
        <v/>
      </c>
      <c r="CG16" s="4" t="str">
        <f>IF(COUNTIF(Отв!$D$113:$H$113,Список!$B15)&gt;0,"2","")</f>
        <v/>
      </c>
      <c r="CH16" s="4" t="str">
        <f>IF(COUNTIF(Отв!$D$114:$H$114,Список!$B15)&gt;0,"3","")</f>
        <v/>
      </c>
      <c r="CI16" s="6" t="str">
        <f>IF(COUNTIF(Отв!$D$115:$H$115,Список!$B15)&gt;0,"4","")</f>
        <v/>
      </c>
      <c r="CJ16" s="4" t="str">
        <f>IF(COUNTIF(Отв!$D$116:$H$116,Список!$B15)&gt;0,"1","")</f>
        <v/>
      </c>
      <c r="CK16" s="4" t="str">
        <f>IF(COUNTIF(Отв!$D$117:$H$117,Список!$B15)&gt;0,"2","")</f>
        <v/>
      </c>
      <c r="CL16" s="4" t="str">
        <f>IF(COUNTIF(Отв!$D$118:$H$118,Список!$B15)&gt;0,"3","")</f>
        <v/>
      </c>
      <c r="CM16" s="6" t="str">
        <f>IF(COUNTIF(Отв!$D$119:$H$119,Список!$B15)&gt;0,"4","")</f>
        <v/>
      </c>
      <c r="CN16" s="4" t="str">
        <f>IF(COUNTIF(Отв!$D$120:$H$120,Список!$B15)&gt;0,"1","")</f>
        <v/>
      </c>
      <c r="CO16" s="4" t="str">
        <f>IF(COUNTIF(Отв!$D$121:$H$121,Список!$B15)&gt;0,"2","")</f>
        <v/>
      </c>
      <c r="CP16" s="4" t="str">
        <f>IF(COUNTIF(Отв!$D$122:$H$122,Список!$B15)&gt;0,"3","")</f>
        <v/>
      </c>
      <c r="CQ16" s="6" t="str">
        <f>IF(COUNTIF(Отв!$D$123:$H$123,Список!$B15)&gt;0,"4","")</f>
        <v/>
      </c>
      <c r="CR16" s="4" t="str">
        <f>IF(COUNTIF(Отв!$D$124:$H$124,Список!$B15)&gt;0,"1","")</f>
        <v/>
      </c>
      <c r="CS16" s="4" t="str">
        <f>IF(COUNTIF(Отв!$D$125:$H$125,Список!$B15)&gt;0,"2","")</f>
        <v/>
      </c>
      <c r="CT16" s="4" t="str">
        <f>IF(COUNTIF(Отв!$D$126:$H$126,Список!$B15)&gt;0,"3","")</f>
        <v/>
      </c>
      <c r="CU16" s="6" t="str">
        <f>IF(COUNTIF(Отв!$D$127:$H$127,Список!$B15)&gt;0,"4","")</f>
        <v/>
      </c>
      <c r="CV16" s="4" t="str">
        <f>IF(COUNTIF(Отв!$D$128:$H$128,Список!$B15)&gt;0,"1","")</f>
        <v/>
      </c>
      <c r="CW16" s="4" t="str">
        <f>IF(COUNTIF(Отв!$D$129:$H$129,Список!$B15)&gt;0,"2","")</f>
        <v/>
      </c>
      <c r="CX16" s="4" t="str">
        <f>IF(COUNTIF(Отв!$D$130:$H$130,Список!$B15)&gt;0,"3","")</f>
        <v/>
      </c>
      <c r="CY16" s="6" t="str">
        <f>IF(COUNTIF(Отв!$D$131:$H$131,Список!$B15)&gt;0,"4","")</f>
        <v/>
      </c>
      <c r="CZ16" s="4" t="str">
        <f>IF(COUNTIF(Отв!$D$132:$H$132,Список!$B15)&gt;0,"1","")</f>
        <v/>
      </c>
      <c r="DA16" s="4" t="str">
        <f>IF(COUNTIF(Отв!$D$133:$H$133,Список!$B15)&gt;0,"2","")</f>
        <v/>
      </c>
      <c r="DB16" s="4" t="str">
        <f>IF(COUNTIF(Отв!$D$134:$H$134,Список!$B15)&gt;0,"3","")</f>
        <v/>
      </c>
      <c r="DC16" s="6" t="str">
        <f>IF(COUNTIF(Отв!$D$135:$H$135,Список!$B15)&gt;0,"4","")</f>
        <v/>
      </c>
      <c r="DD16" s="4" t="str">
        <f>IF(COUNTIF(Отв!$D$136:$H$136,Список!$B15)&gt;0,"1","")</f>
        <v/>
      </c>
      <c r="DE16" s="4" t="str">
        <f>IF(COUNTIF(Отв!$D$137:$H$137,Список!$B15)&gt;0,"2","")</f>
        <v/>
      </c>
      <c r="DF16" s="4" t="str">
        <f>IF(COUNTIF(Отв!$D$138:$H$138,Список!$B15)&gt;0,"3","")</f>
        <v/>
      </c>
      <c r="DG16" s="6" t="str">
        <f>IF(COUNTIF(Отв!$D$139:$H$139,Список!$B15)&gt;0,"4","")</f>
        <v/>
      </c>
      <c r="DH16" s="4" t="str">
        <f>IF(COUNTIF(Отв!$D$140:$H$140,Список!$B15)&gt;0,"1","")</f>
        <v/>
      </c>
      <c r="DI16" s="4" t="str">
        <f>IF(COUNTIF(Отв!$D$141:$H$141,Список!$B15)&gt;0,"2","")</f>
        <v/>
      </c>
      <c r="DJ16" s="4" t="str">
        <f>IF(COUNTIF(Отв!$D$142:$H$142,Список!$B15)&gt;0,"3","")</f>
        <v/>
      </c>
      <c r="DK16" s="19" t="str">
        <f>IF(COUNTIF(Отв!$D$143:$H$143,Список!$B15)&gt;0,"4","")</f>
        <v/>
      </c>
      <c r="DL16" s="4" t="str">
        <f>IF(COUNTIF(Отв!$D$144:$H$144,Список!$B15)&gt;0,"1","")</f>
        <v/>
      </c>
      <c r="DM16" s="4" t="str">
        <f>IF(COUNTIF(Отв!$D$145:$H$145,Список!$B15)&gt;0,"2","")</f>
        <v/>
      </c>
      <c r="DN16" s="4" t="str">
        <f>IF(COUNTIF(Отв!$D$146:$H$146,Список!$B15)&gt;0,"3","")</f>
        <v/>
      </c>
      <c r="DO16" s="6" t="str">
        <f>IF(COUNTIF(Отв!$D$147:$H$147,Список!$B15)&gt;0,"4","")</f>
        <v/>
      </c>
      <c r="DP16" s="4" t="str">
        <f>IF(COUNTIF(Отв!$D$148:$H$148,Список!$B15)&gt;0,"1","")</f>
        <v/>
      </c>
      <c r="DQ16" s="4" t="str">
        <f>IF(COUNTIF(Отв!$D$149:$H$149,Список!$B15)&gt;0,"2","")</f>
        <v/>
      </c>
      <c r="DR16" s="4" t="str">
        <f>IF(COUNTIF(Отв!$D$150:$H$150,Список!$B15)&gt;0,"3","")</f>
        <v/>
      </c>
      <c r="DS16" s="6" t="str">
        <f>IF(COUNTIF(Отв!$D$151:$H$151,Список!$B15)&gt;0,"4","")</f>
        <v/>
      </c>
    </row>
    <row r="17" spans="2:123" x14ac:dyDescent="0.25">
      <c r="B17" s="4">
        <v>15</v>
      </c>
      <c r="C17" s="3" t="str">
        <f>IF(Список!B16=""," ",Список!B16)</f>
        <v>Лиханов Михаил</v>
      </c>
      <c r="D17" s="15" t="str">
        <f>IF(COUNTIF(Отв!$D$32:$H$32,Список!$B16)&gt;0,"1","")</f>
        <v/>
      </c>
      <c r="E17" s="4" t="str">
        <f>IF(COUNTIF(Отв!$D$33:$H$33,Список!$B16)&gt;0,"2","")</f>
        <v/>
      </c>
      <c r="F17" s="4" t="str">
        <f>IF(COUNTIF(Отв!$D$34:$H$34,Список!$B16)&gt;0,"3","")</f>
        <v/>
      </c>
      <c r="G17" s="6" t="str">
        <f>IF(COUNTIF(Отв!$D$35:$H$35,Список!$B16)&gt;0,"4","")</f>
        <v/>
      </c>
      <c r="H17" s="5" t="str">
        <f>IF(COUNTIF(Отв!$D$36:$H$36,Список!$B16)&gt;0,"1","")</f>
        <v/>
      </c>
      <c r="I17" s="4" t="str">
        <f>IF(COUNTIF(Отв!$D$37:$H$37,Список!$B16)&gt;0,"2","")</f>
        <v/>
      </c>
      <c r="J17" s="4" t="str">
        <f>IF(COUNTIF(Отв!$D$38:$H$38,Список!$B16)&gt;0,"3","")</f>
        <v/>
      </c>
      <c r="K17" s="6" t="str">
        <f>IF(COUNTIF(Отв!$D$39:$H$39,Список!$B16)&gt;0,"4","")</f>
        <v/>
      </c>
      <c r="L17" s="5" t="str">
        <f>IF(COUNTIF(Отв!$D$40:$H$40,Список!$B16)&gt;0,"1","")</f>
        <v/>
      </c>
      <c r="M17" s="4" t="str">
        <f>IF(COUNTIF(Отв!$D$41:$H$42,Список!$B16)&gt;0,"2","")</f>
        <v/>
      </c>
      <c r="N17" s="4" t="str">
        <f>IF(COUNTIF(Отв!$D$42:$H$42,Список!$B16)&gt;0,"3","")</f>
        <v/>
      </c>
      <c r="O17" s="6" t="str">
        <f>IF(COUNTIF(Отв!$D$43:$H$43,Список!$B16)&gt;0,"4","")</f>
        <v/>
      </c>
      <c r="P17" s="4" t="str">
        <f>IF(COUNTIF(Отв!$D$44:$H$44,Список!$B16)&gt;0,"1","")</f>
        <v/>
      </c>
      <c r="Q17" s="4" t="str">
        <f>IF(COUNTIF(Отв!$D$45:$H$45,Список!$B16)&gt;0,"2","")</f>
        <v/>
      </c>
      <c r="R17" s="4" t="str">
        <f>IF(COUNTIF(Отв!$D$46:$H$46,Список!$B16)&gt;0,"3","")</f>
        <v/>
      </c>
      <c r="S17" s="6" t="str">
        <f>IF(COUNTIF(Отв!$D$47:$H$47,Список!$B16)&gt;0,"4","")</f>
        <v/>
      </c>
      <c r="T17" s="4" t="str">
        <f>IF(COUNTIF(Отв!$D$48:$H$48,Список!$B16)&gt;0,"1","")</f>
        <v/>
      </c>
      <c r="U17" s="4" t="str">
        <f>IF(COUNTIF(Отв!$D$49:$H$49,Список!$B16)&gt;0,"2","")</f>
        <v/>
      </c>
      <c r="V17" s="4" t="str">
        <f>IF(COUNTIF(Отв!$D$50:$H$50,Список!$B16)&gt;0,"3","")</f>
        <v/>
      </c>
      <c r="W17" s="6" t="str">
        <f>IF(COUNTIF(Отв!$D$51:$H$51,Список!$B16)&gt;0,"4","")</f>
        <v/>
      </c>
      <c r="X17" s="4" t="str">
        <f>IF(COUNTIF(Отв!$D$52:$H$52,Список!$B16)&gt;0,"1","")</f>
        <v/>
      </c>
      <c r="Y17" s="4" t="str">
        <f>IF(COUNTIF(Отв!$D$53:$H$53,Список!$B16)&gt;0,"2","")</f>
        <v/>
      </c>
      <c r="Z17" s="4" t="str">
        <f>IF(COUNTIF(Отв!$D$54:$H$54,Список!$B16)&gt;0,"3","")</f>
        <v/>
      </c>
      <c r="AA17" s="6" t="str">
        <f>IF(COUNTIF(Отв!$D$55:$H$55,Список!$B16)&gt;0,"4","")</f>
        <v/>
      </c>
      <c r="AB17" s="4" t="str">
        <f>IF(COUNTIF(Отв!$D$56:$H$56,Список!$B16)&gt;0,"1","")</f>
        <v>1</v>
      </c>
      <c r="AC17" s="4" t="str">
        <f>IF(COUNTIF(Отв!$D$57:$H$57,Список!$B16)&gt;0,"2","")</f>
        <v/>
      </c>
      <c r="AD17" s="4" t="str">
        <f>IF(COUNTIF(Отв!$D$58:$H$58,Список!$B16)&gt;0,"3","")</f>
        <v/>
      </c>
      <c r="AE17" s="6" t="str">
        <f>IF(COUNTIF(Отв!$D$59:$H$59,Список!$B16)&gt;0,"4","")</f>
        <v/>
      </c>
      <c r="AF17" s="4" t="str">
        <f>IF(COUNTIF(Отв!$D$60:$H$60,Список!$B16)&gt;0,"1","")</f>
        <v/>
      </c>
      <c r="AG17" s="4" t="str">
        <f>IF(COUNTIF(Отв!$D$61:$H$61,Список!$B16)&gt;0,"2","")</f>
        <v/>
      </c>
      <c r="AH17" s="4" t="str">
        <f>IF(COUNTIF(Отв!$D$62:$H$62,Список!$B16)&gt;0,"3","")</f>
        <v/>
      </c>
      <c r="AI17" s="6" t="str">
        <f>IF(COUNTIF(Отв!$D$63:$H$63,Список!$B16)&gt;0,"4","")</f>
        <v/>
      </c>
      <c r="AJ17" s="4" t="str">
        <f>IF(COUNTIF(Отв!$D$64:$H$64,Список!$B16)&gt;0,"1","")</f>
        <v/>
      </c>
      <c r="AK17" s="4" t="str">
        <f>IF(COUNTIF(Отв!$D$65:$H$65,Список!$B16)&gt;0,"2","")</f>
        <v>2</v>
      </c>
      <c r="AL17" s="4" t="str">
        <f>IF(COUNTIF(Отв!$D$66:$H$66,Список!$B16)&gt;0,"3","")</f>
        <v/>
      </c>
      <c r="AM17" s="6" t="str">
        <f>IF(COUNTIF(Отв!$D$67:$H$67,Список!$B16)&gt;0,"4","")</f>
        <v/>
      </c>
      <c r="AN17" s="4" t="str">
        <f>IF(COUNTIF(Отв!$D$68:$H$68,Список!$B16)&gt;0,"1","")</f>
        <v/>
      </c>
      <c r="AO17" s="4" t="str">
        <f>IF(COUNTIF(Отв!$D$69:$H$69,Список!$B16)&gt;0,"2","")</f>
        <v/>
      </c>
      <c r="AP17" s="4" t="str">
        <f>IF(COUNTIF(Отв!$D$70:$H$70,Список!$B16)&gt;0,"3","")</f>
        <v/>
      </c>
      <c r="AQ17" s="6" t="str">
        <f>IF(COUNTIF(Отв!$D$71:$H$71,Список!$B16)&gt;0,"4","")</f>
        <v/>
      </c>
      <c r="AR17" s="4" t="str">
        <f>IF(COUNTIF(Отв!$D$72:$H$72,Список!$B16)&gt;0,"1","")</f>
        <v/>
      </c>
      <c r="AS17" s="4" t="str">
        <f>IF(COUNTIF(Отв!$D$73:$H$73,Список!$B16)&gt;0,"2","")</f>
        <v/>
      </c>
      <c r="AT17" s="4" t="str">
        <f>IF(COUNTIF(Отв!$D$74:$H$74,Список!$B16)&gt;0,"3","")</f>
        <v/>
      </c>
      <c r="AU17" s="6" t="str">
        <f>IF(COUNTIF(Отв!$D$75:$H$75,Список!$B16)&gt;0,"4","")</f>
        <v/>
      </c>
      <c r="AV17" s="4" t="str">
        <f>IF(COUNTIF(Отв!$D$76:$H$76,Список!$B16)&gt;0,"1","")</f>
        <v/>
      </c>
      <c r="AW17" s="4" t="str">
        <f>IF(COUNTIF(Отв!$D$77:$H$77,Список!$B16)&gt;0,"2","")</f>
        <v/>
      </c>
      <c r="AX17" s="4" t="str">
        <f>IF(COUNTIF(Отв!$D$78:$H$78,Список!$B16)&gt;0,"3","")</f>
        <v/>
      </c>
      <c r="AY17" s="6" t="str">
        <f>IF(COUNTIF(Отв!$D$79:$H$79,Список!$B16)&gt;0,"4","")</f>
        <v/>
      </c>
      <c r="AZ17" s="4" t="str">
        <f>IF(COUNTIF(Отв!$D$80:$H$80,Список!$B16)&gt;0,"1","")</f>
        <v/>
      </c>
      <c r="BA17" s="4" t="str">
        <f>IF(COUNTIF(Отв!$D$81:$H$81,Список!$B16)&gt;0,"2","")</f>
        <v/>
      </c>
      <c r="BB17" s="4" t="str">
        <f>IF(COUNTIF(Отв!$D$82:$H$82,Список!$B16)&gt;0,"3","")</f>
        <v/>
      </c>
      <c r="BC17" s="6" t="str">
        <f>IF(COUNTIF(Отв!$D$83:$H$83,Список!$B16)&gt;0,"4","")</f>
        <v/>
      </c>
      <c r="BD17" s="4" t="str">
        <f>IF(COUNTIF(Отв!$D$84:$H$84,Список!$B16)&gt;0,"1","")</f>
        <v/>
      </c>
      <c r="BE17" s="4" t="str">
        <f>IF(COUNTIF(Отв!$D$85:$H$85,Список!$B16)&gt;0,"2","")</f>
        <v/>
      </c>
      <c r="BF17" s="4" t="str">
        <f>IF(COUNTIF(Отв!$D$86:$H$86,Список!$B16)&gt;0,"3","")</f>
        <v/>
      </c>
      <c r="BG17" s="6" t="str">
        <f>IF(COUNTIF(Отв!$D$87:$H$87,Список!$B16)&gt;0,"4","")</f>
        <v/>
      </c>
      <c r="BH17" s="34" t="str">
        <f>IF(COUNTIF(Отв!$D$88:$H$88,Список!$B16)&gt;0,"1","")</f>
        <v/>
      </c>
      <c r="BI17" s="9" t="str">
        <f>IF(COUNTIF(Отв!$D$89:$H$89,Список!$B16)&gt;0,"2","")</f>
        <v/>
      </c>
      <c r="BJ17" s="9" t="str">
        <f>IF(COUNTIF(Отв!$D$90:$H$90,Список!$B16)&gt;0,"3","")</f>
        <v/>
      </c>
      <c r="BK17" s="10" t="str">
        <f>IF(COUNTIF(Отв!$D$91:$H$91,Список!$B16)&gt;0,"4","")</f>
        <v/>
      </c>
      <c r="BL17" s="4" t="str">
        <f>IF(COUNTIF(Отв!$D$92:$H$92,Список!$B16)&gt;0,"1","")</f>
        <v/>
      </c>
      <c r="BM17" s="4" t="str">
        <f>IF(COUNTIF(Отв!$D$93:$H$93,Список!$B16)&gt;0,"2","")</f>
        <v/>
      </c>
      <c r="BN17" s="4" t="str">
        <f>IF(COUNTIF(Отв!$D$94:$H$94,Список!$B16)&gt;0,"3","")</f>
        <v/>
      </c>
      <c r="BO17" s="6" t="str">
        <f>IF(COUNTIF(Отв!$D$95:$H$95,Список!$B16)&gt;0,"4","")</f>
        <v/>
      </c>
      <c r="BP17" s="4" t="str">
        <f>IF(COUNTIF(Отв!$D$96:$H$96,Список!$B16)&gt;0,"1","")</f>
        <v/>
      </c>
      <c r="BQ17" s="4" t="str">
        <f>IF(COUNTIF(Отв!$D$97:$H$97,Список!$B16)&gt;0,"2","")</f>
        <v/>
      </c>
      <c r="BR17" s="4" t="str">
        <f>IF(COUNTIF(Отв!$D$98:$H$98,Список!$B16)&gt;0,"3","")</f>
        <v/>
      </c>
      <c r="BS17" s="6" t="str">
        <f>IF(COUNTIF(Отв!$D$99:$H$99,Список!$B16)&gt;0,"4","")</f>
        <v/>
      </c>
      <c r="BT17" s="4" t="str">
        <f>IF(COUNTIF(Отв!$D$100:$H$100,Список!$B16)&gt;0,"1","")</f>
        <v/>
      </c>
      <c r="BU17" s="4" t="str">
        <f>IF(COUNTIF(Отв!$D$101:$H$101,Список!$B16)&gt;0,"2","")</f>
        <v/>
      </c>
      <c r="BV17" s="4" t="str">
        <f>IF(COUNTIF(Отв!$D$102:$H$102,Список!$B16)&gt;0,"3","")</f>
        <v/>
      </c>
      <c r="BW17" s="6" t="str">
        <f>IF(COUNTIF(Отв!$D$103:$H$103,Список!$B16)&gt;0,"4","")</f>
        <v/>
      </c>
      <c r="BX17" s="4" t="str">
        <f>IF(COUNTIF(Отв!$D$104:$H$104,Список!$B16)&gt;0,"1","")</f>
        <v/>
      </c>
      <c r="BY17" s="4" t="str">
        <f>IF(COUNTIF(Отв!$D$105:$H$105,Список!$B16)&gt;0,"2","")</f>
        <v/>
      </c>
      <c r="BZ17" s="4" t="str">
        <f>IF(COUNTIF(Отв!$D$106:$H$106,Список!$B16)&gt;0,"3","")</f>
        <v/>
      </c>
      <c r="CA17" s="6" t="str">
        <f>IF(COUNTIF(Отв!$D$107:$H$107,Список!$B16)&gt;0,"4","")</f>
        <v/>
      </c>
      <c r="CB17" s="4" t="str">
        <f>IF(COUNTIF(Отв!$D$108:$H$108,Список!$B16)&gt;0,"1","")</f>
        <v/>
      </c>
      <c r="CC17" s="4" t="str">
        <f>IF(COUNTIF(Отв!$D$109:$H$109,Список!$B16)&gt;0,"2","")</f>
        <v/>
      </c>
      <c r="CD17" s="4" t="str">
        <f>IF(COUNTIF(Отв!$D$110:$H$110,Список!$B16)&gt;0,"3","")</f>
        <v/>
      </c>
      <c r="CE17" s="6" t="str">
        <f>IF(COUNTIF(Отв!$D$111:$H$111,Список!$B16)&gt;0,"4","")</f>
        <v/>
      </c>
      <c r="CF17" s="4" t="str">
        <f>IF(COUNTIF(Отв!$D$112:$H$112,Список!$B16)&gt;0,"1","")</f>
        <v/>
      </c>
      <c r="CG17" s="4" t="str">
        <f>IF(COUNTIF(Отв!$D$113:$H$113,Список!$B16)&gt;0,"2","")</f>
        <v/>
      </c>
      <c r="CH17" s="4" t="str">
        <f>IF(COUNTIF(Отв!$D$114:$H$114,Список!$B16)&gt;0,"3","")</f>
        <v/>
      </c>
      <c r="CI17" s="6" t="str">
        <f>IF(COUNTIF(Отв!$D$115:$H$115,Список!$B16)&gt;0,"4","")</f>
        <v>4</v>
      </c>
      <c r="CJ17" s="4" t="str">
        <f>IF(COUNTIF(Отв!$D$116:$H$116,Список!$B16)&gt;0,"1","")</f>
        <v/>
      </c>
      <c r="CK17" s="4" t="str">
        <f>IF(COUNTIF(Отв!$D$117:$H$117,Список!$B16)&gt;0,"2","")</f>
        <v/>
      </c>
      <c r="CL17" s="4" t="str">
        <f>IF(COUNTIF(Отв!$D$118:$H$118,Список!$B16)&gt;0,"3","")</f>
        <v/>
      </c>
      <c r="CM17" s="6" t="str">
        <f>IF(COUNTIF(Отв!$D$119:$H$119,Список!$B16)&gt;0,"4","")</f>
        <v/>
      </c>
      <c r="CN17" s="4" t="str">
        <f>IF(COUNTIF(Отв!$D$120:$H$120,Список!$B16)&gt;0,"1","")</f>
        <v/>
      </c>
      <c r="CO17" s="4" t="str">
        <f>IF(COUNTIF(Отв!$D$121:$H$121,Список!$B16)&gt;0,"2","")</f>
        <v/>
      </c>
      <c r="CP17" s="4" t="str">
        <f>IF(COUNTIF(Отв!$D$122:$H$122,Список!$B16)&gt;0,"3","")</f>
        <v/>
      </c>
      <c r="CQ17" s="6" t="str">
        <f>IF(COUNTIF(Отв!$D$123:$H$123,Список!$B16)&gt;0,"4","")</f>
        <v/>
      </c>
      <c r="CR17" s="4" t="str">
        <f>IF(COUNTIF(Отв!$D$124:$H$124,Список!$B16)&gt;0,"1","")</f>
        <v/>
      </c>
      <c r="CS17" s="4" t="str">
        <f>IF(COUNTIF(Отв!$D$125:$H$125,Список!$B16)&gt;0,"2","")</f>
        <v/>
      </c>
      <c r="CT17" s="4" t="str">
        <f>IF(COUNTIF(Отв!$D$126:$H$126,Список!$B16)&gt;0,"3","")</f>
        <v/>
      </c>
      <c r="CU17" s="6" t="str">
        <f>IF(COUNTIF(Отв!$D$127:$H$127,Список!$B16)&gt;0,"4","")</f>
        <v/>
      </c>
      <c r="CV17" s="4" t="str">
        <f>IF(COUNTIF(Отв!$D$128:$H$128,Список!$B16)&gt;0,"1","")</f>
        <v/>
      </c>
      <c r="CW17" s="4" t="str">
        <f>IF(COUNTIF(Отв!$D$129:$H$129,Список!$B16)&gt;0,"2","")</f>
        <v/>
      </c>
      <c r="CX17" s="4" t="str">
        <f>IF(COUNTIF(Отв!$D$130:$H$130,Список!$B16)&gt;0,"3","")</f>
        <v/>
      </c>
      <c r="CY17" s="6" t="str">
        <f>IF(COUNTIF(Отв!$D$131:$H$131,Список!$B16)&gt;0,"4","")</f>
        <v/>
      </c>
      <c r="CZ17" s="4" t="str">
        <f>IF(COUNTIF(Отв!$D$132:$H$132,Список!$B16)&gt;0,"1","")</f>
        <v/>
      </c>
      <c r="DA17" s="4" t="str">
        <f>IF(COUNTIF(Отв!$D$133:$H$133,Список!$B16)&gt;0,"2","")</f>
        <v/>
      </c>
      <c r="DB17" s="4" t="str">
        <f>IF(COUNTIF(Отв!$D$134:$H$134,Список!$B16)&gt;0,"3","")</f>
        <v/>
      </c>
      <c r="DC17" s="6" t="str">
        <f>IF(COUNTIF(Отв!$D$135:$H$135,Список!$B16)&gt;0,"4","")</f>
        <v/>
      </c>
      <c r="DD17" s="4" t="str">
        <f>IF(COUNTIF(Отв!$D$136:$H$136,Список!$B16)&gt;0,"1","")</f>
        <v/>
      </c>
      <c r="DE17" s="4" t="str">
        <f>IF(COUNTIF(Отв!$D$137:$H$137,Список!$B16)&gt;0,"2","")</f>
        <v/>
      </c>
      <c r="DF17" s="4" t="str">
        <f>IF(COUNTIF(Отв!$D$138:$H$138,Список!$B16)&gt;0,"3","")</f>
        <v/>
      </c>
      <c r="DG17" s="6" t="str">
        <f>IF(COUNTIF(Отв!$D$139:$H$139,Список!$B16)&gt;0,"4","")</f>
        <v/>
      </c>
      <c r="DH17" s="4" t="str">
        <f>IF(COUNTIF(Отв!$D$140:$H$140,Список!$B16)&gt;0,"1","")</f>
        <v/>
      </c>
      <c r="DI17" s="4" t="str">
        <f>IF(COUNTIF(Отв!$D$141:$H$141,Список!$B16)&gt;0,"2","")</f>
        <v/>
      </c>
      <c r="DJ17" s="4" t="str">
        <f>IF(COUNTIF(Отв!$D$142:$H$142,Список!$B16)&gt;0,"3","")</f>
        <v/>
      </c>
      <c r="DK17" s="19" t="str">
        <f>IF(COUNTIF(Отв!$D$143:$H$143,Список!$B16)&gt;0,"4","")</f>
        <v/>
      </c>
      <c r="DL17" s="4" t="str">
        <f>IF(COUNTIF(Отв!$D$144:$H$144,Список!$B16)&gt;0,"1","")</f>
        <v/>
      </c>
      <c r="DM17" s="4" t="str">
        <f>IF(COUNTIF(Отв!$D$145:$H$145,Список!$B16)&gt;0,"2","")</f>
        <v/>
      </c>
      <c r="DN17" s="4" t="str">
        <f>IF(COUNTIF(Отв!$D$146:$H$146,Список!$B16)&gt;0,"3","")</f>
        <v/>
      </c>
      <c r="DO17" s="6" t="str">
        <f>IF(COUNTIF(Отв!$D$147:$H$147,Список!$B16)&gt;0,"4","")</f>
        <v/>
      </c>
      <c r="DP17" s="4" t="str">
        <f>IF(COUNTIF(Отв!$D$148:$H$148,Список!$B16)&gt;0,"1","")</f>
        <v/>
      </c>
      <c r="DQ17" s="4" t="str">
        <f>IF(COUNTIF(Отв!$D$149:$H$149,Список!$B16)&gt;0,"2","")</f>
        <v/>
      </c>
      <c r="DR17" s="4" t="str">
        <f>IF(COUNTIF(Отв!$D$150:$H$150,Список!$B16)&gt;0,"3","")</f>
        <v/>
      </c>
      <c r="DS17" s="6" t="str">
        <f>IF(COUNTIF(Отв!$D$151:$H$151,Список!$B16)&gt;0,"4","")</f>
        <v/>
      </c>
    </row>
    <row r="18" spans="2:123" x14ac:dyDescent="0.25">
      <c r="B18" s="4">
        <v>16</v>
      </c>
      <c r="C18" s="3" t="str">
        <f>IF(Список!B17=""," ",Список!B17)</f>
        <v>Лущинова Анастасия</v>
      </c>
      <c r="D18" s="15" t="str">
        <f>IF(COUNTIF(Отв!$D$32:$H$32,Список!$B17)&gt;0,"1","")</f>
        <v/>
      </c>
      <c r="E18" s="4" t="str">
        <f>IF(COUNTIF(Отв!$D$33:$H$33,Список!$B17)&gt;0,"2","")</f>
        <v/>
      </c>
      <c r="F18" s="4" t="str">
        <f>IF(COUNTIF(Отв!$D$34:$H$34,Список!$B17)&gt;0,"3","")</f>
        <v>3</v>
      </c>
      <c r="G18" s="6" t="str">
        <f>IF(COUNTIF(Отв!$D$35:$H$35,Список!$B17)&gt;0,"4","")</f>
        <v/>
      </c>
      <c r="H18" s="5" t="str">
        <f>IF(COUNTIF(Отв!$D$36:$H$36,Список!$B17)&gt;0,"1","")</f>
        <v/>
      </c>
      <c r="I18" s="4" t="str">
        <f>IF(COUNTIF(Отв!$D$37:$H$37,Список!$B17)&gt;0,"2","")</f>
        <v/>
      </c>
      <c r="J18" s="4" t="str">
        <f>IF(COUNTIF(Отв!$D$38:$H$38,Список!$B17)&gt;0,"3","")</f>
        <v>3</v>
      </c>
      <c r="K18" s="6" t="str">
        <f>IF(COUNTIF(Отв!$D$39:$H$39,Список!$B17)&gt;0,"4","")</f>
        <v/>
      </c>
      <c r="L18" s="5" t="str">
        <f>IF(COUNTIF(Отв!$D$40:$H$40,Список!$B17)&gt;0,"1","")</f>
        <v/>
      </c>
      <c r="M18" s="4" t="str">
        <f>IF(COUNTIF(Отв!$D$41:$H$42,Список!$B17)&gt;0,"2","")</f>
        <v/>
      </c>
      <c r="N18" s="4" t="str">
        <f>IF(COUNTIF(Отв!$D$42:$H$42,Список!$B17)&gt;0,"3","")</f>
        <v/>
      </c>
      <c r="O18" s="6" t="str">
        <f>IF(COUNTIF(Отв!$D$43:$H$43,Список!$B17)&gt;0,"4","")</f>
        <v/>
      </c>
      <c r="P18" s="4" t="str">
        <f>IF(COUNTIF(Отв!$D$44:$H$44,Список!$B17)&gt;0,"1","")</f>
        <v/>
      </c>
      <c r="Q18" s="4" t="str">
        <f>IF(COUNTIF(Отв!$D$45:$H$45,Список!$B17)&gt;0,"2","")</f>
        <v/>
      </c>
      <c r="R18" s="4" t="str">
        <f>IF(COUNTIF(Отв!$D$46:$H$46,Список!$B17)&gt;0,"3","")</f>
        <v/>
      </c>
      <c r="S18" s="6" t="str">
        <f>IF(COUNTIF(Отв!$D$47:$H$47,Список!$B17)&gt;0,"4","")</f>
        <v/>
      </c>
      <c r="T18" s="4" t="str">
        <f>IF(COUNTIF(Отв!$D$48:$H$48,Список!$B17)&gt;0,"1","")</f>
        <v>1</v>
      </c>
      <c r="U18" s="4" t="str">
        <f>IF(COUNTIF(Отв!$D$49:$H$49,Список!$B17)&gt;0,"2","")</f>
        <v>2</v>
      </c>
      <c r="V18" s="4" t="str">
        <f>IF(COUNTIF(Отв!$D$50:$H$50,Список!$B17)&gt;0,"3","")</f>
        <v>3</v>
      </c>
      <c r="W18" s="6" t="str">
        <f>IF(COUNTIF(Отв!$D$51:$H$51,Список!$B17)&gt;0,"4","")</f>
        <v/>
      </c>
      <c r="X18" s="4" t="str">
        <f>IF(COUNTIF(Отв!$D$52:$H$52,Список!$B17)&gt;0,"1","")</f>
        <v/>
      </c>
      <c r="Y18" s="4" t="str">
        <f>IF(COUNTIF(Отв!$D$53:$H$53,Список!$B17)&gt;0,"2","")</f>
        <v/>
      </c>
      <c r="Z18" s="4" t="str">
        <f>IF(COUNTIF(Отв!$D$54:$H$54,Список!$B17)&gt;0,"3","")</f>
        <v/>
      </c>
      <c r="AA18" s="6" t="str">
        <f>IF(COUNTIF(Отв!$D$55:$H$55,Список!$B17)&gt;0,"4","")</f>
        <v/>
      </c>
      <c r="AB18" s="4" t="str">
        <f>IF(COUNTIF(Отв!$D$56:$H$56,Список!$B17)&gt;0,"1","")</f>
        <v/>
      </c>
      <c r="AC18" s="4" t="str">
        <f>IF(COUNTIF(Отв!$D$57:$H$57,Список!$B17)&gt;0,"2","")</f>
        <v/>
      </c>
      <c r="AD18" s="4" t="str">
        <f>IF(COUNTIF(Отв!$D$58:$H$58,Список!$B17)&gt;0,"3","")</f>
        <v/>
      </c>
      <c r="AE18" s="6" t="str">
        <f>IF(COUNTIF(Отв!$D$59:$H$59,Список!$B17)&gt;0,"4","")</f>
        <v/>
      </c>
      <c r="AF18" s="4" t="str">
        <f>IF(COUNTIF(Отв!$D$60:$H$60,Список!$B17)&gt;0,"1","")</f>
        <v/>
      </c>
      <c r="AG18" s="4" t="str">
        <f>IF(COUNTIF(Отв!$D$61:$H$61,Список!$B17)&gt;0,"2","")</f>
        <v>2</v>
      </c>
      <c r="AH18" s="4" t="str">
        <f>IF(COUNTIF(Отв!$D$62:$H$62,Список!$B17)&gt;0,"3","")</f>
        <v>3</v>
      </c>
      <c r="AI18" s="6" t="str">
        <f>IF(COUNTIF(Отв!$D$63:$H$63,Список!$B17)&gt;0,"4","")</f>
        <v/>
      </c>
      <c r="AJ18" s="4" t="str">
        <f>IF(COUNTIF(Отв!$D$64:$H$64,Список!$B17)&gt;0,"1","")</f>
        <v/>
      </c>
      <c r="AK18" s="4" t="str">
        <f>IF(COUNTIF(Отв!$D$65:$H$65,Список!$B17)&gt;0,"2","")</f>
        <v/>
      </c>
      <c r="AL18" s="4" t="str">
        <f>IF(COUNTIF(Отв!$D$66:$H$66,Список!$B17)&gt;0,"3","")</f>
        <v/>
      </c>
      <c r="AM18" s="6" t="str">
        <f>IF(COUNTIF(Отв!$D$67:$H$67,Список!$B17)&gt;0,"4","")</f>
        <v/>
      </c>
      <c r="AN18" s="4" t="str">
        <f>IF(COUNTIF(Отв!$D$68:$H$68,Список!$B17)&gt;0,"1","")</f>
        <v/>
      </c>
      <c r="AO18" s="4" t="str">
        <f>IF(COUNTIF(Отв!$D$69:$H$69,Список!$B17)&gt;0,"2","")</f>
        <v/>
      </c>
      <c r="AP18" s="4" t="str">
        <f>IF(COUNTIF(Отв!$D$70:$H$70,Список!$B17)&gt;0,"3","")</f>
        <v/>
      </c>
      <c r="AQ18" s="6" t="str">
        <f>IF(COUNTIF(Отв!$D$71:$H$71,Список!$B17)&gt;0,"4","")</f>
        <v/>
      </c>
      <c r="AR18" s="4" t="str">
        <f>IF(COUNTIF(Отв!$D$72:$H$72,Список!$B17)&gt;0,"1","")</f>
        <v/>
      </c>
      <c r="AS18" s="4" t="str">
        <f>IF(COUNTIF(Отв!$D$73:$H$73,Список!$B17)&gt;0,"2","")</f>
        <v/>
      </c>
      <c r="AT18" s="4" t="str">
        <f>IF(COUNTIF(Отв!$D$74:$H$74,Список!$B17)&gt;0,"3","")</f>
        <v>3</v>
      </c>
      <c r="AU18" s="6" t="str">
        <f>IF(COUNTIF(Отв!$D$75:$H$75,Список!$B17)&gt;0,"4","")</f>
        <v/>
      </c>
      <c r="AV18" s="4" t="str">
        <f>IF(COUNTIF(Отв!$D$76:$H$76,Список!$B17)&gt;0,"1","")</f>
        <v/>
      </c>
      <c r="AW18" s="4" t="str">
        <f>IF(COUNTIF(Отв!$D$77:$H$77,Список!$B17)&gt;0,"2","")</f>
        <v>2</v>
      </c>
      <c r="AX18" s="4" t="str">
        <f>IF(COUNTIF(Отв!$D$78:$H$78,Список!$B17)&gt;0,"3","")</f>
        <v>3</v>
      </c>
      <c r="AY18" s="6" t="str">
        <f>IF(COUNTIF(Отв!$D$79:$H$79,Список!$B17)&gt;0,"4","")</f>
        <v/>
      </c>
      <c r="AZ18" s="4" t="str">
        <f>IF(COUNTIF(Отв!$D$80:$H$80,Список!$B17)&gt;0,"1","")</f>
        <v/>
      </c>
      <c r="BA18" s="4" t="str">
        <f>IF(COUNTIF(Отв!$D$81:$H$81,Список!$B17)&gt;0,"2","")</f>
        <v/>
      </c>
      <c r="BB18" s="4" t="str">
        <f>IF(COUNTIF(Отв!$D$82:$H$82,Список!$B17)&gt;0,"3","")</f>
        <v/>
      </c>
      <c r="BC18" s="6" t="str">
        <f>IF(COUNTIF(Отв!$D$83:$H$83,Список!$B17)&gt;0,"4","")</f>
        <v/>
      </c>
      <c r="BD18" s="4" t="str">
        <f>IF(COUNTIF(Отв!$D$84:$H$84,Список!$B17)&gt;0,"1","")</f>
        <v/>
      </c>
      <c r="BE18" s="4" t="str">
        <f>IF(COUNTIF(Отв!$D$85:$H$85,Список!$B17)&gt;0,"2","")</f>
        <v/>
      </c>
      <c r="BF18" s="4" t="str">
        <f>IF(COUNTIF(Отв!$D$86:$H$86,Список!$B17)&gt;0,"3","")</f>
        <v>3</v>
      </c>
      <c r="BG18" s="6" t="str">
        <f>IF(COUNTIF(Отв!$D$87:$H$87,Список!$B17)&gt;0,"4","")</f>
        <v>4</v>
      </c>
      <c r="BH18" s="4" t="str">
        <f>IF(COUNTIF(Отв!$D$88:$H$88,Список!$B17)&gt;0,"1","")</f>
        <v/>
      </c>
      <c r="BI18" s="4" t="str">
        <f>IF(COUNTIF(Отв!$D$89:$H$89,Список!$B17)&gt;0,"2","")</f>
        <v/>
      </c>
      <c r="BJ18" s="4" t="str">
        <f>IF(COUNTIF(Отв!$D$90:$H$90,Список!$B17)&gt;0,"3","")</f>
        <v/>
      </c>
      <c r="BK18" s="6" t="str">
        <f>IF(COUNTIF(Отв!$D$91:$H$91,Список!$B17)&gt;0,"4","")</f>
        <v/>
      </c>
      <c r="BL18" s="34" t="str">
        <f>IF(COUNTIF(Отв!$D$92:$H$92,Список!$B17)&gt;0,"1","")</f>
        <v/>
      </c>
      <c r="BM18" s="9" t="str">
        <f>IF(COUNTIF(Отв!$D$93:$H$93,Список!$B17)&gt;0,"2","")</f>
        <v/>
      </c>
      <c r="BN18" s="9" t="str">
        <f>IF(COUNTIF(Отв!$D$94:$H$94,Список!$B17)&gt;0,"3","")</f>
        <v/>
      </c>
      <c r="BO18" s="10" t="str">
        <f>IF(COUNTIF(Отв!$D$95:$H$95,Список!$B17)&gt;0,"4","")</f>
        <v/>
      </c>
      <c r="BP18" s="4" t="str">
        <f>IF(COUNTIF(Отв!$D$96:$H$96,Список!$B17)&gt;0,"1","")</f>
        <v/>
      </c>
      <c r="BQ18" s="4" t="str">
        <f>IF(COUNTIF(Отв!$D$97:$H$97,Список!$B17)&gt;0,"2","")</f>
        <v>2</v>
      </c>
      <c r="BR18" s="4" t="str">
        <f>IF(COUNTIF(Отв!$D$98:$H$98,Список!$B17)&gt;0,"3","")</f>
        <v>3</v>
      </c>
      <c r="BS18" s="6" t="str">
        <f>IF(COUNTIF(Отв!$D$99:$H$99,Список!$B17)&gt;0,"4","")</f>
        <v>4</v>
      </c>
      <c r="BT18" s="4" t="str">
        <f>IF(COUNTIF(Отв!$D$100:$H$100,Список!$B17)&gt;0,"1","")</f>
        <v>1</v>
      </c>
      <c r="BU18" s="4" t="str">
        <f>IF(COUNTIF(Отв!$D$101:$H$101,Список!$B17)&gt;0,"2","")</f>
        <v/>
      </c>
      <c r="BV18" s="4" t="str">
        <f>IF(COUNTIF(Отв!$D$102:$H$102,Список!$B17)&gt;0,"3","")</f>
        <v>3</v>
      </c>
      <c r="BW18" s="6" t="str">
        <f>IF(COUNTIF(Отв!$D$103:$H$103,Список!$B17)&gt;0,"4","")</f>
        <v>4</v>
      </c>
      <c r="BX18" s="4" t="str">
        <f>IF(COUNTIF(Отв!$D$104:$H$104,Список!$B17)&gt;0,"1","")</f>
        <v/>
      </c>
      <c r="BY18" s="4" t="str">
        <f>IF(COUNTIF(Отв!$D$105:$H$105,Список!$B17)&gt;0,"2","")</f>
        <v/>
      </c>
      <c r="BZ18" s="4" t="str">
        <f>IF(COUNTIF(Отв!$D$106:$H$106,Список!$B17)&gt;0,"3","")</f>
        <v/>
      </c>
      <c r="CA18" s="6" t="str">
        <f>IF(COUNTIF(Отв!$D$107:$H$107,Список!$B17)&gt;0,"4","")</f>
        <v/>
      </c>
      <c r="CB18" s="4" t="str">
        <f>IF(COUNTIF(Отв!$D$108:$H$108,Список!$B17)&gt;0,"1","")</f>
        <v/>
      </c>
      <c r="CC18" s="4" t="str">
        <f>IF(COUNTIF(Отв!$D$109:$H$109,Список!$B17)&gt;0,"2","")</f>
        <v/>
      </c>
      <c r="CD18" s="4" t="str">
        <f>IF(COUNTIF(Отв!$D$110:$H$110,Список!$B17)&gt;0,"3","")</f>
        <v/>
      </c>
      <c r="CE18" s="6" t="str">
        <f>IF(COUNTIF(Отв!$D$111:$H$111,Список!$B17)&gt;0,"4","")</f>
        <v/>
      </c>
      <c r="CF18" s="4" t="str">
        <f>IF(COUNTIF(Отв!$D$112:$H$112,Список!$B17)&gt;0,"1","")</f>
        <v/>
      </c>
      <c r="CG18" s="4" t="str">
        <f>IF(COUNTIF(Отв!$D$113:$H$113,Список!$B17)&gt;0,"2","")</f>
        <v/>
      </c>
      <c r="CH18" s="4" t="str">
        <f>IF(COUNTIF(Отв!$D$114:$H$114,Список!$B17)&gt;0,"3","")</f>
        <v>3</v>
      </c>
      <c r="CI18" s="6" t="str">
        <f>IF(COUNTIF(Отв!$D$115:$H$115,Список!$B17)&gt;0,"4","")</f>
        <v/>
      </c>
      <c r="CJ18" s="4" t="str">
        <f>IF(COUNTIF(Отв!$D$116:$H$116,Список!$B17)&gt;0,"1","")</f>
        <v/>
      </c>
      <c r="CK18" s="4" t="str">
        <f>IF(COUNTIF(Отв!$D$117:$H$117,Список!$B17)&gt;0,"2","")</f>
        <v/>
      </c>
      <c r="CL18" s="4" t="str">
        <f>IF(COUNTIF(Отв!$D$118:$H$118,Список!$B17)&gt;0,"3","")</f>
        <v>3</v>
      </c>
      <c r="CM18" s="6" t="str">
        <f>IF(COUNTIF(Отв!$D$119:$H$119,Список!$B17)&gt;0,"4","")</f>
        <v/>
      </c>
      <c r="CN18" s="4" t="str">
        <f>IF(COUNTIF(Отв!$D$120:$H$120,Список!$B17)&gt;0,"1","")</f>
        <v/>
      </c>
      <c r="CO18" s="4" t="str">
        <f>IF(COUNTIF(Отв!$D$121:$H$121,Список!$B17)&gt;0,"2","")</f>
        <v/>
      </c>
      <c r="CP18" s="4" t="str">
        <f>IF(COUNTIF(Отв!$D$122:$H$122,Список!$B17)&gt;0,"3","")</f>
        <v/>
      </c>
      <c r="CQ18" s="6" t="str">
        <f>IF(COUNTIF(Отв!$D$123:$H$123,Список!$B17)&gt;0,"4","")</f>
        <v/>
      </c>
      <c r="CR18" s="4" t="str">
        <f>IF(COUNTIF(Отв!$D$124:$H$124,Список!$B17)&gt;0,"1","")</f>
        <v/>
      </c>
      <c r="CS18" s="4" t="str">
        <f>IF(COUNTIF(Отв!$D$125:$H$125,Список!$B17)&gt;0,"2","")</f>
        <v/>
      </c>
      <c r="CT18" s="4" t="str">
        <f>IF(COUNTIF(Отв!$D$126:$H$126,Список!$B17)&gt;0,"3","")</f>
        <v/>
      </c>
      <c r="CU18" s="6" t="str">
        <f>IF(COUNTIF(Отв!$D$127:$H$127,Список!$B17)&gt;0,"4","")</f>
        <v>4</v>
      </c>
      <c r="CV18" s="4" t="str">
        <f>IF(COUNTIF(Отв!$D$128:$H$128,Список!$B17)&gt;0,"1","")</f>
        <v>1</v>
      </c>
      <c r="CW18" s="4" t="str">
        <f>IF(COUNTIF(Отв!$D$129:$H$129,Список!$B17)&gt;0,"2","")</f>
        <v>2</v>
      </c>
      <c r="CX18" s="4" t="str">
        <f>IF(COUNTIF(Отв!$D$130:$H$130,Список!$B17)&gt;0,"3","")</f>
        <v>3</v>
      </c>
      <c r="CY18" s="6" t="str">
        <f>IF(COUNTIF(Отв!$D$131:$H$131,Список!$B17)&gt;0,"4","")</f>
        <v>4</v>
      </c>
      <c r="CZ18" s="4" t="str">
        <f>IF(COUNTIF(Отв!$D$132:$H$132,Список!$B17)&gt;0,"1","")</f>
        <v/>
      </c>
      <c r="DA18" s="4" t="str">
        <f>IF(COUNTIF(Отв!$D$133:$H$133,Список!$B17)&gt;0,"2","")</f>
        <v/>
      </c>
      <c r="DB18" s="4" t="str">
        <f>IF(COUNTIF(Отв!$D$134:$H$134,Список!$B17)&gt;0,"3","")</f>
        <v/>
      </c>
      <c r="DC18" s="6" t="str">
        <f>IF(COUNTIF(Отв!$D$135:$H$135,Список!$B17)&gt;0,"4","")</f>
        <v/>
      </c>
      <c r="DD18" s="4" t="str">
        <f>IF(COUNTIF(Отв!$D$136:$H$136,Список!$B17)&gt;0,"1","")</f>
        <v/>
      </c>
      <c r="DE18" s="4" t="str">
        <f>IF(COUNTIF(Отв!$D$137:$H$137,Список!$B17)&gt;0,"2","")</f>
        <v/>
      </c>
      <c r="DF18" s="4" t="str">
        <f>IF(COUNTIF(Отв!$D$138:$H$138,Список!$B17)&gt;0,"3","")</f>
        <v>3</v>
      </c>
      <c r="DG18" s="6" t="str">
        <f>IF(COUNTIF(Отв!$D$139:$H$139,Список!$B17)&gt;0,"4","")</f>
        <v/>
      </c>
      <c r="DH18" s="4" t="str">
        <f>IF(COUNTIF(Отв!$D$140:$H$140,Список!$B17)&gt;0,"1","")</f>
        <v/>
      </c>
      <c r="DI18" s="4" t="str">
        <f>IF(COUNTIF(Отв!$D$141:$H$141,Список!$B17)&gt;0,"2","")</f>
        <v/>
      </c>
      <c r="DJ18" s="4" t="str">
        <f>IF(COUNTIF(Отв!$D$142:$H$142,Список!$B17)&gt;0,"3","")</f>
        <v/>
      </c>
      <c r="DK18" s="19" t="str">
        <f>IF(COUNTIF(Отв!$D$143:$H$143,Список!$B17)&gt;0,"4","")</f>
        <v/>
      </c>
      <c r="DL18" s="4" t="str">
        <f>IF(COUNTIF(Отв!$D$144:$H$144,Список!$B17)&gt;0,"1","")</f>
        <v/>
      </c>
      <c r="DM18" s="4" t="str">
        <f>IF(COUNTIF(Отв!$D$145:$H$145,Список!$B17)&gt;0,"2","")</f>
        <v/>
      </c>
      <c r="DN18" s="4" t="str">
        <f>IF(COUNTIF(Отв!$D$146:$H$146,Список!$B17)&gt;0,"3","")</f>
        <v/>
      </c>
      <c r="DO18" s="6" t="str">
        <f>IF(COUNTIF(Отв!$D$147:$H$147,Список!$B17)&gt;0,"4","")</f>
        <v/>
      </c>
      <c r="DP18" s="4" t="str">
        <f>IF(COUNTIF(Отв!$D$148:$H$148,Список!$B17)&gt;0,"1","")</f>
        <v/>
      </c>
      <c r="DQ18" s="4" t="str">
        <f>IF(COUNTIF(Отв!$D$149:$H$149,Список!$B17)&gt;0,"2","")</f>
        <v/>
      </c>
      <c r="DR18" s="4" t="str">
        <f>IF(COUNTIF(Отв!$D$150:$H$150,Список!$B17)&gt;0,"3","")</f>
        <v/>
      </c>
      <c r="DS18" s="6" t="str">
        <f>IF(COUNTIF(Отв!$D$151:$H$151,Список!$B17)&gt;0,"4","")</f>
        <v/>
      </c>
    </row>
    <row r="19" spans="2:123" x14ac:dyDescent="0.25">
      <c r="B19" s="4">
        <v>17</v>
      </c>
      <c r="C19" s="3" t="str">
        <f>IF(Список!B18=""," ",Список!B18)</f>
        <v>Нагулина Арина</v>
      </c>
      <c r="D19" s="15" t="str">
        <f>IF(COUNTIF(Отв!$D$32:$H$32,Список!$B18)&gt;0,"1","")</f>
        <v/>
      </c>
      <c r="E19" s="4" t="str">
        <f>IF(COUNTIF(Отв!$D$33:$H$33,Список!$B18)&gt;0,"2","")</f>
        <v/>
      </c>
      <c r="F19" s="4" t="str">
        <f>IF(COUNTIF(Отв!$D$34:$H$34,Список!$B18)&gt;0,"3","")</f>
        <v/>
      </c>
      <c r="G19" s="6" t="str">
        <f>IF(COUNTIF(Отв!$D$35:$H$35,Список!$B18)&gt;0,"4","")</f>
        <v>4</v>
      </c>
      <c r="H19" s="5" t="str">
        <f>IF(COUNTIF(Отв!$D$36:$H$36,Список!$B18)&gt;0,"1","")</f>
        <v/>
      </c>
      <c r="I19" s="4" t="str">
        <f>IF(COUNTIF(Отв!$D$37:$H$37,Список!$B18)&gt;0,"2","")</f>
        <v/>
      </c>
      <c r="J19" s="4" t="str">
        <f>IF(COUNTIF(Отв!$D$38:$H$38,Список!$B18)&gt;0,"3","")</f>
        <v/>
      </c>
      <c r="K19" s="6" t="str">
        <f>IF(COUNTIF(Отв!$D$39:$H$39,Список!$B18)&gt;0,"4","")</f>
        <v/>
      </c>
      <c r="L19" s="5" t="str">
        <f>IF(COUNTIF(Отв!$D$40:$H$40,Список!$B18)&gt;0,"1","")</f>
        <v/>
      </c>
      <c r="M19" s="4" t="str">
        <f>IF(COUNTIF(Отв!$D$41:$H$42,Список!$B18)&gt;0,"2","")</f>
        <v/>
      </c>
      <c r="N19" s="4" t="str">
        <f>IF(COUNTIF(Отв!$D$42:$H$42,Список!$B18)&gt;0,"3","")</f>
        <v/>
      </c>
      <c r="O19" s="6" t="str">
        <f>IF(COUNTIF(Отв!$D$43:$H$43,Список!$B18)&gt;0,"4","")</f>
        <v/>
      </c>
      <c r="P19" s="4" t="str">
        <f>IF(COUNTIF(Отв!$D$44:$H$44,Список!$B18)&gt;0,"1","")</f>
        <v/>
      </c>
      <c r="Q19" s="4" t="str">
        <f>IF(COUNTIF(Отв!$D$45:$H$45,Список!$B18)&gt;0,"2","")</f>
        <v/>
      </c>
      <c r="R19" s="4" t="str">
        <f>IF(COUNTIF(Отв!$D$46:$H$46,Список!$B18)&gt;0,"3","")</f>
        <v/>
      </c>
      <c r="S19" s="6" t="str">
        <f>IF(COUNTIF(Отв!$D$47:$H$47,Список!$B18)&gt;0,"4","")</f>
        <v/>
      </c>
      <c r="T19" s="4" t="str">
        <f>IF(COUNTIF(Отв!$D$48:$H$48,Список!$B18)&gt;0,"1","")</f>
        <v/>
      </c>
      <c r="U19" s="4" t="str">
        <f>IF(COUNTIF(Отв!$D$49:$H$49,Список!$B18)&gt;0,"2","")</f>
        <v/>
      </c>
      <c r="V19" s="4" t="str">
        <f>IF(COUNTIF(Отв!$D$50:$H$50,Список!$B18)&gt;0,"3","")</f>
        <v/>
      </c>
      <c r="W19" s="6" t="str">
        <f>IF(COUNTIF(Отв!$D$51:$H$51,Список!$B18)&gt;0,"4","")</f>
        <v>4</v>
      </c>
      <c r="X19" s="4" t="str">
        <f>IF(COUNTIF(Отв!$D$52:$H$52,Список!$B18)&gt;0,"1","")</f>
        <v/>
      </c>
      <c r="Y19" s="4" t="str">
        <f>IF(COUNTIF(Отв!$D$53:$H$53,Список!$B18)&gt;0,"2","")</f>
        <v/>
      </c>
      <c r="Z19" s="4" t="str">
        <f>IF(COUNTIF(Отв!$D$54:$H$54,Список!$B18)&gt;0,"3","")</f>
        <v/>
      </c>
      <c r="AA19" s="6" t="str">
        <f>IF(COUNTIF(Отв!$D$55:$H$55,Список!$B18)&gt;0,"4","")</f>
        <v/>
      </c>
      <c r="AB19" s="4" t="str">
        <f>IF(COUNTIF(Отв!$D$56:$H$56,Список!$B18)&gt;0,"1","")</f>
        <v/>
      </c>
      <c r="AC19" s="4" t="str">
        <f>IF(COUNTIF(Отв!$D$57:$H$57,Список!$B18)&gt;0,"2","")</f>
        <v/>
      </c>
      <c r="AD19" s="4" t="str">
        <f>IF(COUNTIF(Отв!$D$58:$H$58,Список!$B18)&gt;0,"3","")</f>
        <v>3</v>
      </c>
      <c r="AE19" s="6" t="str">
        <f>IF(COUNTIF(Отв!$D$59:$H$59,Список!$B18)&gt;0,"4","")</f>
        <v/>
      </c>
      <c r="AF19" s="4" t="str">
        <f>IF(COUNTIF(Отв!$D$60:$H$60,Список!$B18)&gt;0,"1","")</f>
        <v/>
      </c>
      <c r="AG19" s="4" t="str">
        <f>IF(COUNTIF(Отв!$D$61:$H$61,Список!$B18)&gt;0,"2","")</f>
        <v/>
      </c>
      <c r="AH19" s="4" t="str">
        <f>IF(COUNTIF(Отв!$D$62:$H$62,Список!$B18)&gt;0,"3","")</f>
        <v/>
      </c>
      <c r="AI19" s="6" t="str">
        <f>IF(COUNTIF(Отв!$D$63:$H$63,Список!$B18)&gt;0,"4","")</f>
        <v>4</v>
      </c>
      <c r="AJ19" s="4" t="str">
        <f>IF(COUNTIF(Отв!$D$64:$H$64,Список!$B18)&gt;0,"1","")</f>
        <v/>
      </c>
      <c r="AK19" s="4" t="str">
        <f>IF(COUNTIF(Отв!$D$65:$H$65,Список!$B18)&gt;0,"2","")</f>
        <v/>
      </c>
      <c r="AL19" s="4" t="str">
        <f>IF(COUNTIF(Отв!$D$66:$H$66,Список!$B18)&gt;0,"3","")</f>
        <v/>
      </c>
      <c r="AM19" s="6" t="str">
        <f>IF(COUNTIF(Отв!$D$67:$H$67,Список!$B18)&gt;0,"4","")</f>
        <v>4</v>
      </c>
      <c r="AN19" s="4" t="str">
        <f>IF(COUNTIF(Отв!$D$68:$H$68,Список!$B18)&gt;0,"1","")</f>
        <v/>
      </c>
      <c r="AO19" s="4" t="str">
        <f>IF(COUNTIF(Отв!$D$69:$H$69,Список!$B18)&gt;0,"2","")</f>
        <v/>
      </c>
      <c r="AP19" s="4" t="str">
        <f>IF(COUNTIF(Отв!$D$70:$H$70,Список!$B18)&gt;0,"3","")</f>
        <v>3</v>
      </c>
      <c r="AQ19" s="6" t="str">
        <f>IF(COUNTIF(Отв!$D$71:$H$71,Список!$B18)&gt;0,"4","")</f>
        <v/>
      </c>
      <c r="AR19" s="4" t="str">
        <f>IF(COUNTIF(Отв!$D$72:$H$72,Список!$B18)&gt;0,"1","")</f>
        <v/>
      </c>
      <c r="AS19" s="4" t="str">
        <f>IF(COUNTIF(Отв!$D$73:$H$73,Список!$B18)&gt;0,"2","")</f>
        <v/>
      </c>
      <c r="AT19" s="4" t="str">
        <f>IF(COUNTIF(Отв!$D$74:$H$74,Список!$B18)&gt;0,"3","")</f>
        <v>3</v>
      </c>
      <c r="AU19" s="6" t="str">
        <f>IF(COUNTIF(Отв!$D$75:$H$75,Список!$B18)&gt;0,"4","")</f>
        <v/>
      </c>
      <c r="AV19" s="4" t="str">
        <f>IF(COUNTIF(Отв!$D$76:$H$76,Список!$B18)&gt;0,"1","")</f>
        <v>1</v>
      </c>
      <c r="AW19" s="4" t="str">
        <f>IF(COUNTIF(Отв!$D$77:$H$77,Список!$B18)&gt;0,"2","")</f>
        <v>2</v>
      </c>
      <c r="AX19" s="4" t="str">
        <f>IF(COUNTIF(Отв!$D$78:$H$78,Список!$B18)&gt;0,"3","")</f>
        <v/>
      </c>
      <c r="AY19" s="6" t="str">
        <f>IF(COUNTIF(Отв!$D$79:$H$79,Список!$B18)&gt;0,"4","")</f>
        <v/>
      </c>
      <c r="AZ19" s="4" t="str">
        <f>IF(COUNTIF(Отв!$D$80:$H$80,Список!$B18)&gt;0,"1","")</f>
        <v/>
      </c>
      <c r="BA19" s="4" t="str">
        <f>IF(COUNTIF(Отв!$D$81:$H$81,Список!$B18)&gt;0,"2","")</f>
        <v>2</v>
      </c>
      <c r="BB19" s="4" t="str">
        <f>IF(COUNTIF(Отв!$D$82:$H$82,Список!$B18)&gt;0,"3","")</f>
        <v>3</v>
      </c>
      <c r="BC19" s="6" t="str">
        <f>IF(COUNTIF(Отв!$D$83:$H$83,Список!$B18)&gt;0,"4","")</f>
        <v/>
      </c>
      <c r="BD19" s="4" t="str">
        <f>IF(COUNTIF(Отв!$D$84:$H$84,Список!$B18)&gt;0,"1","")</f>
        <v/>
      </c>
      <c r="BE19" s="4" t="str">
        <f>IF(COUNTIF(Отв!$D$85:$H$85,Список!$B18)&gt;0,"2","")</f>
        <v/>
      </c>
      <c r="BF19" s="4" t="str">
        <f>IF(COUNTIF(Отв!$D$86:$H$86,Список!$B18)&gt;0,"3","")</f>
        <v/>
      </c>
      <c r="BG19" s="6" t="str">
        <f>IF(COUNTIF(Отв!$D$87:$H$87,Список!$B18)&gt;0,"4","")</f>
        <v/>
      </c>
      <c r="BH19" s="4" t="str">
        <f>IF(COUNTIF(Отв!$D$88:$H$88,Список!$B18)&gt;0,"1","")</f>
        <v>1</v>
      </c>
      <c r="BI19" s="4" t="str">
        <f>IF(COUNTIF(Отв!$D$89:$H$89,Список!$B18)&gt;0,"2","")</f>
        <v/>
      </c>
      <c r="BJ19" s="4" t="str">
        <f>IF(COUNTIF(Отв!$D$90:$H$90,Список!$B18)&gt;0,"3","")</f>
        <v/>
      </c>
      <c r="BK19" s="6" t="str">
        <f>IF(COUNTIF(Отв!$D$91:$H$91,Список!$B18)&gt;0,"4","")</f>
        <v>4</v>
      </c>
      <c r="BL19" s="4" t="str">
        <f>IF(COUNTIF(Отв!$D$92:$H$92,Список!$B18)&gt;0,"1","")</f>
        <v/>
      </c>
      <c r="BM19" s="4" t="str">
        <f>IF(COUNTIF(Отв!$D$93:$H$93,Список!$B18)&gt;0,"2","")</f>
        <v/>
      </c>
      <c r="BN19" s="4" t="str">
        <f>IF(COUNTIF(Отв!$D$94:$H$94,Список!$B18)&gt;0,"3","")</f>
        <v/>
      </c>
      <c r="BO19" s="6" t="str">
        <f>IF(COUNTIF(Отв!$D$95:$H$95,Список!$B18)&gt;0,"4","")</f>
        <v/>
      </c>
      <c r="BP19" s="34" t="str">
        <f>IF(COUNTIF(Отв!$D$96:$H$96,Список!$B18)&gt;0,"1","")</f>
        <v/>
      </c>
      <c r="BQ19" s="9" t="str">
        <f>IF(COUNTIF(Отв!$D$97:$H$97,Список!$B18)&gt;0,"2","")</f>
        <v/>
      </c>
      <c r="BR19" s="9" t="str">
        <f>IF(COUNTIF(Отв!$D$98:$H$98,Список!$B18)&gt;0,"3","")</f>
        <v/>
      </c>
      <c r="BS19" s="10" t="str">
        <f>IF(COUNTIF(Отв!$D$99:$H$99,Список!$B18)&gt;0,"4","")</f>
        <v/>
      </c>
      <c r="BT19" s="4" t="str">
        <f>IF(COUNTIF(Отв!$D$100:$H$100,Список!$B18)&gt;0,"1","")</f>
        <v>1</v>
      </c>
      <c r="BU19" s="4" t="str">
        <f>IF(COUNTIF(Отв!$D$101:$H$101,Список!$B18)&gt;0,"2","")</f>
        <v/>
      </c>
      <c r="BV19" s="4" t="str">
        <f>IF(COUNTIF(Отв!$D$102:$H$102,Список!$B18)&gt;0,"3","")</f>
        <v/>
      </c>
      <c r="BW19" s="6" t="str">
        <f>IF(COUNTIF(Отв!$D$103:$H$103,Список!$B18)&gt;0,"4","")</f>
        <v>4</v>
      </c>
      <c r="BX19" s="4" t="str">
        <f>IF(COUNTIF(Отв!$D$104:$H$104,Список!$B18)&gt;0,"1","")</f>
        <v>1</v>
      </c>
      <c r="BY19" s="4" t="str">
        <f>IF(COUNTIF(Отв!$D$105:$H$105,Список!$B18)&gt;0,"2","")</f>
        <v/>
      </c>
      <c r="BZ19" s="4" t="str">
        <f>IF(COUNTIF(Отв!$D$106:$H$106,Список!$B18)&gt;0,"3","")</f>
        <v/>
      </c>
      <c r="CA19" s="6" t="str">
        <f>IF(COUNTIF(Отв!$D$107:$H$107,Список!$B18)&gt;0,"4","")</f>
        <v/>
      </c>
      <c r="CB19" s="4" t="str">
        <f>IF(COUNTIF(Отв!$D$108:$H$108,Список!$B18)&gt;0,"1","")</f>
        <v/>
      </c>
      <c r="CC19" s="4" t="str">
        <f>IF(COUNTIF(Отв!$D$109:$H$109,Список!$B18)&gt;0,"2","")</f>
        <v/>
      </c>
      <c r="CD19" s="4" t="str">
        <f>IF(COUNTIF(Отв!$D$110:$H$110,Список!$B18)&gt;0,"3","")</f>
        <v/>
      </c>
      <c r="CE19" s="6" t="str">
        <f>IF(COUNTIF(Отв!$D$111:$H$111,Список!$B18)&gt;0,"4","")</f>
        <v/>
      </c>
      <c r="CF19" s="4" t="str">
        <f>IF(COUNTIF(Отв!$D$112:$H$112,Список!$B18)&gt;0,"1","")</f>
        <v/>
      </c>
      <c r="CG19" s="4" t="str">
        <f>IF(COUNTIF(Отв!$D$113:$H$113,Список!$B18)&gt;0,"2","")</f>
        <v/>
      </c>
      <c r="CH19" s="4" t="str">
        <f>IF(COUNTIF(Отв!$D$114:$H$114,Список!$B18)&gt;0,"3","")</f>
        <v/>
      </c>
      <c r="CI19" s="6" t="str">
        <f>IF(COUNTIF(Отв!$D$115:$H$115,Список!$B18)&gt;0,"4","")</f>
        <v/>
      </c>
      <c r="CJ19" s="4" t="str">
        <f>IF(COUNTIF(Отв!$D$116:$H$116,Список!$B18)&gt;0,"1","")</f>
        <v/>
      </c>
      <c r="CK19" s="4" t="str">
        <f>IF(COUNTIF(Отв!$D$117:$H$117,Список!$B18)&gt;0,"2","")</f>
        <v/>
      </c>
      <c r="CL19" s="4" t="str">
        <f>IF(COUNTIF(Отв!$D$118:$H$118,Список!$B18)&gt;0,"3","")</f>
        <v>3</v>
      </c>
      <c r="CM19" s="6" t="str">
        <f>IF(COUNTIF(Отв!$D$119:$H$119,Список!$B18)&gt;0,"4","")</f>
        <v/>
      </c>
      <c r="CN19" s="4" t="str">
        <f>IF(COUNTIF(Отв!$D$120:$H$120,Список!$B18)&gt;0,"1","")</f>
        <v/>
      </c>
      <c r="CO19" s="4" t="str">
        <f>IF(COUNTIF(Отв!$D$121:$H$121,Список!$B18)&gt;0,"2","")</f>
        <v/>
      </c>
      <c r="CP19" s="4" t="str">
        <f>IF(COUNTIF(Отв!$D$122:$H$122,Список!$B18)&gt;0,"3","")</f>
        <v/>
      </c>
      <c r="CQ19" s="6" t="str">
        <f>IF(COUNTIF(Отв!$D$123:$H$123,Список!$B18)&gt;0,"4","")</f>
        <v/>
      </c>
      <c r="CR19" s="4" t="str">
        <f>IF(COUNTIF(Отв!$D$124:$H$124,Список!$B18)&gt;0,"1","")</f>
        <v/>
      </c>
      <c r="CS19" s="4" t="str">
        <f>IF(COUNTIF(Отв!$D$125:$H$125,Список!$B18)&gt;0,"2","")</f>
        <v/>
      </c>
      <c r="CT19" s="4" t="str">
        <f>IF(COUNTIF(Отв!$D$126:$H$126,Список!$B18)&gt;0,"3","")</f>
        <v/>
      </c>
      <c r="CU19" s="6" t="str">
        <f>IF(COUNTIF(Отв!$D$127:$H$127,Список!$B18)&gt;0,"4","")</f>
        <v/>
      </c>
      <c r="CV19" s="4" t="str">
        <f>IF(COUNTIF(Отв!$D$128:$H$128,Список!$B18)&gt;0,"1","")</f>
        <v/>
      </c>
      <c r="CW19" s="4" t="str">
        <f>IF(COUNTIF(Отв!$D$129:$H$129,Список!$B18)&gt;0,"2","")</f>
        <v/>
      </c>
      <c r="CX19" s="4" t="str">
        <f>IF(COUNTIF(Отв!$D$130:$H$130,Список!$B18)&gt;0,"3","")</f>
        <v/>
      </c>
      <c r="CY19" s="6" t="str">
        <f>IF(COUNTIF(Отв!$D$131:$H$131,Список!$B18)&gt;0,"4","")</f>
        <v/>
      </c>
      <c r="CZ19" s="4" t="str">
        <f>IF(COUNTIF(Отв!$D$132:$H$132,Список!$B18)&gt;0,"1","")</f>
        <v/>
      </c>
      <c r="DA19" s="4" t="str">
        <f>IF(COUNTIF(Отв!$D$133:$H$133,Список!$B18)&gt;0,"2","")</f>
        <v/>
      </c>
      <c r="DB19" s="4" t="str">
        <f>IF(COUNTIF(Отв!$D$134:$H$134,Список!$B18)&gt;0,"3","")</f>
        <v/>
      </c>
      <c r="DC19" s="6" t="str">
        <f>IF(COUNTIF(Отв!$D$135:$H$135,Список!$B18)&gt;0,"4","")</f>
        <v/>
      </c>
      <c r="DD19" s="4" t="str">
        <f>IF(COUNTIF(Отв!$D$136:$H$136,Список!$B18)&gt;0,"1","")</f>
        <v/>
      </c>
      <c r="DE19" s="4" t="str">
        <f>IF(COUNTIF(Отв!$D$137:$H$137,Список!$B18)&gt;0,"2","")</f>
        <v/>
      </c>
      <c r="DF19" s="4" t="str">
        <f>IF(COUNTIF(Отв!$D$138:$H$138,Список!$B18)&gt;0,"3","")</f>
        <v/>
      </c>
      <c r="DG19" s="6" t="str">
        <f>IF(COUNTIF(Отв!$D$139:$H$139,Список!$B18)&gt;0,"4","")</f>
        <v/>
      </c>
      <c r="DH19" s="4" t="str">
        <f>IF(COUNTIF(Отв!$D$140:$H$140,Список!$B18)&gt;0,"1","")</f>
        <v/>
      </c>
      <c r="DI19" s="4" t="str">
        <f>IF(COUNTIF(Отв!$D$141:$H$141,Список!$B18)&gt;0,"2","")</f>
        <v/>
      </c>
      <c r="DJ19" s="4" t="str">
        <f>IF(COUNTIF(Отв!$D$142:$H$142,Список!$B18)&gt;0,"3","")</f>
        <v/>
      </c>
      <c r="DK19" s="19" t="str">
        <f>IF(COUNTIF(Отв!$D$143:$H$143,Список!$B18)&gt;0,"4","")</f>
        <v/>
      </c>
      <c r="DL19" s="4" t="str">
        <f>IF(COUNTIF(Отв!$D$144:$H$144,Список!$B18)&gt;0,"1","")</f>
        <v/>
      </c>
      <c r="DM19" s="4" t="str">
        <f>IF(COUNTIF(Отв!$D$145:$H$145,Список!$B18)&gt;0,"2","")</f>
        <v/>
      </c>
      <c r="DN19" s="4" t="str">
        <f>IF(COUNTIF(Отв!$D$146:$H$146,Список!$B18)&gt;0,"3","")</f>
        <v/>
      </c>
      <c r="DO19" s="6" t="str">
        <f>IF(COUNTIF(Отв!$D$147:$H$147,Список!$B18)&gt;0,"4","")</f>
        <v/>
      </c>
      <c r="DP19" s="4" t="str">
        <f>IF(COUNTIF(Отв!$D$148:$H$148,Список!$B18)&gt;0,"1","")</f>
        <v/>
      </c>
      <c r="DQ19" s="4" t="str">
        <f>IF(COUNTIF(Отв!$D$149:$H$149,Список!$B18)&gt;0,"2","")</f>
        <v/>
      </c>
      <c r="DR19" s="4" t="str">
        <f>IF(COUNTIF(Отв!$D$150:$H$150,Список!$B18)&gt;0,"3","")</f>
        <v/>
      </c>
      <c r="DS19" s="6" t="str">
        <f>IF(COUNTIF(Отв!$D$151:$H$151,Список!$B18)&gt;0,"4","")</f>
        <v/>
      </c>
    </row>
    <row r="20" spans="2:123" x14ac:dyDescent="0.25">
      <c r="B20" s="4">
        <v>18</v>
      </c>
      <c r="C20" s="3" t="str">
        <f>IF(Список!B19=""," ",Список!B19)</f>
        <v>Охрименко Руслана</v>
      </c>
      <c r="D20" s="15" t="str">
        <f>IF(COUNTIF(Отв!$D$32:$H$32,Список!$B19)&gt;0,"1","")</f>
        <v>1</v>
      </c>
      <c r="E20" s="4" t="str">
        <f>IF(COUNTIF(Отв!$D$33:$H$33,Список!$B19)&gt;0,"2","")</f>
        <v>2</v>
      </c>
      <c r="F20" s="4" t="str">
        <f>IF(COUNTIF(Отв!$D$34:$H$34,Список!$B19)&gt;0,"3","")</f>
        <v/>
      </c>
      <c r="G20" s="6" t="str">
        <f>IF(COUNTIF(Отв!$D$35:$H$35,Список!$B19)&gt;0,"4","")</f>
        <v/>
      </c>
      <c r="H20" s="5" t="str">
        <f>IF(COUNTIF(Отв!$D$36:$H$36,Список!$B19)&gt;0,"1","")</f>
        <v/>
      </c>
      <c r="I20" s="4" t="str">
        <f>IF(COUNTIF(Отв!$D$37:$H$37,Список!$B19)&gt;0,"2","")</f>
        <v/>
      </c>
      <c r="J20" s="4" t="str">
        <f>IF(COUNTIF(Отв!$D$38:$H$38,Список!$B19)&gt;0,"3","")</f>
        <v/>
      </c>
      <c r="K20" s="6" t="str">
        <f>IF(COUNTIF(Отв!$D$39:$H$39,Список!$B19)&gt;0,"4","")</f>
        <v/>
      </c>
      <c r="L20" s="5" t="str">
        <f>IF(COUNTIF(Отв!$D$40:$H$40,Список!$B19)&gt;0,"1","")</f>
        <v/>
      </c>
      <c r="M20" s="4" t="str">
        <f>IF(COUNTIF(Отв!$D$41:$H$42,Список!$B19)&gt;0,"2","")</f>
        <v/>
      </c>
      <c r="N20" s="4" t="str">
        <f>IF(COUNTIF(Отв!$D$42:$H$42,Список!$B19)&gt;0,"3","")</f>
        <v/>
      </c>
      <c r="O20" s="6" t="str">
        <f>IF(COUNTIF(Отв!$D$43:$H$43,Список!$B19)&gt;0,"4","")</f>
        <v/>
      </c>
      <c r="P20" s="4" t="str">
        <f>IF(COUNTIF(Отв!$D$44:$H$44,Список!$B19)&gt;0,"1","")</f>
        <v/>
      </c>
      <c r="Q20" s="4" t="str">
        <f>IF(COUNTIF(Отв!$D$45:$H$45,Список!$B19)&gt;0,"2","")</f>
        <v/>
      </c>
      <c r="R20" s="4" t="str">
        <f>IF(COUNTIF(Отв!$D$46:$H$46,Список!$B19)&gt;0,"3","")</f>
        <v/>
      </c>
      <c r="S20" s="6" t="str">
        <f>IF(COUNTIF(Отв!$D$47:$H$47,Список!$B19)&gt;0,"4","")</f>
        <v/>
      </c>
      <c r="T20" s="4" t="str">
        <f>IF(COUNTIF(Отв!$D$48:$H$48,Список!$B19)&gt;0,"1","")</f>
        <v/>
      </c>
      <c r="U20" s="4" t="str">
        <f>IF(COUNTIF(Отв!$D$49:$H$49,Список!$B19)&gt;0,"2","")</f>
        <v/>
      </c>
      <c r="V20" s="4" t="str">
        <f>IF(COUNTIF(Отв!$D$50:$H$50,Список!$B19)&gt;0,"3","")</f>
        <v/>
      </c>
      <c r="W20" s="6" t="str">
        <f>IF(COUNTIF(Отв!$D$51:$H$51,Список!$B19)&gt;0,"4","")</f>
        <v/>
      </c>
      <c r="X20" s="4" t="str">
        <f>IF(COUNTIF(Отв!$D$52:$H$52,Список!$B19)&gt;0,"1","")</f>
        <v/>
      </c>
      <c r="Y20" s="4" t="str">
        <f>IF(COUNTIF(Отв!$D$53:$H$53,Список!$B19)&gt;0,"2","")</f>
        <v/>
      </c>
      <c r="Z20" s="4" t="str">
        <f>IF(COUNTIF(Отв!$D$54:$H$54,Список!$B19)&gt;0,"3","")</f>
        <v/>
      </c>
      <c r="AA20" s="6" t="str">
        <f>IF(COUNTIF(Отв!$D$55:$H$55,Список!$B19)&gt;0,"4","")</f>
        <v/>
      </c>
      <c r="AB20" s="4" t="str">
        <f>IF(COUNTIF(Отв!$D$56:$H$56,Список!$B19)&gt;0,"1","")</f>
        <v/>
      </c>
      <c r="AC20" s="4" t="str">
        <f>IF(COUNTIF(Отв!$D$57:$H$57,Список!$B19)&gt;0,"2","")</f>
        <v/>
      </c>
      <c r="AD20" s="4" t="str">
        <f>IF(COUNTIF(Отв!$D$58:$H$58,Список!$B19)&gt;0,"3","")</f>
        <v/>
      </c>
      <c r="AE20" s="6" t="str">
        <f>IF(COUNTIF(Отв!$D$59:$H$59,Список!$B19)&gt;0,"4","")</f>
        <v/>
      </c>
      <c r="AF20" s="4" t="str">
        <f>IF(COUNTIF(Отв!$D$60:$H$60,Список!$B19)&gt;0,"1","")</f>
        <v/>
      </c>
      <c r="AG20" s="4" t="str">
        <f>IF(COUNTIF(Отв!$D$61:$H$61,Список!$B19)&gt;0,"2","")</f>
        <v>2</v>
      </c>
      <c r="AH20" s="4" t="str">
        <f>IF(COUNTIF(Отв!$D$62:$H$62,Список!$B19)&gt;0,"3","")</f>
        <v/>
      </c>
      <c r="AI20" s="6" t="str">
        <f>IF(COUNTIF(Отв!$D$63:$H$63,Список!$B19)&gt;0,"4","")</f>
        <v/>
      </c>
      <c r="AJ20" s="4" t="str">
        <f>IF(COUNTIF(Отв!$D$64:$H$64,Список!$B19)&gt;0,"1","")</f>
        <v/>
      </c>
      <c r="AK20" s="4" t="str">
        <f>IF(COUNTIF(Отв!$D$65:$H$65,Список!$B19)&gt;0,"2","")</f>
        <v/>
      </c>
      <c r="AL20" s="4" t="str">
        <f>IF(COUNTIF(Отв!$D$66:$H$66,Список!$B19)&gt;0,"3","")</f>
        <v/>
      </c>
      <c r="AM20" s="6" t="str">
        <f>IF(COUNTIF(Отв!$D$67:$H$67,Список!$B19)&gt;0,"4","")</f>
        <v/>
      </c>
      <c r="AN20" s="4" t="str">
        <f>IF(COUNTIF(Отв!$D$68:$H$68,Список!$B19)&gt;0,"1","")</f>
        <v/>
      </c>
      <c r="AO20" s="4" t="str">
        <f>IF(COUNTIF(Отв!$D$69:$H$69,Список!$B19)&gt;0,"2","")</f>
        <v/>
      </c>
      <c r="AP20" s="4" t="str">
        <f>IF(COUNTIF(Отв!$D$70:$H$70,Список!$B19)&gt;0,"3","")</f>
        <v/>
      </c>
      <c r="AQ20" s="6" t="str">
        <f>IF(COUNTIF(Отв!$D$71:$H$71,Список!$B19)&gt;0,"4","")</f>
        <v/>
      </c>
      <c r="AR20" s="4" t="str">
        <f>IF(COUNTIF(Отв!$D$72:$H$72,Список!$B19)&gt;0,"1","")</f>
        <v/>
      </c>
      <c r="AS20" s="4" t="str">
        <f>IF(COUNTIF(Отв!$D$73:$H$73,Список!$B19)&gt;0,"2","")</f>
        <v/>
      </c>
      <c r="AT20" s="4" t="str">
        <f>IF(COUNTIF(Отв!$D$74:$H$74,Список!$B19)&gt;0,"3","")</f>
        <v/>
      </c>
      <c r="AU20" s="6" t="str">
        <f>IF(COUNTIF(Отв!$D$75:$H$75,Список!$B19)&gt;0,"4","")</f>
        <v>4</v>
      </c>
      <c r="AV20" s="4" t="str">
        <f>IF(COUNTIF(Отв!$D$76:$H$76,Список!$B19)&gt;0,"1","")</f>
        <v>1</v>
      </c>
      <c r="AW20" s="4" t="str">
        <f>IF(COUNTIF(Отв!$D$77:$H$77,Список!$B19)&gt;0,"2","")</f>
        <v/>
      </c>
      <c r="AX20" s="4" t="str">
        <f>IF(COUNTIF(Отв!$D$78:$H$78,Список!$B19)&gt;0,"3","")</f>
        <v/>
      </c>
      <c r="AY20" s="6" t="str">
        <f>IF(COUNTIF(Отв!$D$79:$H$79,Список!$B19)&gt;0,"4","")</f>
        <v>4</v>
      </c>
      <c r="AZ20" s="4" t="str">
        <f>IF(COUNTIF(Отв!$D$80:$H$80,Список!$B19)&gt;0,"1","")</f>
        <v/>
      </c>
      <c r="BA20" s="4" t="str">
        <f>IF(COUNTIF(Отв!$D$81:$H$81,Список!$B19)&gt;0,"2","")</f>
        <v/>
      </c>
      <c r="BB20" s="4" t="str">
        <f>IF(COUNTIF(Отв!$D$82:$H$82,Список!$B19)&gt;0,"3","")</f>
        <v>3</v>
      </c>
      <c r="BC20" s="6" t="str">
        <f>IF(COUNTIF(Отв!$D$83:$H$83,Список!$B19)&gt;0,"4","")</f>
        <v>4</v>
      </c>
      <c r="BD20" s="4" t="str">
        <f>IF(COUNTIF(Отв!$D$84:$H$84,Список!$B19)&gt;0,"1","")</f>
        <v>1</v>
      </c>
      <c r="BE20" s="4" t="str">
        <f>IF(COUNTIF(Отв!$D$85:$H$85,Список!$B19)&gt;0,"2","")</f>
        <v>2</v>
      </c>
      <c r="BF20" s="4" t="str">
        <f>IF(COUNTIF(Отв!$D$86:$H$86,Список!$B19)&gt;0,"3","")</f>
        <v>3</v>
      </c>
      <c r="BG20" s="6" t="str">
        <f>IF(COUNTIF(Отв!$D$87:$H$87,Список!$B19)&gt;0,"4","")</f>
        <v>4</v>
      </c>
      <c r="BH20" s="4" t="str">
        <f>IF(COUNTIF(Отв!$D$88:$H$88,Список!$B19)&gt;0,"1","")</f>
        <v/>
      </c>
      <c r="BI20" s="4" t="str">
        <f>IF(COUNTIF(Отв!$D$89:$H$89,Список!$B19)&gt;0,"2","")</f>
        <v/>
      </c>
      <c r="BJ20" s="4" t="str">
        <f>IF(COUNTIF(Отв!$D$90:$H$90,Список!$B19)&gt;0,"3","")</f>
        <v/>
      </c>
      <c r="BK20" s="6" t="str">
        <f>IF(COUNTIF(Отв!$D$91:$H$91,Список!$B19)&gt;0,"4","")</f>
        <v/>
      </c>
      <c r="BL20" s="4" t="str">
        <f>IF(COUNTIF(Отв!$D$92:$H$92,Список!$B19)&gt;0,"1","")</f>
        <v/>
      </c>
      <c r="BM20" s="4" t="str">
        <f>IF(COUNTIF(Отв!$D$93:$H$93,Список!$B19)&gt;0,"2","")</f>
        <v/>
      </c>
      <c r="BN20" s="4" t="str">
        <f>IF(COUNTIF(Отв!$D$94:$H$94,Список!$B19)&gt;0,"3","")</f>
        <v/>
      </c>
      <c r="BO20" s="6" t="str">
        <f>IF(COUNTIF(Отв!$D$95:$H$95,Список!$B19)&gt;0,"4","")</f>
        <v/>
      </c>
      <c r="BP20" s="4" t="str">
        <f>IF(COUNTIF(Отв!$D$96:$H$96,Список!$B19)&gt;0,"1","")</f>
        <v/>
      </c>
      <c r="BQ20" s="4" t="str">
        <f>IF(COUNTIF(Отв!$D$97:$H$97,Список!$B19)&gt;0,"2","")</f>
        <v>2</v>
      </c>
      <c r="BR20" s="4" t="str">
        <f>IF(COUNTIF(Отв!$D$98:$H$98,Список!$B19)&gt;0,"3","")</f>
        <v/>
      </c>
      <c r="BS20" s="6" t="str">
        <f>IF(COUNTIF(Отв!$D$99:$H$99,Список!$B19)&gt;0,"4","")</f>
        <v>4</v>
      </c>
      <c r="BT20" s="34" t="str">
        <f>IF(COUNTIF(Отв!$D$100:$H$100,Список!$B19)&gt;0,"1","")</f>
        <v/>
      </c>
      <c r="BU20" s="9" t="str">
        <f>IF(COUNTIF(Отв!$D$101:$H$101,Список!$B19)&gt;0,"2","")</f>
        <v/>
      </c>
      <c r="BV20" s="9" t="str">
        <f>IF(COUNTIF(Отв!$D$102:$H$102,Список!$B19)&gt;0,"3","")</f>
        <v/>
      </c>
      <c r="BW20" s="10" t="str">
        <f>IF(COUNTIF(Отв!$D$103:$H$103,Список!$B19)&gt;0,"4","")</f>
        <v/>
      </c>
      <c r="BX20" s="4" t="str">
        <f>IF(COUNTIF(Отв!$D$104:$H$104,Список!$B19)&gt;0,"1","")</f>
        <v/>
      </c>
      <c r="BY20" s="4" t="str">
        <f>IF(COUNTIF(Отв!$D$105:$H$105,Список!$B19)&gt;0,"2","")</f>
        <v/>
      </c>
      <c r="BZ20" s="4" t="str">
        <f>IF(COUNTIF(Отв!$D$106:$H$106,Список!$B19)&gt;0,"3","")</f>
        <v/>
      </c>
      <c r="CA20" s="6" t="str">
        <f>IF(COUNTIF(Отв!$D$107:$H$107,Список!$B19)&gt;0,"4","")</f>
        <v/>
      </c>
      <c r="CB20" s="4" t="str">
        <f>IF(COUNTIF(Отв!$D$108:$H$108,Список!$B19)&gt;0,"1","")</f>
        <v/>
      </c>
      <c r="CC20" s="4" t="str">
        <f>IF(COUNTIF(Отв!$D$109:$H$109,Список!$B19)&gt;0,"2","")</f>
        <v/>
      </c>
      <c r="CD20" s="4" t="str">
        <f>IF(COUNTIF(Отв!$D$110:$H$110,Список!$B19)&gt;0,"3","")</f>
        <v/>
      </c>
      <c r="CE20" s="6" t="str">
        <f>IF(COUNTIF(Отв!$D$111:$H$111,Список!$B19)&gt;0,"4","")</f>
        <v/>
      </c>
      <c r="CF20" s="4" t="str">
        <f>IF(COUNTIF(Отв!$D$112:$H$112,Список!$B19)&gt;0,"1","")</f>
        <v/>
      </c>
      <c r="CG20" s="4" t="str">
        <f>IF(COUNTIF(Отв!$D$113:$H$113,Список!$B19)&gt;0,"2","")</f>
        <v/>
      </c>
      <c r="CH20" s="4" t="str">
        <f>IF(COUNTIF(Отв!$D$114:$H$114,Список!$B19)&gt;0,"3","")</f>
        <v/>
      </c>
      <c r="CI20" s="6" t="str">
        <f>IF(COUNTIF(Отв!$D$115:$H$115,Список!$B19)&gt;0,"4","")</f>
        <v/>
      </c>
      <c r="CJ20" s="4" t="str">
        <f>IF(COUNTIF(Отв!$D$116:$H$116,Список!$B19)&gt;0,"1","")</f>
        <v/>
      </c>
      <c r="CK20" s="4" t="str">
        <f>IF(COUNTIF(Отв!$D$117:$H$117,Список!$B19)&gt;0,"2","")</f>
        <v>2</v>
      </c>
      <c r="CL20" s="4" t="str">
        <f>IF(COUNTIF(Отв!$D$118:$H$118,Список!$B19)&gt;0,"3","")</f>
        <v/>
      </c>
      <c r="CM20" s="6" t="str">
        <f>IF(COUNTIF(Отв!$D$119:$H$119,Список!$B19)&gt;0,"4","")</f>
        <v/>
      </c>
      <c r="CN20" s="4" t="str">
        <f>IF(COUNTIF(Отв!$D$120:$H$120,Список!$B19)&gt;0,"1","")</f>
        <v/>
      </c>
      <c r="CO20" s="4" t="str">
        <f>IF(COUNTIF(Отв!$D$121:$H$121,Список!$B19)&gt;0,"2","")</f>
        <v/>
      </c>
      <c r="CP20" s="4" t="str">
        <f>IF(COUNTIF(Отв!$D$122:$H$122,Список!$B19)&gt;0,"3","")</f>
        <v/>
      </c>
      <c r="CQ20" s="6" t="str">
        <f>IF(COUNTIF(Отв!$D$123:$H$123,Список!$B19)&gt;0,"4","")</f>
        <v/>
      </c>
      <c r="CR20" s="4" t="str">
        <f>IF(COUNTIF(Отв!$D$124:$H$124,Список!$B19)&gt;0,"1","")</f>
        <v/>
      </c>
      <c r="CS20" s="4" t="str">
        <f>IF(COUNTIF(Отв!$D$125:$H$125,Список!$B19)&gt;0,"2","")</f>
        <v/>
      </c>
      <c r="CT20" s="4" t="str">
        <f>IF(COUNTIF(Отв!$D$126:$H$126,Список!$B19)&gt;0,"3","")</f>
        <v/>
      </c>
      <c r="CU20" s="6" t="str">
        <f>IF(COUNTIF(Отв!$D$127:$H$127,Список!$B19)&gt;0,"4","")</f>
        <v/>
      </c>
      <c r="CV20" s="4" t="str">
        <f>IF(COUNTIF(Отв!$D$128:$H$128,Список!$B19)&gt;0,"1","")</f>
        <v/>
      </c>
      <c r="CW20" s="4" t="str">
        <f>IF(COUNTIF(Отв!$D$129:$H$129,Список!$B19)&gt;0,"2","")</f>
        <v/>
      </c>
      <c r="CX20" s="4" t="str">
        <f>IF(COUNTIF(Отв!$D$130:$H$130,Список!$B19)&gt;0,"3","")</f>
        <v/>
      </c>
      <c r="CY20" s="6" t="str">
        <f>IF(COUNTIF(Отв!$D$131:$H$131,Список!$B19)&gt;0,"4","")</f>
        <v>4</v>
      </c>
      <c r="CZ20" s="4" t="str">
        <f>IF(COUNTIF(Отв!$D$132:$H$132,Список!$B19)&gt;0,"1","")</f>
        <v/>
      </c>
      <c r="DA20" s="4" t="str">
        <f>IF(COUNTIF(Отв!$D$133:$H$133,Список!$B19)&gt;0,"2","")</f>
        <v/>
      </c>
      <c r="DB20" s="4" t="str">
        <f>IF(COUNTIF(Отв!$D$134:$H$134,Список!$B19)&gt;0,"3","")</f>
        <v/>
      </c>
      <c r="DC20" s="6" t="str">
        <f>IF(COUNTIF(Отв!$D$135:$H$135,Список!$B19)&gt;0,"4","")</f>
        <v/>
      </c>
      <c r="DD20" s="4" t="str">
        <f>IF(COUNTIF(Отв!$D$136:$H$136,Список!$B19)&gt;0,"1","")</f>
        <v/>
      </c>
      <c r="DE20" s="4" t="str">
        <f>IF(COUNTIF(Отв!$D$137:$H$137,Список!$B19)&gt;0,"2","")</f>
        <v/>
      </c>
      <c r="DF20" s="4" t="str">
        <f>IF(COUNTIF(Отв!$D$138:$H$138,Список!$B19)&gt;0,"3","")</f>
        <v/>
      </c>
      <c r="DG20" s="6" t="str">
        <f>IF(COUNTIF(Отв!$D$139:$H$139,Список!$B19)&gt;0,"4","")</f>
        <v/>
      </c>
      <c r="DH20" s="4" t="str">
        <f>IF(COUNTIF(Отв!$D$140:$H$140,Список!$B19)&gt;0,"1","")</f>
        <v/>
      </c>
      <c r="DI20" s="4" t="str">
        <f>IF(COUNTIF(Отв!$D$141:$H$141,Список!$B19)&gt;0,"2","")</f>
        <v/>
      </c>
      <c r="DJ20" s="4" t="str">
        <f>IF(COUNTIF(Отв!$D$142:$H$142,Список!$B19)&gt;0,"3","")</f>
        <v/>
      </c>
      <c r="DK20" s="19" t="str">
        <f>IF(COUNTIF(Отв!$D$143:$H$143,Список!$B19)&gt;0,"4","")</f>
        <v/>
      </c>
      <c r="DL20" s="4" t="str">
        <f>IF(COUNTIF(Отв!$D$144:$H$144,Список!$B19)&gt;0,"1","")</f>
        <v/>
      </c>
      <c r="DM20" s="4" t="str">
        <f>IF(COUNTIF(Отв!$D$145:$H$145,Список!$B19)&gt;0,"2","")</f>
        <v/>
      </c>
      <c r="DN20" s="4" t="str">
        <f>IF(COUNTIF(Отв!$D$146:$H$146,Список!$B19)&gt;0,"3","")</f>
        <v/>
      </c>
      <c r="DO20" s="6" t="str">
        <f>IF(COUNTIF(Отв!$D$147:$H$147,Список!$B19)&gt;0,"4","")</f>
        <v/>
      </c>
      <c r="DP20" s="4" t="str">
        <f>IF(COUNTIF(Отв!$D$148:$H$148,Список!$B19)&gt;0,"1","")</f>
        <v/>
      </c>
      <c r="DQ20" s="4" t="str">
        <f>IF(COUNTIF(Отв!$D$149:$H$149,Список!$B19)&gt;0,"2","")</f>
        <v/>
      </c>
      <c r="DR20" s="4" t="str">
        <f>IF(COUNTIF(Отв!$D$150:$H$150,Список!$B19)&gt;0,"3","")</f>
        <v/>
      </c>
      <c r="DS20" s="6" t="str">
        <f>IF(COUNTIF(Отв!$D$151:$H$151,Список!$B19)&gt;0,"4","")</f>
        <v/>
      </c>
    </row>
    <row r="21" spans="2:123" x14ac:dyDescent="0.25">
      <c r="B21" s="4">
        <v>19</v>
      </c>
      <c r="C21" s="3" t="str">
        <f>IF(Список!B20=""," ",Список!B20)</f>
        <v>Перова Юлианна</v>
      </c>
      <c r="D21" s="15" t="str">
        <f>IF(COUNTIF(Отв!$D$32:$H$32,Список!$B20)&gt;0,"1","")</f>
        <v/>
      </c>
      <c r="E21" s="4" t="str">
        <f>IF(COUNTIF(Отв!$D$33:$H$33,Список!$B20)&gt;0,"2","")</f>
        <v/>
      </c>
      <c r="F21" s="4" t="str">
        <f>IF(COUNTIF(Отв!$D$34:$H$34,Список!$B20)&gt;0,"3","")</f>
        <v/>
      </c>
      <c r="G21" s="6" t="str">
        <f>IF(COUNTIF(Отв!$D$35:$H$35,Список!$B20)&gt;0,"4","")</f>
        <v/>
      </c>
      <c r="H21" s="5" t="str">
        <f>IF(COUNTIF(Отв!$D$36:$H$36,Список!$B20)&gt;0,"1","")</f>
        <v/>
      </c>
      <c r="I21" s="4" t="str">
        <f>IF(COUNTIF(Отв!$D$37:$H$37,Список!$B20)&gt;0,"2","")</f>
        <v/>
      </c>
      <c r="J21" s="4" t="str">
        <f>IF(COUNTIF(Отв!$D$38:$H$38,Список!$B20)&gt;0,"3","")</f>
        <v/>
      </c>
      <c r="K21" s="6" t="str">
        <f>IF(COUNTIF(Отв!$D$39:$H$39,Список!$B20)&gt;0,"4","")</f>
        <v/>
      </c>
      <c r="L21" s="5" t="str">
        <f>IF(COUNTIF(Отв!$D$40:$H$40,Список!$B20)&gt;0,"1","")</f>
        <v/>
      </c>
      <c r="M21" s="4" t="str">
        <f>IF(COUNTIF(Отв!$D$41:$H$42,Список!$B20)&gt;0,"2","")</f>
        <v/>
      </c>
      <c r="N21" s="4" t="str">
        <f>IF(COUNTIF(Отв!$D$42:$H$42,Список!$B20)&gt;0,"3","")</f>
        <v/>
      </c>
      <c r="O21" s="6" t="str">
        <f>IF(COUNTIF(Отв!$D$43:$H$43,Список!$B20)&gt;0,"4","")</f>
        <v/>
      </c>
      <c r="P21" s="4" t="str">
        <f>IF(COUNTIF(Отв!$D$44:$H$44,Список!$B20)&gt;0,"1","")</f>
        <v/>
      </c>
      <c r="Q21" s="4" t="str">
        <f>IF(COUNTIF(Отв!$D$45:$H$45,Список!$B20)&gt;0,"2","")</f>
        <v/>
      </c>
      <c r="R21" s="4" t="str">
        <f>IF(COUNTIF(Отв!$D$46:$H$46,Список!$B20)&gt;0,"3","")</f>
        <v/>
      </c>
      <c r="S21" s="6" t="str">
        <f>IF(COUNTIF(Отв!$D$47:$H$47,Список!$B20)&gt;0,"4","")</f>
        <v/>
      </c>
      <c r="T21" s="4" t="str">
        <f>IF(COUNTIF(Отв!$D$48:$H$48,Список!$B20)&gt;0,"1","")</f>
        <v/>
      </c>
      <c r="U21" s="4" t="str">
        <f>IF(COUNTIF(Отв!$D$49:$H$49,Список!$B20)&gt;0,"2","")</f>
        <v/>
      </c>
      <c r="V21" s="4" t="str">
        <f>IF(COUNTIF(Отв!$D$50:$H$50,Список!$B20)&gt;0,"3","")</f>
        <v/>
      </c>
      <c r="W21" s="6" t="str">
        <f>IF(COUNTIF(Отв!$D$51:$H$51,Список!$B20)&gt;0,"4","")</f>
        <v/>
      </c>
      <c r="X21" s="4" t="str">
        <f>IF(COUNTIF(Отв!$D$52:$H$52,Список!$B20)&gt;0,"1","")</f>
        <v>1</v>
      </c>
      <c r="Y21" s="4" t="str">
        <f>IF(COUNTIF(Отв!$D$53:$H$53,Список!$B20)&gt;0,"2","")</f>
        <v>2</v>
      </c>
      <c r="Z21" s="4" t="str">
        <f>IF(COUNTIF(Отв!$D$54:$H$54,Список!$B20)&gt;0,"3","")</f>
        <v>3</v>
      </c>
      <c r="AA21" s="6" t="str">
        <f>IF(COUNTIF(Отв!$D$55:$H$55,Список!$B20)&gt;0,"4","")</f>
        <v>4</v>
      </c>
      <c r="AB21" s="4" t="str">
        <f>IF(COUNTIF(Отв!$D$56:$H$56,Список!$B20)&gt;0,"1","")</f>
        <v/>
      </c>
      <c r="AC21" s="4" t="str">
        <f>IF(COUNTIF(Отв!$D$57:$H$57,Список!$B20)&gt;0,"2","")</f>
        <v/>
      </c>
      <c r="AD21" s="4" t="str">
        <f>IF(COUNTIF(Отв!$D$58:$H$58,Список!$B20)&gt;0,"3","")</f>
        <v/>
      </c>
      <c r="AE21" s="6" t="str">
        <f>IF(COUNTIF(Отв!$D$59:$H$59,Список!$B20)&gt;0,"4","")</f>
        <v/>
      </c>
      <c r="AF21" s="4" t="str">
        <f>IF(COUNTIF(Отв!$D$60:$H$60,Список!$B20)&gt;0,"1","")</f>
        <v/>
      </c>
      <c r="AG21" s="4" t="str">
        <f>IF(COUNTIF(Отв!$D$61:$H$61,Список!$B20)&gt;0,"2","")</f>
        <v/>
      </c>
      <c r="AH21" s="4" t="str">
        <f>IF(COUNTIF(Отв!$D$62:$H$62,Список!$B20)&gt;0,"3","")</f>
        <v/>
      </c>
      <c r="AI21" s="6" t="str">
        <f>IF(COUNTIF(Отв!$D$63:$H$63,Список!$B20)&gt;0,"4","")</f>
        <v/>
      </c>
      <c r="AJ21" s="4" t="str">
        <f>IF(COUNTIF(Отв!$D$64:$H$64,Список!$B20)&gt;0,"1","")</f>
        <v/>
      </c>
      <c r="AK21" s="4" t="str">
        <f>IF(COUNTIF(Отв!$D$65:$H$65,Список!$B20)&gt;0,"2","")</f>
        <v/>
      </c>
      <c r="AL21" s="4" t="str">
        <f>IF(COUNTIF(Отв!$D$66:$H$66,Список!$B20)&gt;0,"3","")</f>
        <v/>
      </c>
      <c r="AM21" s="6" t="str">
        <f>IF(COUNTIF(Отв!$D$67:$H$67,Список!$B20)&gt;0,"4","")</f>
        <v/>
      </c>
      <c r="AN21" s="4" t="str">
        <f>IF(COUNTIF(Отв!$D$68:$H$68,Список!$B20)&gt;0,"1","")</f>
        <v/>
      </c>
      <c r="AO21" s="4" t="str">
        <f>IF(COUNTIF(Отв!$D$69:$H$69,Список!$B20)&gt;0,"2","")</f>
        <v/>
      </c>
      <c r="AP21" s="4" t="str">
        <f>IF(COUNTIF(Отв!$D$70:$H$70,Список!$B20)&gt;0,"3","")</f>
        <v/>
      </c>
      <c r="AQ21" s="6" t="str">
        <f>IF(COUNTIF(Отв!$D$71:$H$71,Список!$B20)&gt;0,"4","")</f>
        <v/>
      </c>
      <c r="AR21" s="4" t="str">
        <f>IF(COUNTIF(Отв!$D$72:$H$72,Список!$B20)&gt;0,"1","")</f>
        <v/>
      </c>
      <c r="AS21" s="4" t="str">
        <f>IF(COUNTIF(Отв!$D$73:$H$73,Список!$B20)&gt;0,"2","")</f>
        <v/>
      </c>
      <c r="AT21" s="4" t="str">
        <f>IF(COUNTIF(Отв!$D$74:$H$74,Список!$B20)&gt;0,"3","")</f>
        <v/>
      </c>
      <c r="AU21" s="6" t="str">
        <f>IF(COUNTIF(Отв!$D$75:$H$75,Список!$B20)&gt;0,"4","")</f>
        <v/>
      </c>
      <c r="AV21" s="4" t="str">
        <f>IF(COUNTIF(Отв!$D$76:$H$76,Список!$B20)&gt;0,"1","")</f>
        <v/>
      </c>
      <c r="AW21" s="4" t="str">
        <f>IF(COUNTIF(Отв!$D$77:$H$77,Список!$B20)&gt;0,"2","")</f>
        <v/>
      </c>
      <c r="AX21" s="4" t="str">
        <f>IF(COUNTIF(Отв!$D$78:$H$78,Список!$B20)&gt;0,"3","")</f>
        <v/>
      </c>
      <c r="AY21" s="6" t="str">
        <f>IF(COUNTIF(Отв!$D$79:$H$79,Список!$B20)&gt;0,"4","")</f>
        <v/>
      </c>
      <c r="AZ21" s="4" t="str">
        <f>IF(COUNTIF(Отв!$D$80:$H$80,Список!$B20)&gt;0,"1","")</f>
        <v/>
      </c>
      <c r="BA21" s="4" t="str">
        <f>IF(COUNTIF(Отв!$D$81:$H$81,Список!$B20)&gt;0,"2","")</f>
        <v/>
      </c>
      <c r="BB21" s="4" t="str">
        <f>IF(COUNTIF(Отв!$D$82:$H$82,Список!$B20)&gt;0,"3","")</f>
        <v/>
      </c>
      <c r="BC21" s="6" t="str">
        <f>IF(COUNTIF(Отв!$D$83:$H$83,Список!$B20)&gt;0,"4","")</f>
        <v>4</v>
      </c>
      <c r="BD21" s="4" t="str">
        <f>IF(COUNTIF(Отв!$D$84:$H$84,Список!$B20)&gt;0,"1","")</f>
        <v>1</v>
      </c>
      <c r="BE21" s="4" t="str">
        <f>IF(COUNTIF(Отв!$D$85:$H$85,Список!$B20)&gt;0,"2","")</f>
        <v>2</v>
      </c>
      <c r="BF21" s="4" t="str">
        <f>IF(COUNTIF(Отв!$D$86:$H$86,Список!$B20)&gt;0,"3","")</f>
        <v/>
      </c>
      <c r="BG21" s="6" t="str">
        <f>IF(COUNTIF(Отв!$D$87:$H$87,Список!$B20)&gt;0,"4","")</f>
        <v/>
      </c>
      <c r="BH21" s="4" t="str">
        <f>IF(COUNTIF(Отв!$D$88:$H$88,Список!$B20)&gt;0,"1","")</f>
        <v/>
      </c>
      <c r="BI21" s="4" t="str">
        <f>IF(COUNTIF(Отв!$D$89:$H$89,Список!$B20)&gt;0,"2","")</f>
        <v/>
      </c>
      <c r="BJ21" s="4" t="str">
        <f>IF(COUNTIF(Отв!$D$90:$H$90,Список!$B20)&gt;0,"3","")</f>
        <v/>
      </c>
      <c r="BK21" s="6" t="str">
        <f>IF(COUNTIF(Отв!$D$91:$H$91,Список!$B20)&gt;0,"4","")</f>
        <v/>
      </c>
      <c r="BL21" s="4" t="str">
        <f>IF(COUNTIF(Отв!$D$92:$H$92,Список!$B20)&gt;0,"1","")</f>
        <v/>
      </c>
      <c r="BM21" s="4" t="str">
        <f>IF(COUNTIF(Отв!$D$93:$H$93,Список!$B20)&gt;0,"2","")</f>
        <v/>
      </c>
      <c r="BN21" s="4" t="str">
        <f>IF(COUNTIF(Отв!$D$94:$H$94,Список!$B20)&gt;0,"3","")</f>
        <v/>
      </c>
      <c r="BO21" s="6" t="str">
        <f>IF(COUNTIF(Отв!$D$95:$H$95,Список!$B20)&gt;0,"4","")</f>
        <v/>
      </c>
      <c r="BP21" s="4" t="str">
        <f>IF(COUNTIF(Отв!$D$96:$H$96,Список!$B20)&gt;0,"1","")</f>
        <v/>
      </c>
      <c r="BQ21" s="4" t="str">
        <f>IF(COUNTIF(Отв!$D$97:$H$97,Список!$B20)&gt;0,"2","")</f>
        <v/>
      </c>
      <c r="BR21" s="4" t="str">
        <f>IF(COUNTIF(Отв!$D$98:$H$98,Список!$B20)&gt;0,"3","")</f>
        <v/>
      </c>
      <c r="BS21" s="6" t="str">
        <f>IF(COUNTIF(Отв!$D$99:$H$99,Список!$B20)&gt;0,"4","")</f>
        <v/>
      </c>
      <c r="BT21" s="4" t="str">
        <f>IF(COUNTIF(Отв!$D$100:$H$100,Список!$B20)&gt;0,"1","")</f>
        <v/>
      </c>
      <c r="BU21" s="4" t="str">
        <f>IF(COUNTIF(Отв!$D$101:$H$101,Список!$B20)&gt;0,"2","")</f>
        <v/>
      </c>
      <c r="BV21" s="4" t="str">
        <f>IF(COUNTIF(Отв!$D$102:$H$102,Список!$B20)&gt;0,"3","")</f>
        <v/>
      </c>
      <c r="BW21" s="6" t="str">
        <f>IF(COUNTIF(Отв!$D$103:$H$103,Список!$B20)&gt;0,"4","")</f>
        <v/>
      </c>
      <c r="BX21" s="34" t="str">
        <f>IF(COUNTIF(Отв!$D$104:$H$104,Список!$B20)&gt;0,"1","")</f>
        <v/>
      </c>
      <c r="BY21" s="9" t="str">
        <f>IF(COUNTIF(Отв!$D$105:$H$105,Список!$B20)&gt;0,"2","")</f>
        <v/>
      </c>
      <c r="BZ21" s="9" t="str">
        <f>IF(COUNTIF(Отв!$D$106:$H$106,Список!$B20)&gt;0,"3","")</f>
        <v/>
      </c>
      <c r="CA21" s="10" t="str">
        <f>IF(COUNTIF(Отв!$D$107:$H$107,Список!$B20)&gt;0,"4","")</f>
        <v/>
      </c>
      <c r="CB21" s="4" t="str">
        <f>IF(COUNTIF(Отв!$D$108:$H$108,Список!$B20)&gt;0,"1","")</f>
        <v/>
      </c>
      <c r="CC21" s="4" t="str">
        <f>IF(COUNTIF(Отв!$D$109:$H$109,Список!$B20)&gt;0,"2","")</f>
        <v/>
      </c>
      <c r="CD21" s="4" t="str">
        <f>IF(COUNTIF(Отв!$D$110:$H$110,Список!$B20)&gt;0,"3","")</f>
        <v/>
      </c>
      <c r="CE21" s="6" t="str">
        <f>IF(COUNTIF(Отв!$D$111:$H$111,Список!$B20)&gt;0,"4","")</f>
        <v/>
      </c>
      <c r="CF21" s="4" t="str">
        <f>IF(COUNTIF(Отв!$D$112:$H$112,Список!$B20)&gt;0,"1","")</f>
        <v/>
      </c>
      <c r="CG21" s="4" t="str">
        <f>IF(COUNTIF(Отв!$D$113:$H$113,Список!$B20)&gt;0,"2","")</f>
        <v/>
      </c>
      <c r="CH21" s="4" t="str">
        <f>IF(COUNTIF(Отв!$D$114:$H$114,Список!$B20)&gt;0,"3","")</f>
        <v/>
      </c>
      <c r="CI21" s="6" t="str">
        <f>IF(COUNTIF(Отв!$D$115:$H$115,Список!$B20)&gt;0,"4","")</f>
        <v/>
      </c>
      <c r="CJ21" s="4" t="str">
        <f>IF(COUNTIF(Отв!$D$116:$H$116,Список!$B20)&gt;0,"1","")</f>
        <v/>
      </c>
      <c r="CK21" s="4" t="str">
        <f>IF(COUNTIF(Отв!$D$117:$H$117,Список!$B20)&gt;0,"2","")</f>
        <v/>
      </c>
      <c r="CL21" s="4" t="str">
        <f>IF(COUNTIF(Отв!$D$118:$H$118,Список!$B20)&gt;0,"3","")</f>
        <v/>
      </c>
      <c r="CM21" s="6" t="str">
        <f>IF(COUNTIF(Отв!$D$119:$H$119,Список!$B20)&gt;0,"4","")</f>
        <v/>
      </c>
      <c r="CN21" s="4" t="str">
        <f>IF(COUNTIF(Отв!$D$120:$H$120,Список!$B20)&gt;0,"1","")</f>
        <v/>
      </c>
      <c r="CO21" s="4" t="str">
        <f>IF(COUNTIF(Отв!$D$121:$H$121,Список!$B20)&gt;0,"2","")</f>
        <v/>
      </c>
      <c r="CP21" s="4" t="str">
        <f>IF(COUNTIF(Отв!$D$122:$H$122,Список!$B20)&gt;0,"3","")</f>
        <v/>
      </c>
      <c r="CQ21" s="6" t="str">
        <f>IF(COUNTIF(Отв!$D$123:$H$123,Список!$B20)&gt;0,"4","")</f>
        <v/>
      </c>
      <c r="CR21" s="4" t="str">
        <f>IF(COUNTIF(Отв!$D$124:$H$124,Список!$B20)&gt;0,"1","")</f>
        <v/>
      </c>
      <c r="CS21" s="4" t="str">
        <f>IF(COUNTIF(Отв!$D$125:$H$125,Список!$B20)&gt;0,"2","")</f>
        <v/>
      </c>
      <c r="CT21" s="4" t="str">
        <f>IF(COUNTIF(Отв!$D$126:$H$126,Список!$B20)&gt;0,"3","")</f>
        <v/>
      </c>
      <c r="CU21" s="6" t="str">
        <f>IF(COUNTIF(Отв!$D$127:$H$127,Список!$B20)&gt;0,"4","")</f>
        <v/>
      </c>
      <c r="CV21" s="4" t="str">
        <f>IF(COUNTIF(Отв!$D$128:$H$128,Список!$B20)&gt;0,"1","")</f>
        <v/>
      </c>
      <c r="CW21" s="4" t="str">
        <f>IF(COUNTIF(Отв!$D$129:$H$129,Список!$B20)&gt;0,"2","")</f>
        <v/>
      </c>
      <c r="CX21" s="4" t="str">
        <f>IF(COUNTIF(Отв!$D$130:$H$130,Список!$B20)&gt;0,"3","")</f>
        <v/>
      </c>
      <c r="CY21" s="6" t="str">
        <f>IF(COUNTIF(Отв!$D$131:$H$131,Список!$B20)&gt;0,"4","")</f>
        <v/>
      </c>
      <c r="CZ21" s="4" t="str">
        <f>IF(COUNTIF(Отв!$D$132:$H$132,Список!$B20)&gt;0,"1","")</f>
        <v/>
      </c>
      <c r="DA21" s="4" t="str">
        <f>IF(COUNTIF(Отв!$D$133:$H$133,Список!$B20)&gt;0,"2","")</f>
        <v/>
      </c>
      <c r="DB21" s="4" t="str">
        <f>IF(COUNTIF(Отв!$D$134:$H$134,Список!$B20)&gt;0,"3","")</f>
        <v/>
      </c>
      <c r="DC21" s="6" t="str">
        <f>IF(COUNTIF(Отв!$D$135:$H$135,Список!$B20)&gt;0,"4","")</f>
        <v/>
      </c>
      <c r="DD21" s="4" t="str">
        <f>IF(COUNTIF(Отв!$D$136:$H$136,Список!$B20)&gt;0,"1","")</f>
        <v/>
      </c>
      <c r="DE21" s="4" t="str">
        <f>IF(COUNTIF(Отв!$D$137:$H$137,Список!$B20)&gt;0,"2","")</f>
        <v/>
      </c>
      <c r="DF21" s="4" t="str">
        <f>IF(COUNTIF(Отв!$D$138:$H$138,Список!$B20)&gt;0,"3","")</f>
        <v/>
      </c>
      <c r="DG21" s="6" t="str">
        <f>IF(COUNTIF(Отв!$D$139:$H$139,Список!$B20)&gt;0,"4","")</f>
        <v/>
      </c>
      <c r="DH21" s="4" t="str">
        <f>IF(COUNTIF(Отв!$D$140:$H$140,Список!$B20)&gt;0,"1","")</f>
        <v/>
      </c>
      <c r="DI21" s="4" t="str">
        <f>IF(COUNTIF(Отв!$D$141:$H$141,Список!$B20)&gt;0,"2","")</f>
        <v/>
      </c>
      <c r="DJ21" s="4" t="str">
        <f>IF(COUNTIF(Отв!$D$142:$H$142,Список!$B20)&gt;0,"3","")</f>
        <v/>
      </c>
      <c r="DK21" s="19" t="str">
        <f>IF(COUNTIF(Отв!$D$143:$H$143,Список!$B20)&gt;0,"4","")</f>
        <v/>
      </c>
      <c r="DL21" s="4" t="str">
        <f>IF(COUNTIF(Отв!$D$144:$H$144,Список!$B20)&gt;0,"1","")</f>
        <v/>
      </c>
      <c r="DM21" s="4" t="str">
        <f>IF(COUNTIF(Отв!$D$145:$H$145,Список!$B20)&gt;0,"2","")</f>
        <v/>
      </c>
      <c r="DN21" s="4" t="str">
        <f>IF(COUNTIF(Отв!$D$146:$H$146,Список!$B20)&gt;0,"3","")</f>
        <v/>
      </c>
      <c r="DO21" s="6" t="str">
        <f>IF(COUNTIF(Отв!$D$147:$H$147,Список!$B20)&gt;0,"4","")</f>
        <v/>
      </c>
      <c r="DP21" s="4" t="str">
        <f>IF(COUNTIF(Отв!$D$148:$H$148,Список!$B20)&gt;0,"1","")</f>
        <v/>
      </c>
      <c r="DQ21" s="4" t="str">
        <f>IF(COUNTIF(Отв!$D$149:$H$149,Список!$B20)&gt;0,"2","")</f>
        <v/>
      </c>
      <c r="DR21" s="4" t="str">
        <f>IF(COUNTIF(Отв!$D$150:$H$150,Список!$B20)&gt;0,"3","")</f>
        <v/>
      </c>
      <c r="DS21" s="6" t="str">
        <f>IF(COUNTIF(Отв!$D$151:$H$151,Список!$B20)&gt;0,"4","")</f>
        <v/>
      </c>
    </row>
    <row r="22" spans="2:123" x14ac:dyDescent="0.25">
      <c r="B22" s="4">
        <v>20</v>
      </c>
      <c r="C22" s="3" t="str">
        <f>IF(Список!B21=""," ",Список!B21)</f>
        <v>Петрова Екатерина</v>
      </c>
      <c r="D22" s="15" t="str">
        <f>IF(COUNTIF(Отв!$D$32:$H$32,Список!$B21)&gt;0,"1","")</f>
        <v>1</v>
      </c>
      <c r="E22" s="4" t="str">
        <f>IF(COUNTIF(Отв!$D$33:$H$33,Список!$B21)&gt;0,"2","")</f>
        <v>2</v>
      </c>
      <c r="F22" s="4" t="str">
        <f>IF(COUNTIF(Отв!$D$34:$H$34,Список!$B21)&gt;0,"3","")</f>
        <v/>
      </c>
      <c r="G22" s="6" t="str">
        <f>IF(COUNTIF(Отв!$D$35:$H$35,Список!$B21)&gt;0,"4","")</f>
        <v/>
      </c>
      <c r="H22" s="5" t="str">
        <f>IF(COUNTIF(Отв!$D$36:$H$36,Список!$B21)&gt;0,"1","")</f>
        <v/>
      </c>
      <c r="I22" s="4" t="str">
        <f>IF(COUNTIF(Отв!$D$37:$H$37,Список!$B21)&gt;0,"2","")</f>
        <v>2</v>
      </c>
      <c r="J22" s="4" t="str">
        <f>IF(COUNTIF(Отв!$D$38:$H$38,Список!$B21)&gt;0,"3","")</f>
        <v/>
      </c>
      <c r="K22" s="6" t="str">
        <f>IF(COUNTIF(Отв!$D$39:$H$39,Список!$B21)&gt;0,"4","")</f>
        <v/>
      </c>
      <c r="L22" s="5" t="str">
        <f>IF(COUNTIF(Отв!$D$40:$H$40,Список!$B21)&gt;0,"1","")</f>
        <v/>
      </c>
      <c r="M22" s="4" t="str">
        <f>IF(COUNTIF(Отв!$D$41:$H$42,Список!$B21)&gt;0,"2","")</f>
        <v/>
      </c>
      <c r="N22" s="4" t="str">
        <f>IF(COUNTIF(Отв!$D$42:$H$42,Список!$B21)&gt;0,"3","")</f>
        <v/>
      </c>
      <c r="O22" s="6" t="str">
        <f>IF(COUNTIF(Отв!$D$43:$H$43,Список!$B21)&gt;0,"4","")</f>
        <v/>
      </c>
      <c r="P22" s="4" t="str">
        <f>IF(COUNTIF(Отв!$D$44:$H$44,Список!$B21)&gt;0,"1","")</f>
        <v/>
      </c>
      <c r="Q22" s="4" t="str">
        <f>IF(COUNTIF(Отв!$D$45:$H$45,Список!$B21)&gt;0,"2","")</f>
        <v/>
      </c>
      <c r="R22" s="4" t="str">
        <f>IF(COUNTIF(Отв!$D$46:$H$46,Список!$B21)&gt;0,"3","")</f>
        <v/>
      </c>
      <c r="S22" s="6" t="str">
        <f>IF(COUNTIF(Отв!$D$47:$H$47,Список!$B21)&gt;0,"4","")</f>
        <v/>
      </c>
      <c r="T22" s="4" t="str">
        <f>IF(COUNTIF(Отв!$D$48:$H$48,Список!$B21)&gt;0,"1","")</f>
        <v/>
      </c>
      <c r="U22" s="4" t="str">
        <f>IF(COUNTIF(Отв!$D$49:$H$49,Список!$B21)&gt;0,"2","")</f>
        <v/>
      </c>
      <c r="V22" s="4" t="str">
        <f>IF(COUNTIF(Отв!$D$50:$H$50,Список!$B21)&gt;0,"3","")</f>
        <v/>
      </c>
      <c r="W22" s="6" t="str">
        <f>IF(COUNTIF(Отв!$D$51:$H$51,Список!$B21)&gt;0,"4","")</f>
        <v/>
      </c>
      <c r="X22" s="4" t="str">
        <f>IF(COUNTIF(Отв!$D$52:$H$52,Список!$B21)&gt;0,"1","")</f>
        <v/>
      </c>
      <c r="Y22" s="4" t="str">
        <f>IF(COUNTIF(Отв!$D$53:$H$53,Список!$B21)&gt;0,"2","")</f>
        <v/>
      </c>
      <c r="Z22" s="4" t="str">
        <f>IF(COUNTIF(Отв!$D$54:$H$54,Список!$B21)&gt;0,"3","")</f>
        <v/>
      </c>
      <c r="AA22" s="6" t="str">
        <f>IF(COUNTIF(Отв!$D$55:$H$55,Список!$B21)&gt;0,"4","")</f>
        <v/>
      </c>
      <c r="AB22" s="4" t="str">
        <f>IF(COUNTIF(Отв!$D$56:$H$56,Список!$B21)&gt;0,"1","")</f>
        <v/>
      </c>
      <c r="AC22" s="4" t="str">
        <f>IF(COUNTIF(Отв!$D$57:$H$57,Список!$B21)&gt;0,"2","")</f>
        <v/>
      </c>
      <c r="AD22" s="4" t="str">
        <f>IF(COUNTIF(Отв!$D$58:$H$58,Список!$B21)&gt;0,"3","")</f>
        <v/>
      </c>
      <c r="AE22" s="6" t="str">
        <f>IF(COUNTIF(Отв!$D$59:$H$59,Список!$B21)&gt;0,"4","")</f>
        <v/>
      </c>
      <c r="AF22" s="4" t="str">
        <f>IF(COUNTIF(Отв!$D$60:$H$60,Список!$B21)&gt;0,"1","")</f>
        <v>1</v>
      </c>
      <c r="AG22" s="4" t="str">
        <f>IF(COUNTIF(Отв!$D$61:$H$61,Список!$B21)&gt;0,"2","")</f>
        <v/>
      </c>
      <c r="AH22" s="4" t="str">
        <f>IF(COUNTIF(Отв!$D$62:$H$62,Список!$B21)&gt;0,"3","")</f>
        <v/>
      </c>
      <c r="AI22" s="6" t="str">
        <f>IF(COUNTIF(Отв!$D$63:$H$63,Список!$B21)&gt;0,"4","")</f>
        <v/>
      </c>
      <c r="AJ22" s="4" t="str">
        <f>IF(COUNTIF(Отв!$D$64:$H$64,Список!$B21)&gt;0,"1","")</f>
        <v/>
      </c>
      <c r="AK22" s="4" t="str">
        <f>IF(COUNTIF(Отв!$D$65:$H$65,Список!$B21)&gt;0,"2","")</f>
        <v/>
      </c>
      <c r="AL22" s="4" t="str">
        <f>IF(COUNTIF(Отв!$D$66:$H$66,Список!$B21)&gt;0,"3","")</f>
        <v/>
      </c>
      <c r="AM22" s="6" t="str">
        <f>IF(COUNTIF(Отв!$D$67:$H$67,Список!$B21)&gt;0,"4","")</f>
        <v/>
      </c>
      <c r="AN22" s="4" t="str">
        <f>IF(COUNTIF(Отв!$D$68:$H$68,Список!$B21)&gt;0,"1","")</f>
        <v/>
      </c>
      <c r="AO22" s="4" t="str">
        <f>IF(COUNTIF(Отв!$D$69:$H$69,Список!$B21)&gt;0,"2","")</f>
        <v/>
      </c>
      <c r="AP22" s="4" t="str">
        <f>IF(COUNTIF(Отв!$D$70:$H$70,Список!$B21)&gt;0,"3","")</f>
        <v/>
      </c>
      <c r="AQ22" s="6" t="str">
        <f>IF(COUNTIF(Отв!$D$71:$H$71,Список!$B21)&gt;0,"4","")</f>
        <v/>
      </c>
      <c r="AR22" s="4" t="str">
        <f>IF(COUNTIF(Отв!$D$72:$H$72,Список!$B21)&gt;0,"1","")</f>
        <v/>
      </c>
      <c r="AS22" s="4" t="str">
        <f>IF(COUNTIF(Отв!$D$73:$H$73,Список!$B21)&gt;0,"2","")</f>
        <v/>
      </c>
      <c r="AT22" s="4" t="str">
        <f>IF(COUNTIF(Отв!$D$74:$H$74,Список!$B21)&gt;0,"3","")</f>
        <v/>
      </c>
      <c r="AU22" s="6" t="str">
        <f>IF(COUNTIF(Отв!$D$75:$H$75,Список!$B21)&gt;0,"4","")</f>
        <v/>
      </c>
      <c r="AV22" s="4" t="str">
        <f>IF(COUNTIF(Отв!$D$76:$H$76,Список!$B21)&gt;0,"1","")</f>
        <v/>
      </c>
      <c r="AW22" s="4" t="str">
        <f>IF(COUNTIF(Отв!$D$77:$H$77,Список!$B21)&gt;0,"2","")</f>
        <v/>
      </c>
      <c r="AX22" s="4" t="str">
        <f>IF(COUNTIF(Отв!$D$78:$H$78,Список!$B21)&gt;0,"3","")</f>
        <v/>
      </c>
      <c r="AY22" s="6" t="str">
        <f>IF(COUNTIF(Отв!$D$79:$H$79,Список!$B21)&gt;0,"4","")</f>
        <v/>
      </c>
      <c r="AZ22" s="4" t="str">
        <f>IF(COUNTIF(Отв!$D$80:$H$80,Список!$B21)&gt;0,"1","")</f>
        <v>1</v>
      </c>
      <c r="BA22" s="4" t="str">
        <f>IF(COUNTIF(Отв!$D$81:$H$81,Список!$B21)&gt;0,"2","")</f>
        <v/>
      </c>
      <c r="BB22" s="4" t="str">
        <f>IF(COUNTIF(Отв!$D$82:$H$82,Список!$B21)&gt;0,"3","")</f>
        <v/>
      </c>
      <c r="BC22" s="6" t="str">
        <f>IF(COUNTIF(Отв!$D$83:$H$83,Список!$B21)&gt;0,"4","")</f>
        <v>4</v>
      </c>
      <c r="BD22" s="4" t="str">
        <f>IF(COUNTIF(Отв!$D$84:$H$84,Список!$B21)&gt;0,"1","")</f>
        <v/>
      </c>
      <c r="BE22" s="4" t="str">
        <f>IF(COUNTIF(Отв!$D$85:$H$85,Список!$B21)&gt;0,"2","")</f>
        <v/>
      </c>
      <c r="BF22" s="4" t="str">
        <f>IF(COUNTIF(Отв!$D$86:$H$86,Список!$B21)&gt;0,"3","")</f>
        <v/>
      </c>
      <c r="BG22" s="6" t="str">
        <f>IF(COUNTIF(Отв!$D$87:$H$87,Список!$B21)&gt;0,"4","")</f>
        <v/>
      </c>
      <c r="BH22" s="4" t="str">
        <f>IF(COUNTIF(Отв!$D$88:$H$88,Список!$B21)&gt;0,"1","")</f>
        <v/>
      </c>
      <c r="BI22" s="4" t="str">
        <f>IF(COUNTIF(Отв!$D$89:$H$89,Список!$B21)&gt;0,"2","")</f>
        <v/>
      </c>
      <c r="BJ22" s="4" t="str">
        <f>IF(COUNTIF(Отв!$D$90:$H$90,Список!$B21)&gt;0,"3","")</f>
        <v/>
      </c>
      <c r="BK22" s="6" t="str">
        <f>IF(COUNTIF(Отв!$D$91:$H$91,Список!$B21)&gt;0,"4","")</f>
        <v/>
      </c>
      <c r="BL22" s="4" t="str">
        <f>IF(COUNTIF(Отв!$D$92:$H$92,Список!$B21)&gt;0,"1","")</f>
        <v/>
      </c>
      <c r="BM22" s="4" t="str">
        <f>IF(COUNTIF(Отв!$D$93:$H$93,Список!$B21)&gt;0,"2","")</f>
        <v/>
      </c>
      <c r="BN22" s="4" t="str">
        <f>IF(COUNTIF(Отв!$D$94:$H$94,Список!$B21)&gt;0,"3","")</f>
        <v/>
      </c>
      <c r="BO22" s="6" t="str">
        <f>IF(COUNTIF(Отв!$D$95:$H$95,Список!$B21)&gt;0,"4","")</f>
        <v/>
      </c>
      <c r="BP22" s="4" t="str">
        <f>IF(COUNTIF(Отв!$D$96:$H$96,Список!$B21)&gt;0,"1","")</f>
        <v>1</v>
      </c>
      <c r="BQ22" s="4" t="str">
        <f>IF(COUNTIF(Отв!$D$97:$H$97,Список!$B21)&gt;0,"2","")</f>
        <v/>
      </c>
      <c r="BR22" s="4" t="str">
        <f>IF(COUNTIF(Отв!$D$98:$H$98,Список!$B21)&gt;0,"3","")</f>
        <v/>
      </c>
      <c r="BS22" s="6" t="str">
        <f>IF(COUNTIF(Отв!$D$99:$H$99,Список!$B21)&gt;0,"4","")</f>
        <v/>
      </c>
      <c r="BT22" s="4" t="str">
        <f>IF(COUNTIF(Отв!$D$100:$H$100,Список!$B21)&gt;0,"1","")</f>
        <v/>
      </c>
      <c r="BU22" s="4" t="str">
        <f>IF(COUNTIF(Отв!$D$101:$H$101,Список!$B21)&gt;0,"2","")</f>
        <v/>
      </c>
      <c r="BV22" s="4" t="str">
        <f>IF(COUNTIF(Отв!$D$102:$H$102,Список!$B21)&gt;0,"3","")</f>
        <v/>
      </c>
      <c r="BW22" s="6" t="str">
        <f>IF(COUNTIF(Отв!$D$103:$H$103,Список!$B21)&gt;0,"4","")</f>
        <v/>
      </c>
      <c r="BX22" s="4" t="str">
        <f>IF(COUNTIF(Отв!$D$104:$H$104,Список!$B21)&gt;0,"1","")</f>
        <v/>
      </c>
      <c r="BY22" s="4" t="str">
        <f>IF(COUNTIF(Отв!$D$105:$H$105,Список!$B21)&gt;0,"2","")</f>
        <v/>
      </c>
      <c r="BZ22" s="4" t="str">
        <f>IF(COUNTIF(Отв!$D$106:$H$106,Список!$B21)&gt;0,"3","")</f>
        <v/>
      </c>
      <c r="CA22" s="6" t="str">
        <f>IF(COUNTIF(Отв!$D$107:$H$107,Список!$B21)&gt;0,"4","")</f>
        <v/>
      </c>
      <c r="CB22" s="34" t="str">
        <f>IF(COUNTIF(Отв!$D$108:$H$108,Список!$B21)&gt;0,"1","")</f>
        <v/>
      </c>
      <c r="CC22" s="9" t="str">
        <f>IF(COUNTIF(Отв!$D$109:$H$109,Список!$B21)&gt;0,"2","")</f>
        <v/>
      </c>
      <c r="CD22" s="9" t="str">
        <f>IF(COUNTIF(Отв!$D$110:$H$110,Список!$B21)&gt;0,"3","")</f>
        <v/>
      </c>
      <c r="CE22" s="10" t="str">
        <f>IF(COUNTIF(Отв!$D$111:$H$111,Список!$B21)&gt;0,"4","")</f>
        <v/>
      </c>
      <c r="CF22" s="4" t="str">
        <f>IF(COUNTIF(Отв!$D$112:$H$112,Список!$B21)&gt;0,"1","")</f>
        <v>1</v>
      </c>
      <c r="CG22" s="4" t="str">
        <f>IF(COUNTIF(Отв!$D$113:$H$113,Список!$B21)&gt;0,"2","")</f>
        <v/>
      </c>
      <c r="CH22" s="4" t="str">
        <f>IF(COUNTIF(Отв!$D$114:$H$114,Список!$B21)&gt;0,"3","")</f>
        <v/>
      </c>
      <c r="CI22" s="6" t="str">
        <f>IF(COUNTIF(Отв!$D$115:$H$115,Список!$B21)&gt;0,"4","")</f>
        <v/>
      </c>
      <c r="CJ22" s="4" t="str">
        <f>IF(COUNTIF(Отв!$D$116:$H$116,Список!$B21)&gt;0,"1","")</f>
        <v/>
      </c>
      <c r="CK22" s="4" t="str">
        <f>IF(COUNTIF(Отв!$D$117:$H$117,Список!$B21)&gt;0,"2","")</f>
        <v/>
      </c>
      <c r="CL22" s="4" t="str">
        <f>IF(COUNTIF(Отв!$D$118:$H$118,Список!$B21)&gt;0,"3","")</f>
        <v/>
      </c>
      <c r="CM22" s="6" t="str">
        <f>IF(COUNTIF(Отв!$D$119:$H$119,Список!$B21)&gt;0,"4","")</f>
        <v/>
      </c>
      <c r="CN22" s="4" t="str">
        <f>IF(COUNTIF(Отв!$D$120:$H$120,Список!$B21)&gt;0,"1","")</f>
        <v/>
      </c>
      <c r="CO22" s="4" t="str">
        <f>IF(COUNTIF(Отв!$D$121:$H$121,Список!$B21)&gt;0,"2","")</f>
        <v/>
      </c>
      <c r="CP22" s="4" t="str">
        <f>IF(COUNTIF(Отв!$D$122:$H$122,Список!$B21)&gt;0,"3","")</f>
        <v/>
      </c>
      <c r="CQ22" s="6" t="str">
        <f>IF(COUNTIF(Отв!$D$123:$H$123,Список!$B21)&gt;0,"4","")</f>
        <v/>
      </c>
      <c r="CR22" s="4" t="str">
        <f>IF(COUNTIF(Отв!$D$124:$H$124,Список!$B21)&gt;0,"1","")</f>
        <v/>
      </c>
      <c r="CS22" s="4" t="str">
        <f>IF(COUNTIF(Отв!$D$125:$H$125,Список!$B21)&gt;0,"2","")</f>
        <v/>
      </c>
      <c r="CT22" s="4" t="str">
        <f>IF(COUNTIF(Отв!$D$126:$H$126,Список!$B21)&gt;0,"3","")</f>
        <v/>
      </c>
      <c r="CU22" s="6" t="str">
        <f>IF(COUNTIF(Отв!$D$127:$H$127,Список!$B21)&gt;0,"4","")</f>
        <v>4</v>
      </c>
      <c r="CV22" s="4" t="str">
        <f>IF(COUNTIF(Отв!$D$128:$H$128,Список!$B21)&gt;0,"1","")</f>
        <v/>
      </c>
      <c r="CW22" s="4" t="str">
        <f>IF(COUNTIF(Отв!$D$129:$H$129,Список!$B21)&gt;0,"2","")</f>
        <v/>
      </c>
      <c r="CX22" s="4" t="str">
        <f>IF(COUNTIF(Отв!$D$130:$H$130,Список!$B21)&gt;0,"3","")</f>
        <v/>
      </c>
      <c r="CY22" s="6" t="str">
        <f>IF(COUNTIF(Отв!$D$131:$H$131,Список!$B21)&gt;0,"4","")</f>
        <v/>
      </c>
      <c r="CZ22" s="4" t="str">
        <f>IF(COUNTIF(Отв!$D$132:$H$132,Список!$B21)&gt;0,"1","")</f>
        <v/>
      </c>
      <c r="DA22" s="4" t="str">
        <f>IF(COUNTIF(Отв!$D$133:$H$133,Список!$B21)&gt;0,"2","")</f>
        <v/>
      </c>
      <c r="DB22" s="4" t="str">
        <f>IF(COUNTIF(Отв!$D$134:$H$134,Список!$B21)&gt;0,"3","")</f>
        <v/>
      </c>
      <c r="DC22" s="6" t="str">
        <f>IF(COUNTIF(Отв!$D$135:$H$135,Список!$B21)&gt;0,"4","")</f>
        <v/>
      </c>
      <c r="DD22" s="4" t="str">
        <f>IF(COUNTIF(Отв!$D$136:$H$136,Список!$B21)&gt;0,"1","")</f>
        <v>1</v>
      </c>
      <c r="DE22" s="4" t="str">
        <f>IF(COUNTIF(Отв!$D$137:$H$137,Список!$B21)&gt;0,"2","")</f>
        <v/>
      </c>
      <c r="DF22" s="4" t="str">
        <f>IF(COUNTIF(Отв!$D$138:$H$138,Список!$B21)&gt;0,"3","")</f>
        <v/>
      </c>
      <c r="DG22" s="6" t="str">
        <f>IF(COUNTIF(Отв!$D$139:$H$139,Список!$B21)&gt;0,"4","")</f>
        <v>4</v>
      </c>
      <c r="DH22" s="4" t="str">
        <f>IF(COUNTIF(Отв!$D$140:$H$140,Список!$B21)&gt;0,"1","")</f>
        <v/>
      </c>
      <c r="DI22" s="4" t="str">
        <f>IF(COUNTIF(Отв!$D$141:$H$141,Список!$B21)&gt;0,"2","")</f>
        <v/>
      </c>
      <c r="DJ22" s="4" t="str">
        <f>IF(COUNTIF(Отв!$D$142:$H$142,Список!$B21)&gt;0,"3","")</f>
        <v/>
      </c>
      <c r="DK22" s="19" t="str">
        <f>IF(COUNTIF(Отв!$D$143:$H$143,Список!$B21)&gt;0,"4","")</f>
        <v/>
      </c>
      <c r="DL22" s="4" t="str">
        <f>IF(COUNTIF(Отв!$D$144:$H$144,Список!$B21)&gt;0,"1","")</f>
        <v/>
      </c>
      <c r="DM22" s="4" t="str">
        <f>IF(COUNTIF(Отв!$D$145:$H$145,Список!$B21)&gt;0,"2","")</f>
        <v/>
      </c>
      <c r="DN22" s="4" t="str">
        <f>IF(COUNTIF(Отв!$D$146:$H$146,Список!$B21)&gt;0,"3","")</f>
        <v/>
      </c>
      <c r="DO22" s="6" t="str">
        <f>IF(COUNTIF(Отв!$D$147:$H$147,Список!$B21)&gt;0,"4","")</f>
        <v/>
      </c>
      <c r="DP22" s="4" t="str">
        <f>IF(COUNTIF(Отв!$D$148:$H$148,Список!$B21)&gt;0,"1","")</f>
        <v/>
      </c>
      <c r="DQ22" s="4" t="str">
        <f>IF(COUNTIF(Отв!$D$149:$H$149,Список!$B21)&gt;0,"2","")</f>
        <v/>
      </c>
      <c r="DR22" s="4" t="str">
        <f>IF(COUNTIF(Отв!$D$150:$H$150,Список!$B21)&gt;0,"3","")</f>
        <v/>
      </c>
      <c r="DS22" s="6" t="str">
        <f>IF(COUNTIF(Отв!$D$151:$H$151,Список!$B21)&gt;0,"4","")</f>
        <v/>
      </c>
    </row>
    <row r="23" spans="2:123" x14ac:dyDescent="0.25">
      <c r="B23" s="4">
        <v>21</v>
      </c>
      <c r="C23" s="3" t="str">
        <f>IF(Список!B22=""," ",Список!B22)</f>
        <v>Свиридова Диана</v>
      </c>
      <c r="D23" s="15" t="str">
        <f>IF(COUNTIF(Отв!$D$32:$H$32,Список!$B22)&gt;0,"1","")</f>
        <v/>
      </c>
      <c r="E23" s="4" t="str">
        <f>IF(COUNTIF(Отв!$D$33:$H$33,Список!$B22)&gt;0,"2","")</f>
        <v/>
      </c>
      <c r="F23" s="4" t="str">
        <f>IF(COUNTIF(Отв!$D$34:$H$34,Список!$B22)&gt;0,"3","")</f>
        <v/>
      </c>
      <c r="G23" s="6" t="str">
        <f>IF(COUNTIF(Отв!$D$35:$H$35,Список!$B22)&gt;0,"4","")</f>
        <v/>
      </c>
      <c r="H23" s="5" t="str">
        <f>IF(COUNTIF(Отв!$D$36:$H$36,Список!$B22)&gt;0,"1","")</f>
        <v/>
      </c>
      <c r="I23" s="4" t="str">
        <f>IF(COUNTIF(Отв!$D$37:$H$37,Список!$B22)&gt;0,"2","")</f>
        <v/>
      </c>
      <c r="J23" s="4" t="str">
        <f>IF(COUNTIF(Отв!$D$38:$H$38,Список!$B22)&gt;0,"3","")</f>
        <v>3</v>
      </c>
      <c r="K23" s="6" t="str">
        <f>IF(COUNTIF(Отв!$D$39:$H$39,Список!$B22)&gt;0,"4","")</f>
        <v/>
      </c>
      <c r="L23" s="5" t="str">
        <f>IF(COUNTIF(Отв!$D$40:$H$40,Список!$B22)&gt;0,"1","")</f>
        <v/>
      </c>
      <c r="M23" s="4" t="str">
        <f>IF(COUNTIF(Отв!$D$41:$H$42,Список!$B22)&gt;0,"2","")</f>
        <v/>
      </c>
      <c r="N23" s="4" t="str">
        <f>IF(COUNTIF(Отв!$D$42:$H$42,Список!$B22)&gt;0,"3","")</f>
        <v/>
      </c>
      <c r="O23" s="6" t="str">
        <f>IF(COUNTIF(Отв!$D$43:$H$43,Список!$B22)&gt;0,"4","")</f>
        <v/>
      </c>
      <c r="P23" s="4" t="str">
        <f>IF(COUNTIF(Отв!$D$44:$H$44,Список!$B22)&gt;0,"1","")</f>
        <v/>
      </c>
      <c r="Q23" s="4" t="str">
        <f>IF(COUNTIF(Отв!$D$45:$H$45,Список!$B22)&gt;0,"2","")</f>
        <v/>
      </c>
      <c r="R23" s="4" t="str">
        <f>IF(COUNTIF(Отв!$D$46:$H$46,Список!$B22)&gt;0,"3","")</f>
        <v/>
      </c>
      <c r="S23" s="6" t="str">
        <f>IF(COUNTIF(Отв!$D$47:$H$47,Список!$B22)&gt;0,"4","")</f>
        <v/>
      </c>
      <c r="T23" s="4" t="str">
        <f>IF(COUNTIF(Отв!$D$48:$H$48,Список!$B22)&gt;0,"1","")</f>
        <v/>
      </c>
      <c r="U23" s="4" t="str">
        <f>IF(COUNTIF(Отв!$D$49:$H$49,Список!$B22)&gt;0,"2","")</f>
        <v/>
      </c>
      <c r="V23" s="4" t="str">
        <f>IF(COUNTIF(Отв!$D$50:$H$50,Список!$B22)&gt;0,"3","")</f>
        <v/>
      </c>
      <c r="W23" s="6" t="str">
        <f>IF(COUNTIF(Отв!$D$51:$H$51,Список!$B22)&gt;0,"4","")</f>
        <v/>
      </c>
      <c r="X23" s="4" t="str">
        <f>IF(COUNTIF(Отв!$D$52:$H$52,Список!$B22)&gt;0,"1","")</f>
        <v>1</v>
      </c>
      <c r="Y23" s="4" t="str">
        <f>IF(COUNTIF(Отв!$D$53:$H$53,Список!$B22)&gt;0,"2","")</f>
        <v/>
      </c>
      <c r="Z23" s="4" t="str">
        <f>IF(COUNTIF(Отв!$D$54:$H$54,Список!$B22)&gt;0,"3","")</f>
        <v/>
      </c>
      <c r="AA23" s="6" t="str">
        <f>IF(COUNTIF(Отв!$D$55:$H$55,Список!$B22)&gt;0,"4","")</f>
        <v/>
      </c>
      <c r="AB23" s="4" t="str">
        <f>IF(COUNTIF(Отв!$D$56:$H$56,Список!$B22)&gt;0,"1","")</f>
        <v/>
      </c>
      <c r="AC23" s="4" t="str">
        <f>IF(COUNTIF(Отв!$D$57:$H$57,Список!$B22)&gt;0,"2","")</f>
        <v/>
      </c>
      <c r="AD23" s="4" t="str">
        <f>IF(COUNTIF(Отв!$D$58:$H$58,Список!$B22)&gt;0,"3","")</f>
        <v/>
      </c>
      <c r="AE23" s="6" t="str">
        <f>IF(COUNTIF(Отв!$D$59:$H$59,Список!$B22)&gt;0,"4","")</f>
        <v/>
      </c>
      <c r="AF23" s="4" t="str">
        <f>IF(COUNTIF(Отв!$D$60:$H$60,Список!$B22)&gt;0,"1","")</f>
        <v/>
      </c>
      <c r="AG23" s="4" t="str">
        <f>IF(COUNTIF(Отв!$D$61:$H$61,Список!$B22)&gt;0,"2","")</f>
        <v/>
      </c>
      <c r="AH23" s="4" t="str">
        <f>IF(COUNTIF(Отв!$D$62:$H$62,Список!$B22)&gt;0,"3","")</f>
        <v/>
      </c>
      <c r="AI23" s="6" t="str">
        <f>IF(COUNTIF(Отв!$D$63:$H$63,Список!$B22)&gt;0,"4","")</f>
        <v/>
      </c>
      <c r="AJ23" s="4" t="str">
        <f>IF(COUNTIF(Отв!$D$64:$H$64,Список!$B22)&gt;0,"1","")</f>
        <v/>
      </c>
      <c r="AK23" s="4" t="str">
        <f>IF(COUNTIF(Отв!$D$65:$H$65,Список!$B22)&gt;0,"2","")</f>
        <v/>
      </c>
      <c r="AL23" s="4" t="str">
        <f>IF(COUNTIF(Отв!$D$66:$H$66,Список!$B22)&gt;0,"3","")</f>
        <v/>
      </c>
      <c r="AM23" s="6" t="str">
        <f>IF(COUNTIF(Отв!$D$67:$H$67,Список!$B22)&gt;0,"4","")</f>
        <v/>
      </c>
      <c r="AN23" s="4" t="str">
        <f>IF(COUNTIF(Отв!$D$68:$H$68,Список!$B22)&gt;0,"1","")</f>
        <v/>
      </c>
      <c r="AO23" s="4" t="str">
        <f>IF(COUNTIF(Отв!$D$69:$H$69,Список!$B22)&gt;0,"2","")</f>
        <v/>
      </c>
      <c r="AP23" s="4" t="str">
        <f>IF(COUNTIF(Отв!$D$70:$H$70,Список!$B22)&gt;0,"3","")</f>
        <v/>
      </c>
      <c r="AQ23" s="6" t="str">
        <f>IF(COUNTIF(Отв!$D$71:$H$71,Список!$B22)&gt;0,"4","")</f>
        <v/>
      </c>
      <c r="AR23" s="4" t="str">
        <f>IF(COUNTIF(Отв!$D$72:$H$72,Список!$B22)&gt;0,"1","")</f>
        <v/>
      </c>
      <c r="AS23" s="4" t="str">
        <f>IF(COUNTIF(Отв!$D$73:$H$73,Список!$B22)&gt;0,"2","")</f>
        <v/>
      </c>
      <c r="AT23" s="4" t="str">
        <f>IF(COUNTIF(Отв!$D$74:$H$74,Список!$B22)&gt;0,"3","")</f>
        <v/>
      </c>
      <c r="AU23" s="6" t="str">
        <f>IF(COUNTIF(Отв!$D$75:$H$75,Список!$B22)&gt;0,"4","")</f>
        <v/>
      </c>
      <c r="AV23" s="4" t="str">
        <f>IF(COUNTIF(Отв!$D$76:$H$76,Список!$B22)&gt;0,"1","")</f>
        <v/>
      </c>
      <c r="AW23" s="4" t="str">
        <f>IF(COUNTIF(Отв!$D$77:$H$77,Список!$B22)&gt;0,"2","")</f>
        <v/>
      </c>
      <c r="AX23" s="4" t="str">
        <f>IF(COUNTIF(Отв!$D$78:$H$78,Список!$B22)&gt;0,"3","")</f>
        <v/>
      </c>
      <c r="AY23" s="6" t="str">
        <f>IF(COUNTIF(Отв!$D$79:$H$79,Список!$B22)&gt;0,"4","")</f>
        <v/>
      </c>
      <c r="AZ23" s="4" t="str">
        <f>IF(COUNTIF(Отв!$D$80:$H$80,Список!$B22)&gt;0,"1","")</f>
        <v/>
      </c>
      <c r="BA23" s="4" t="str">
        <f>IF(COUNTIF(Отв!$D$81:$H$81,Список!$B22)&gt;0,"2","")</f>
        <v/>
      </c>
      <c r="BB23" s="4" t="str">
        <f>IF(COUNTIF(Отв!$D$82:$H$82,Список!$B22)&gt;0,"3","")</f>
        <v/>
      </c>
      <c r="BC23" s="6" t="str">
        <f>IF(COUNTIF(Отв!$D$83:$H$83,Список!$B22)&gt;0,"4","")</f>
        <v/>
      </c>
      <c r="BD23" s="4" t="str">
        <f>IF(COUNTIF(Отв!$D$84:$H$84,Список!$B22)&gt;0,"1","")</f>
        <v/>
      </c>
      <c r="BE23" s="4" t="str">
        <f>IF(COUNTIF(Отв!$D$85:$H$85,Список!$B22)&gt;0,"2","")</f>
        <v/>
      </c>
      <c r="BF23" s="4" t="str">
        <f>IF(COUNTIF(Отв!$D$86:$H$86,Список!$B22)&gt;0,"3","")</f>
        <v/>
      </c>
      <c r="BG23" s="6" t="str">
        <f>IF(COUNTIF(Отв!$D$87:$H$87,Список!$B22)&gt;0,"4","")</f>
        <v/>
      </c>
      <c r="BH23" s="4" t="str">
        <f>IF(COUNTIF(Отв!$D$88:$H$88,Список!$B22)&gt;0,"1","")</f>
        <v/>
      </c>
      <c r="BI23" s="4" t="str">
        <f>IF(COUNTIF(Отв!$D$89:$H$89,Список!$B22)&gt;0,"2","")</f>
        <v/>
      </c>
      <c r="BJ23" s="4" t="str">
        <f>IF(COUNTIF(Отв!$D$90:$H$90,Список!$B22)&gt;0,"3","")</f>
        <v/>
      </c>
      <c r="BK23" s="6" t="str">
        <f>IF(COUNTIF(Отв!$D$91:$H$91,Список!$B22)&gt;0,"4","")</f>
        <v/>
      </c>
      <c r="BL23" s="4" t="str">
        <f>IF(COUNTIF(Отв!$D$92:$H$92,Список!$B22)&gt;0,"1","")</f>
        <v/>
      </c>
      <c r="BM23" s="4" t="str">
        <f>IF(COUNTIF(Отв!$D$93:$H$93,Список!$B22)&gt;0,"2","")</f>
        <v/>
      </c>
      <c r="BN23" s="4" t="str">
        <f>IF(COUNTIF(Отв!$D$94:$H$94,Список!$B22)&gt;0,"3","")</f>
        <v/>
      </c>
      <c r="BO23" s="6" t="str">
        <f>IF(COUNTIF(Отв!$D$95:$H$95,Список!$B22)&gt;0,"4","")</f>
        <v/>
      </c>
      <c r="BP23" s="4" t="str">
        <f>IF(COUNTIF(Отв!$D$96:$H$96,Список!$B22)&gt;0,"1","")</f>
        <v/>
      </c>
      <c r="BQ23" s="4" t="str">
        <f>IF(COUNTIF(Отв!$D$97:$H$97,Список!$B22)&gt;0,"2","")</f>
        <v/>
      </c>
      <c r="BR23" s="4" t="str">
        <f>IF(COUNTIF(Отв!$D$98:$H$98,Список!$B22)&gt;0,"3","")</f>
        <v/>
      </c>
      <c r="BS23" s="6" t="str">
        <f>IF(COUNTIF(Отв!$D$99:$H$99,Список!$B22)&gt;0,"4","")</f>
        <v/>
      </c>
      <c r="BT23" s="4" t="str">
        <f>IF(COUNTIF(Отв!$D$100:$H$100,Список!$B22)&gt;0,"1","")</f>
        <v/>
      </c>
      <c r="BU23" s="4" t="str">
        <f>IF(COUNTIF(Отв!$D$101:$H$101,Список!$B22)&gt;0,"2","")</f>
        <v/>
      </c>
      <c r="BV23" s="4" t="str">
        <f>IF(COUNTIF(Отв!$D$102:$H$102,Список!$B22)&gt;0,"3","")</f>
        <v/>
      </c>
      <c r="BW23" s="6" t="str">
        <f>IF(COUNTIF(Отв!$D$103:$H$103,Список!$B22)&gt;0,"4","")</f>
        <v/>
      </c>
      <c r="BX23" s="4" t="str">
        <f>IF(COUNTIF(Отв!$D$104:$H$104,Список!$B22)&gt;0,"1","")</f>
        <v/>
      </c>
      <c r="BY23" s="4" t="str">
        <f>IF(COUNTIF(Отв!$D$105:$H$105,Список!$B22)&gt;0,"2","")</f>
        <v/>
      </c>
      <c r="BZ23" s="4" t="str">
        <f>IF(COUNTIF(Отв!$D$106:$H$106,Список!$B22)&gt;0,"3","")</f>
        <v/>
      </c>
      <c r="CA23" s="6" t="str">
        <f>IF(COUNTIF(Отв!$D$107:$H$107,Список!$B22)&gt;0,"4","")</f>
        <v/>
      </c>
      <c r="CB23" s="4" t="str">
        <f>IF(COUNTIF(Отв!$D$108:$H$108,Список!$B22)&gt;0,"1","")</f>
        <v/>
      </c>
      <c r="CC23" s="4" t="str">
        <f>IF(COUNTIF(Отв!$D$109:$H$109,Список!$B22)&gt;0,"2","")</f>
        <v/>
      </c>
      <c r="CD23" s="4" t="str">
        <f>IF(COUNTIF(Отв!$D$110:$H$110,Список!$B22)&gt;0,"3","")</f>
        <v/>
      </c>
      <c r="CE23" s="6" t="str">
        <f>IF(COUNTIF(Отв!$D$111:$H$111,Список!$B22)&gt;0,"4","")</f>
        <v/>
      </c>
      <c r="CF23" s="34" t="str">
        <f>IF(COUNTIF(Отв!$D$112:$H$112,Список!$B22)&gt;0,"1","")</f>
        <v/>
      </c>
      <c r="CG23" s="9" t="str">
        <f>IF(COUNTIF(Отв!$D$113:$H$113,Список!$B22)&gt;0,"2","")</f>
        <v/>
      </c>
      <c r="CH23" s="9" t="str">
        <f>IF(COUNTIF(Отв!$D$114:$H$114,Список!$B22)&gt;0,"3","")</f>
        <v/>
      </c>
      <c r="CI23" s="10" t="str">
        <f>IF(COUNTIF(Отв!$D$115:$H$115,Список!$B22)&gt;0,"4","")</f>
        <v/>
      </c>
      <c r="CJ23" s="4" t="str">
        <f>IF(COUNTIF(Отв!$D$116:$H$116,Список!$B22)&gt;0,"1","")</f>
        <v/>
      </c>
      <c r="CK23" s="4" t="str">
        <f>IF(COUNTIF(Отв!$D$117:$H$117,Список!$B22)&gt;0,"2","")</f>
        <v/>
      </c>
      <c r="CL23" s="4" t="str">
        <f>IF(COUNTIF(Отв!$D$118:$H$118,Список!$B22)&gt;0,"3","")</f>
        <v/>
      </c>
      <c r="CM23" s="6" t="str">
        <f>IF(COUNTIF(Отв!$D$119:$H$119,Список!$B22)&gt;0,"4","")</f>
        <v/>
      </c>
      <c r="CN23" s="4" t="str">
        <f>IF(COUNTIF(Отв!$D$120:$H$120,Список!$B22)&gt;0,"1","")</f>
        <v/>
      </c>
      <c r="CO23" s="4" t="str">
        <f>IF(COUNTIF(Отв!$D$121:$H$121,Список!$B22)&gt;0,"2","")</f>
        <v/>
      </c>
      <c r="CP23" s="4" t="str">
        <f>IF(COUNTIF(Отв!$D$122:$H$122,Список!$B22)&gt;0,"3","")</f>
        <v/>
      </c>
      <c r="CQ23" s="6" t="str">
        <f>IF(COUNTIF(Отв!$D$123:$H$123,Список!$B22)&gt;0,"4","")</f>
        <v/>
      </c>
      <c r="CR23" s="4" t="str">
        <f>IF(COUNTIF(Отв!$D$124:$H$124,Список!$B22)&gt;0,"1","")</f>
        <v/>
      </c>
      <c r="CS23" s="4" t="str">
        <f>IF(COUNTIF(Отв!$D$125:$H$125,Список!$B22)&gt;0,"2","")</f>
        <v/>
      </c>
      <c r="CT23" s="4" t="str">
        <f>IF(COUNTIF(Отв!$D$126:$H$126,Список!$B22)&gt;0,"3","")</f>
        <v/>
      </c>
      <c r="CU23" s="6" t="str">
        <f>IF(COUNTIF(Отв!$D$127:$H$127,Список!$B22)&gt;0,"4","")</f>
        <v/>
      </c>
      <c r="CV23" s="4" t="str">
        <f>IF(COUNTIF(Отв!$D$128:$H$128,Список!$B22)&gt;0,"1","")</f>
        <v/>
      </c>
      <c r="CW23" s="4" t="str">
        <f>IF(COUNTIF(Отв!$D$129:$H$129,Список!$B22)&gt;0,"2","")</f>
        <v/>
      </c>
      <c r="CX23" s="4" t="str">
        <f>IF(COUNTIF(Отв!$D$130:$H$130,Список!$B22)&gt;0,"3","")</f>
        <v/>
      </c>
      <c r="CY23" s="6" t="str">
        <f>IF(COUNTIF(Отв!$D$131:$H$131,Список!$B22)&gt;0,"4","")</f>
        <v/>
      </c>
      <c r="CZ23" s="4" t="str">
        <f>IF(COUNTIF(Отв!$D$132:$H$132,Список!$B22)&gt;0,"1","")</f>
        <v/>
      </c>
      <c r="DA23" s="4" t="str">
        <f>IF(COUNTIF(Отв!$D$133:$H$133,Список!$B22)&gt;0,"2","")</f>
        <v/>
      </c>
      <c r="DB23" s="4" t="str">
        <f>IF(COUNTIF(Отв!$D$134:$H$134,Список!$B22)&gt;0,"3","")</f>
        <v/>
      </c>
      <c r="DC23" s="6" t="str">
        <f>IF(COUNTIF(Отв!$D$135:$H$135,Список!$B22)&gt;0,"4","")</f>
        <v/>
      </c>
      <c r="DD23" s="4" t="str">
        <f>IF(COUNTIF(Отв!$D$136:$H$136,Список!$B22)&gt;0,"1","")</f>
        <v/>
      </c>
      <c r="DE23" s="4" t="str">
        <f>IF(COUNTIF(Отв!$D$137:$H$137,Список!$B22)&gt;0,"2","")</f>
        <v/>
      </c>
      <c r="DF23" s="4" t="str">
        <f>IF(COUNTIF(Отв!$D$138:$H$138,Список!$B22)&gt;0,"3","")</f>
        <v/>
      </c>
      <c r="DG23" s="6" t="str">
        <f>IF(COUNTIF(Отв!$D$139:$H$139,Список!$B22)&gt;0,"4","")</f>
        <v/>
      </c>
      <c r="DH23" s="4" t="str">
        <f>IF(COUNTIF(Отв!$D$140:$H$140,Список!$B22)&gt;0,"1","")</f>
        <v/>
      </c>
      <c r="DI23" s="4" t="str">
        <f>IF(COUNTIF(Отв!$D$141:$H$141,Список!$B22)&gt;0,"2","")</f>
        <v/>
      </c>
      <c r="DJ23" s="4" t="str">
        <f>IF(COUNTIF(Отв!$D$142:$H$142,Список!$B22)&gt;0,"3","")</f>
        <v/>
      </c>
      <c r="DK23" s="19" t="str">
        <f>IF(COUNTIF(Отв!$D$143:$H$143,Список!$B22)&gt;0,"4","")</f>
        <v/>
      </c>
      <c r="DL23" s="4" t="str">
        <f>IF(COUNTIF(Отв!$D$144:$H$144,Список!$B22)&gt;0,"1","")</f>
        <v/>
      </c>
      <c r="DM23" s="4" t="str">
        <f>IF(COUNTIF(Отв!$D$145:$H$145,Список!$B22)&gt;0,"2","")</f>
        <v/>
      </c>
      <c r="DN23" s="4" t="str">
        <f>IF(COUNTIF(Отв!$D$146:$H$146,Список!$B22)&gt;0,"3","")</f>
        <v/>
      </c>
      <c r="DO23" s="6" t="str">
        <f>IF(COUNTIF(Отв!$D$147:$H$147,Список!$B22)&gt;0,"4","")</f>
        <v/>
      </c>
      <c r="DP23" s="4" t="str">
        <f>IF(COUNTIF(Отв!$D$148:$H$148,Список!$B22)&gt;0,"1","")</f>
        <v/>
      </c>
      <c r="DQ23" s="4" t="str">
        <f>IF(COUNTIF(Отв!$D$149:$H$149,Список!$B22)&gt;0,"2","")</f>
        <v/>
      </c>
      <c r="DR23" s="4" t="str">
        <f>IF(COUNTIF(Отв!$D$150:$H$150,Список!$B22)&gt;0,"3","")</f>
        <v/>
      </c>
      <c r="DS23" s="6" t="str">
        <f>IF(COUNTIF(Отв!$D$151:$H$151,Список!$B22)&gt;0,"4","")</f>
        <v/>
      </c>
    </row>
    <row r="24" spans="2:123" x14ac:dyDescent="0.25">
      <c r="B24" s="4">
        <v>22</v>
      </c>
      <c r="C24" s="3" t="str">
        <f>IF(Список!B23=""," ",Список!B23)</f>
        <v>Серёдкин Никита</v>
      </c>
      <c r="D24" s="15" t="str">
        <f>IF(COUNTIF(Отв!$D$32:$H$32,Список!$B23)&gt;0,"1","")</f>
        <v/>
      </c>
      <c r="E24" s="4" t="str">
        <f>IF(COUNTIF(Отв!$D$33:$H$33,Список!$B23)&gt;0,"2","")</f>
        <v>2</v>
      </c>
      <c r="F24" s="4" t="str">
        <f>IF(COUNTIF(Отв!$D$34:$H$34,Список!$B23)&gt;0,"3","")</f>
        <v/>
      </c>
      <c r="G24" s="6" t="str">
        <f>IF(COUNTIF(Отв!$D$35:$H$35,Список!$B23)&gt;0,"4","")</f>
        <v/>
      </c>
      <c r="H24" s="5" t="str">
        <f>IF(COUNTIF(Отв!$D$36:$H$36,Список!$B23)&gt;0,"1","")</f>
        <v>1</v>
      </c>
      <c r="I24" s="4" t="str">
        <f>IF(COUNTIF(Отв!$D$37:$H$37,Список!$B23)&gt;0,"2","")</f>
        <v>2</v>
      </c>
      <c r="J24" s="4" t="str">
        <f>IF(COUNTIF(Отв!$D$38:$H$38,Список!$B23)&gt;0,"3","")</f>
        <v>3</v>
      </c>
      <c r="K24" s="6" t="str">
        <f>IF(COUNTIF(Отв!$D$39:$H$39,Список!$B23)&gt;0,"4","")</f>
        <v>4</v>
      </c>
      <c r="L24" s="5" t="str">
        <f>IF(COUNTIF(Отв!$D$40:$H$40,Список!$B23)&gt;0,"1","")</f>
        <v/>
      </c>
      <c r="M24" s="4" t="str">
        <f>IF(COUNTIF(Отв!$D$41:$H$42,Список!$B23)&gt;0,"2","")</f>
        <v/>
      </c>
      <c r="N24" s="4" t="str">
        <f>IF(COUNTIF(Отв!$D$42:$H$42,Список!$B23)&gt;0,"3","")</f>
        <v/>
      </c>
      <c r="O24" s="6" t="str">
        <f>IF(COUNTIF(Отв!$D$43:$H$43,Список!$B23)&gt;0,"4","")</f>
        <v/>
      </c>
      <c r="P24" s="4" t="str">
        <f>IF(COUNTIF(Отв!$D$44:$H$44,Список!$B23)&gt;0,"1","")</f>
        <v/>
      </c>
      <c r="Q24" s="4" t="str">
        <f>IF(COUNTIF(Отв!$D$45:$H$45,Список!$B23)&gt;0,"2","")</f>
        <v/>
      </c>
      <c r="R24" s="4" t="str">
        <f>IF(COUNTIF(Отв!$D$46:$H$46,Список!$B23)&gt;0,"3","")</f>
        <v/>
      </c>
      <c r="S24" s="6" t="str">
        <f>IF(COUNTIF(Отв!$D$47:$H$47,Список!$B23)&gt;0,"4","")</f>
        <v/>
      </c>
      <c r="T24" s="4" t="str">
        <f>IF(COUNTIF(Отв!$D$48:$H$48,Список!$B23)&gt;0,"1","")</f>
        <v/>
      </c>
      <c r="U24" s="4" t="str">
        <f>IF(COUNTIF(Отв!$D$49:$H$49,Список!$B23)&gt;0,"2","")</f>
        <v/>
      </c>
      <c r="V24" s="4" t="str">
        <f>IF(COUNTIF(Отв!$D$50:$H$50,Список!$B23)&gt;0,"3","")</f>
        <v/>
      </c>
      <c r="W24" s="6" t="str">
        <f>IF(COUNTIF(Отв!$D$51:$H$51,Список!$B23)&gt;0,"4","")</f>
        <v>4</v>
      </c>
      <c r="X24" s="4" t="str">
        <f>IF(COUNTIF(Отв!$D$52:$H$52,Список!$B23)&gt;0,"1","")</f>
        <v>1</v>
      </c>
      <c r="Y24" s="4" t="str">
        <f>IF(COUNTIF(Отв!$D$53:$H$53,Список!$B23)&gt;0,"2","")</f>
        <v/>
      </c>
      <c r="Z24" s="4" t="str">
        <f>IF(COUNTIF(Отв!$D$54:$H$54,Список!$B23)&gt;0,"3","")</f>
        <v>3</v>
      </c>
      <c r="AA24" s="6" t="str">
        <f>IF(COUNTIF(Отв!$D$55:$H$55,Список!$B23)&gt;0,"4","")</f>
        <v/>
      </c>
      <c r="AB24" s="4" t="str">
        <f>IF(COUNTIF(Отв!$D$56:$H$56,Список!$B23)&gt;0,"1","")</f>
        <v/>
      </c>
      <c r="AC24" s="4" t="str">
        <f>IF(COUNTIF(Отв!$D$57:$H$57,Список!$B23)&gt;0,"2","")</f>
        <v/>
      </c>
      <c r="AD24" s="4" t="str">
        <f>IF(COUNTIF(Отв!$D$58:$H$58,Список!$B23)&gt;0,"3","")</f>
        <v/>
      </c>
      <c r="AE24" s="6" t="str">
        <f>IF(COUNTIF(Отв!$D$59:$H$59,Список!$B23)&gt;0,"4","")</f>
        <v/>
      </c>
      <c r="AF24" s="4" t="str">
        <f>IF(COUNTIF(Отв!$D$60:$H$60,Список!$B23)&gt;0,"1","")</f>
        <v/>
      </c>
      <c r="AG24" s="4" t="str">
        <f>IF(COUNTIF(Отв!$D$61:$H$61,Список!$B23)&gt;0,"2","")</f>
        <v/>
      </c>
      <c r="AH24" s="4" t="str">
        <f>IF(COUNTIF(Отв!$D$62:$H$62,Список!$B23)&gt;0,"3","")</f>
        <v/>
      </c>
      <c r="AI24" s="6" t="str">
        <f>IF(COUNTIF(Отв!$D$63:$H$63,Список!$B23)&gt;0,"4","")</f>
        <v/>
      </c>
      <c r="AJ24" s="4" t="str">
        <f>IF(COUNTIF(Отв!$D$64:$H$64,Список!$B23)&gt;0,"1","")</f>
        <v>1</v>
      </c>
      <c r="AK24" s="4" t="str">
        <f>IF(COUNTIF(Отв!$D$65:$H$65,Список!$B23)&gt;0,"2","")</f>
        <v/>
      </c>
      <c r="AL24" s="4" t="str">
        <f>IF(COUNTIF(Отв!$D$66:$H$66,Список!$B23)&gt;0,"3","")</f>
        <v/>
      </c>
      <c r="AM24" s="6" t="str">
        <f>IF(COUNTIF(Отв!$D$67:$H$67,Список!$B23)&gt;0,"4","")</f>
        <v/>
      </c>
      <c r="AN24" s="4" t="str">
        <f>IF(COUNTIF(Отв!$D$68:$H$68,Список!$B23)&gt;0,"1","")</f>
        <v>1</v>
      </c>
      <c r="AO24" s="4" t="str">
        <f>IF(COUNTIF(Отв!$D$69:$H$69,Список!$B23)&gt;0,"2","")</f>
        <v>2</v>
      </c>
      <c r="AP24" s="4" t="str">
        <f>IF(COUNTIF(Отв!$D$70:$H$70,Список!$B23)&gt;0,"3","")</f>
        <v/>
      </c>
      <c r="AQ24" s="6" t="str">
        <f>IF(COUNTIF(Отв!$D$71:$H$71,Список!$B23)&gt;0,"4","")</f>
        <v/>
      </c>
      <c r="AR24" s="4" t="str">
        <f>IF(COUNTIF(Отв!$D$72:$H$72,Список!$B23)&gt;0,"1","")</f>
        <v/>
      </c>
      <c r="AS24" s="4" t="str">
        <f>IF(COUNTIF(Отв!$D$73:$H$73,Список!$B23)&gt;0,"2","")</f>
        <v>2</v>
      </c>
      <c r="AT24" s="4" t="str">
        <f>IF(COUNTIF(Отв!$D$74:$H$74,Список!$B23)&gt;0,"3","")</f>
        <v/>
      </c>
      <c r="AU24" s="6" t="str">
        <f>IF(COUNTIF(Отв!$D$75:$H$75,Список!$B23)&gt;0,"4","")</f>
        <v/>
      </c>
      <c r="AV24" s="4" t="str">
        <f>IF(COUNTIF(Отв!$D$76:$H$76,Список!$B23)&gt;0,"1","")</f>
        <v/>
      </c>
      <c r="AW24" s="4" t="str">
        <f>IF(COUNTIF(Отв!$D$77:$H$77,Список!$B23)&gt;0,"2","")</f>
        <v/>
      </c>
      <c r="AX24" s="4" t="str">
        <f>IF(COUNTIF(Отв!$D$78:$H$78,Список!$B23)&gt;0,"3","")</f>
        <v/>
      </c>
      <c r="AY24" s="6" t="str">
        <f>IF(COUNTIF(Отв!$D$79:$H$79,Список!$B23)&gt;0,"4","")</f>
        <v/>
      </c>
      <c r="AZ24" s="4" t="str">
        <f>IF(COUNTIF(Отв!$D$80:$H$80,Список!$B23)&gt;0,"1","")</f>
        <v/>
      </c>
      <c r="BA24" s="4" t="str">
        <f>IF(COUNTIF(Отв!$D$81:$H$81,Список!$B23)&gt;0,"2","")</f>
        <v/>
      </c>
      <c r="BB24" s="4" t="str">
        <f>IF(COUNTIF(Отв!$D$82:$H$82,Список!$B23)&gt;0,"3","")</f>
        <v/>
      </c>
      <c r="BC24" s="6" t="str">
        <f>IF(COUNTIF(Отв!$D$83:$H$83,Список!$B23)&gt;0,"4","")</f>
        <v/>
      </c>
      <c r="BD24" s="4" t="str">
        <f>IF(COUNTIF(Отв!$D$84:$H$84,Список!$B23)&gt;0,"1","")</f>
        <v/>
      </c>
      <c r="BE24" s="4" t="str">
        <f>IF(COUNTIF(Отв!$D$85:$H$85,Список!$B23)&gt;0,"2","")</f>
        <v/>
      </c>
      <c r="BF24" s="4" t="str">
        <f>IF(COUNTIF(Отв!$D$86:$H$86,Список!$B23)&gt;0,"3","")</f>
        <v>3</v>
      </c>
      <c r="BG24" s="6" t="str">
        <f>IF(COUNTIF(Отв!$D$87:$H$87,Список!$B23)&gt;0,"4","")</f>
        <v>4</v>
      </c>
      <c r="BH24" s="4" t="str">
        <f>IF(COUNTIF(Отв!$D$88:$H$88,Список!$B23)&gt;0,"1","")</f>
        <v>1</v>
      </c>
      <c r="BI24" s="4" t="str">
        <f>IF(COUNTIF(Отв!$D$89:$H$89,Список!$B23)&gt;0,"2","")</f>
        <v/>
      </c>
      <c r="BJ24" s="4" t="str">
        <f>IF(COUNTIF(Отв!$D$90:$H$90,Список!$B23)&gt;0,"3","")</f>
        <v/>
      </c>
      <c r="BK24" s="6" t="str">
        <f>IF(COUNTIF(Отв!$D$91:$H$91,Список!$B23)&gt;0,"4","")</f>
        <v/>
      </c>
      <c r="BL24" s="4" t="str">
        <f>IF(COUNTIF(Отв!$D$92:$H$92,Список!$B23)&gt;0,"1","")</f>
        <v/>
      </c>
      <c r="BM24" s="4" t="str">
        <f>IF(COUNTIF(Отв!$D$93:$H$93,Список!$B23)&gt;0,"2","")</f>
        <v/>
      </c>
      <c r="BN24" s="4" t="str">
        <f>IF(COUNTIF(Отв!$D$94:$H$94,Список!$B23)&gt;0,"3","")</f>
        <v/>
      </c>
      <c r="BO24" s="6" t="str">
        <f>IF(COUNTIF(Отв!$D$95:$H$95,Список!$B23)&gt;0,"4","")</f>
        <v/>
      </c>
      <c r="BP24" s="4" t="str">
        <f>IF(COUNTIF(Отв!$D$96:$H$96,Список!$B23)&gt;0,"1","")</f>
        <v/>
      </c>
      <c r="BQ24" s="4" t="str">
        <f>IF(COUNTIF(Отв!$D$97:$H$97,Список!$B23)&gt;0,"2","")</f>
        <v/>
      </c>
      <c r="BR24" s="4" t="str">
        <f>IF(COUNTIF(Отв!$D$98:$H$98,Список!$B23)&gt;0,"3","")</f>
        <v/>
      </c>
      <c r="BS24" s="6" t="str">
        <f>IF(COUNTIF(Отв!$D$99:$H$99,Список!$B23)&gt;0,"4","")</f>
        <v/>
      </c>
      <c r="BT24" s="4" t="str">
        <f>IF(COUNTIF(Отв!$D$100:$H$100,Список!$B23)&gt;0,"1","")</f>
        <v/>
      </c>
      <c r="BU24" s="4" t="str">
        <f>IF(COUNTIF(Отв!$D$101:$H$101,Список!$B23)&gt;0,"2","")</f>
        <v>2</v>
      </c>
      <c r="BV24" s="4" t="str">
        <f>IF(COUNTIF(Отв!$D$102:$H$102,Список!$B23)&gt;0,"3","")</f>
        <v/>
      </c>
      <c r="BW24" s="6" t="str">
        <f>IF(COUNTIF(Отв!$D$103:$H$103,Список!$B23)&gt;0,"4","")</f>
        <v/>
      </c>
      <c r="BX24" s="4" t="str">
        <f>IF(COUNTIF(Отв!$D$104:$H$104,Список!$B23)&gt;0,"1","")</f>
        <v/>
      </c>
      <c r="BY24" s="4" t="str">
        <f>IF(COUNTIF(Отв!$D$105:$H$105,Список!$B23)&gt;0,"2","")</f>
        <v/>
      </c>
      <c r="BZ24" s="4" t="str">
        <f>IF(COUNTIF(Отв!$D$106:$H$106,Список!$B23)&gt;0,"3","")</f>
        <v/>
      </c>
      <c r="CA24" s="6" t="str">
        <f>IF(COUNTIF(Отв!$D$107:$H$107,Список!$B23)&gt;0,"4","")</f>
        <v/>
      </c>
      <c r="CB24" s="4" t="str">
        <f>IF(COUNTIF(Отв!$D$108:$H$108,Список!$B23)&gt;0,"1","")</f>
        <v/>
      </c>
      <c r="CC24" s="4" t="str">
        <f>IF(COUNTIF(Отв!$D$109:$H$109,Список!$B23)&gt;0,"2","")</f>
        <v/>
      </c>
      <c r="CD24" s="4" t="str">
        <f>IF(COUNTIF(Отв!$D$110:$H$110,Список!$B23)&gt;0,"3","")</f>
        <v/>
      </c>
      <c r="CE24" s="6" t="str">
        <f>IF(COUNTIF(Отв!$D$111:$H$111,Список!$B23)&gt;0,"4","")</f>
        <v/>
      </c>
      <c r="CF24" s="4" t="str">
        <f>IF(COUNTIF(Отв!$D$112:$H$112,Список!$B23)&gt;0,"1","")</f>
        <v/>
      </c>
      <c r="CG24" s="4" t="str">
        <f>IF(COUNTIF(Отв!$D$113:$H$113,Список!$B23)&gt;0,"2","")</f>
        <v/>
      </c>
      <c r="CH24" s="4" t="str">
        <f>IF(COUNTIF(Отв!$D$114:$H$114,Список!$B23)&gt;0,"3","")</f>
        <v/>
      </c>
      <c r="CI24" s="6" t="str">
        <f>IF(COUNTIF(Отв!$D$115:$H$115,Список!$B23)&gt;0,"4","")</f>
        <v/>
      </c>
      <c r="CJ24" s="34" t="str">
        <f>IF(COUNTIF(Отв!$D$116:$H$116,Список!$B23)&gt;0,"1","")</f>
        <v/>
      </c>
      <c r="CK24" s="9" t="str">
        <f>IF(COUNTIF(Отв!$D$117:$H$117,Список!$B23)&gt;0,"2","")</f>
        <v/>
      </c>
      <c r="CL24" s="9" t="str">
        <f>IF(COUNTIF(Отв!$D$118:$H$118,Список!$B23)&gt;0,"3","")</f>
        <v/>
      </c>
      <c r="CM24" s="10" t="str">
        <f>IF(COUNTIF(Отв!$D$119:$H$119,Список!$B23)&gt;0,"4","")</f>
        <v/>
      </c>
      <c r="CN24" s="4" t="str">
        <f>IF(COUNTIF(Отв!$D$120:$H$120,Список!$B23)&gt;0,"1","")</f>
        <v/>
      </c>
      <c r="CO24" s="4" t="str">
        <f>IF(COUNTIF(Отв!$D$121:$H$121,Список!$B23)&gt;0,"2","")</f>
        <v/>
      </c>
      <c r="CP24" s="4" t="str">
        <f>IF(COUNTIF(Отв!$D$122:$H$122,Список!$B23)&gt;0,"3","")</f>
        <v/>
      </c>
      <c r="CQ24" s="6" t="str">
        <f>IF(COUNTIF(Отв!$D$123:$H$123,Список!$B23)&gt;0,"4","")</f>
        <v/>
      </c>
      <c r="CR24" s="4" t="str">
        <f>IF(COUNTIF(Отв!$D$124:$H$124,Список!$B23)&gt;0,"1","")</f>
        <v>1</v>
      </c>
      <c r="CS24" s="4" t="str">
        <f>IF(COUNTIF(Отв!$D$125:$H$125,Список!$B23)&gt;0,"2","")</f>
        <v>2</v>
      </c>
      <c r="CT24" s="4" t="str">
        <f>IF(COUNTIF(Отв!$D$126:$H$126,Список!$B23)&gt;0,"3","")</f>
        <v/>
      </c>
      <c r="CU24" s="6" t="str">
        <f>IF(COUNTIF(Отв!$D$127:$H$127,Список!$B23)&gt;0,"4","")</f>
        <v/>
      </c>
      <c r="CV24" s="4" t="str">
        <f>IF(COUNTIF(Отв!$D$128:$H$128,Список!$B23)&gt;0,"1","")</f>
        <v/>
      </c>
      <c r="CW24" s="4" t="str">
        <f>IF(COUNTIF(Отв!$D$129:$H$129,Список!$B23)&gt;0,"2","")</f>
        <v/>
      </c>
      <c r="CX24" s="4" t="str">
        <f>IF(COUNTIF(Отв!$D$130:$H$130,Список!$B23)&gt;0,"3","")</f>
        <v/>
      </c>
      <c r="CY24" s="6" t="str">
        <f>IF(COUNTIF(Отв!$D$131:$H$131,Список!$B23)&gt;0,"4","")</f>
        <v/>
      </c>
      <c r="CZ24" s="4" t="str">
        <f>IF(COUNTIF(Отв!$D$132:$H$132,Список!$B23)&gt;0,"1","")</f>
        <v/>
      </c>
      <c r="DA24" s="4" t="str">
        <f>IF(COUNTIF(Отв!$D$133:$H$133,Список!$B23)&gt;0,"2","")</f>
        <v/>
      </c>
      <c r="DB24" s="4" t="str">
        <f>IF(COUNTIF(Отв!$D$134:$H$134,Список!$B23)&gt;0,"3","")</f>
        <v/>
      </c>
      <c r="DC24" s="6" t="str">
        <f>IF(COUNTIF(Отв!$D$135:$H$135,Список!$B23)&gt;0,"4","")</f>
        <v/>
      </c>
      <c r="DD24" s="4" t="str">
        <f>IF(COUNTIF(Отв!$D$136:$H$136,Список!$B23)&gt;0,"1","")</f>
        <v/>
      </c>
      <c r="DE24" s="4" t="str">
        <f>IF(COUNTIF(Отв!$D$137:$H$137,Список!$B23)&gt;0,"2","")</f>
        <v/>
      </c>
      <c r="DF24" s="4" t="str">
        <f>IF(COUNTIF(Отв!$D$138:$H$138,Список!$B23)&gt;0,"3","")</f>
        <v/>
      </c>
      <c r="DG24" s="6" t="str">
        <f>IF(COUNTIF(Отв!$D$139:$H$139,Список!$B23)&gt;0,"4","")</f>
        <v/>
      </c>
      <c r="DH24" s="4" t="str">
        <f>IF(COUNTIF(Отв!$D$140:$H$140,Список!$B23)&gt;0,"1","")</f>
        <v/>
      </c>
      <c r="DI24" s="4" t="str">
        <f>IF(COUNTIF(Отв!$D$141:$H$141,Список!$B23)&gt;0,"2","")</f>
        <v/>
      </c>
      <c r="DJ24" s="4" t="str">
        <f>IF(COUNTIF(Отв!$D$142:$H$142,Список!$B23)&gt;0,"3","")</f>
        <v/>
      </c>
      <c r="DK24" s="19" t="str">
        <f>IF(COUNTIF(Отв!$D$143:$H$143,Список!$B23)&gt;0,"4","")</f>
        <v/>
      </c>
      <c r="DL24" s="4" t="str">
        <f>IF(COUNTIF(Отв!$D$144:$H$144,Список!$B23)&gt;0,"1","")</f>
        <v/>
      </c>
      <c r="DM24" s="4" t="str">
        <f>IF(COUNTIF(Отв!$D$145:$H$145,Список!$B23)&gt;0,"2","")</f>
        <v/>
      </c>
      <c r="DN24" s="4" t="str">
        <f>IF(COUNTIF(Отв!$D$146:$H$146,Список!$B23)&gt;0,"3","")</f>
        <v/>
      </c>
      <c r="DO24" s="6" t="str">
        <f>IF(COUNTIF(Отв!$D$147:$H$147,Список!$B23)&gt;0,"4","")</f>
        <v/>
      </c>
      <c r="DP24" s="4" t="str">
        <f>IF(COUNTIF(Отв!$D$148:$H$148,Список!$B23)&gt;0,"1","")</f>
        <v/>
      </c>
      <c r="DQ24" s="4" t="str">
        <f>IF(COUNTIF(Отв!$D$149:$H$149,Список!$B23)&gt;0,"2","")</f>
        <v/>
      </c>
      <c r="DR24" s="4" t="str">
        <f>IF(COUNTIF(Отв!$D$150:$H$150,Список!$B23)&gt;0,"3","")</f>
        <v/>
      </c>
      <c r="DS24" s="6" t="str">
        <f>IF(COUNTIF(Отв!$D$151:$H$151,Список!$B23)&gt;0,"4","")</f>
        <v/>
      </c>
    </row>
    <row r="25" spans="2:123" x14ac:dyDescent="0.25">
      <c r="B25" s="4">
        <v>23</v>
      </c>
      <c r="C25" s="3" t="str">
        <f>IF(Список!B24=""," ",Список!B24)</f>
        <v>Солдатенков Дмитрий</v>
      </c>
      <c r="D25" s="15" t="str">
        <f>IF(COUNTIF(Отв!$D$32:$H$32,Список!$B24)&gt;0,"1","")</f>
        <v/>
      </c>
      <c r="E25" s="4" t="str">
        <f>IF(COUNTIF(Отв!$D$33:$H$33,Список!$B24)&gt;0,"2","")</f>
        <v/>
      </c>
      <c r="F25" s="4" t="str">
        <f>IF(COUNTIF(Отв!$D$34:$H$34,Список!$B24)&gt;0,"3","")</f>
        <v/>
      </c>
      <c r="G25" s="6" t="str">
        <f>IF(COUNTIF(Отв!$D$35:$H$35,Список!$B24)&gt;0,"4","")</f>
        <v/>
      </c>
      <c r="H25" s="5" t="str">
        <f>IF(COUNTIF(Отв!$D$36:$H$36,Список!$B24)&gt;0,"1","")</f>
        <v/>
      </c>
      <c r="I25" s="4" t="str">
        <f>IF(COUNTIF(Отв!$D$37:$H$37,Список!$B24)&gt;0,"2","")</f>
        <v/>
      </c>
      <c r="J25" s="4" t="str">
        <f>IF(COUNTIF(Отв!$D$38:$H$38,Список!$B24)&gt;0,"3","")</f>
        <v/>
      </c>
      <c r="K25" s="6" t="str">
        <f>IF(COUNTIF(Отв!$D$39:$H$39,Список!$B24)&gt;0,"4","")</f>
        <v/>
      </c>
      <c r="L25" s="5" t="str">
        <f>IF(COUNTIF(Отв!$D$40:$H$40,Список!$B24)&gt;0,"1","")</f>
        <v/>
      </c>
      <c r="M25" s="4" t="str">
        <f>IF(COUNTIF(Отв!$D$41:$H$42,Список!$B24)&gt;0,"2","")</f>
        <v/>
      </c>
      <c r="N25" s="4" t="str">
        <f>IF(COUNTIF(Отв!$D$42:$H$42,Список!$B24)&gt;0,"3","")</f>
        <v/>
      </c>
      <c r="O25" s="6" t="str">
        <f>IF(COUNTIF(Отв!$D$43:$H$43,Список!$B24)&gt;0,"4","")</f>
        <v/>
      </c>
      <c r="P25" s="4" t="str">
        <f>IF(COUNTIF(Отв!$D$44:$H$44,Список!$B24)&gt;0,"1","")</f>
        <v/>
      </c>
      <c r="Q25" s="4" t="str">
        <f>IF(COUNTIF(Отв!$D$45:$H$45,Список!$B24)&gt;0,"2","")</f>
        <v/>
      </c>
      <c r="R25" s="4" t="str">
        <f>IF(COUNTIF(Отв!$D$46:$H$46,Список!$B24)&gt;0,"3","")</f>
        <v/>
      </c>
      <c r="S25" s="6" t="str">
        <f>IF(COUNTIF(Отв!$D$47:$H$47,Список!$B24)&gt;0,"4","")</f>
        <v/>
      </c>
      <c r="T25" s="4" t="str">
        <f>IF(COUNTIF(Отв!$D$48:$H$48,Список!$B24)&gt;0,"1","")</f>
        <v/>
      </c>
      <c r="U25" s="4" t="str">
        <f>IF(COUNTIF(Отв!$D$49:$H$49,Список!$B24)&gt;0,"2","")</f>
        <v/>
      </c>
      <c r="V25" s="4" t="str">
        <f>IF(COUNTIF(Отв!$D$50:$H$50,Список!$B24)&gt;0,"3","")</f>
        <v/>
      </c>
      <c r="W25" s="6" t="str">
        <f>IF(COUNTIF(Отв!$D$51:$H$51,Список!$B24)&gt;0,"4","")</f>
        <v/>
      </c>
      <c r="X25" s="4" t="str">
        <f>IF(COUNTIF(Отв!$D$52:$H$52,Список!$B24)&gt;0,"1","")</f>
        <v/>
      </c>
      <c r="Y25" s="4" t="str">
        <f>IF(COUNTIF(Отв!$D$53:$H$53,Список!$B24)&gt;0,"2","")</f>
        <v/>
      </c>
      <c r="Z25" s="4" t="str">
        <f>IF(COUNTIF(Отв!$D$54:$H$54,Список!$B24)&gt;0,"3","")</f>
        <v/>
      </c>
      <c r="AA25" s="6" t="str">
        <f>IF(COUNTIF(Отв!$D$55:$H$55,Список!$B24)&gt;0,"4","")</f>
        <v/>
      </c>
      <c r="AB25" s="4" t="str">
        <f>IF(COUNTIF(Отв!$D$56:$H$56,Список!$B24)&gt;0,"1","")</f>
        <v/>
      </c>
      <c r="AC25" s="4" t="str">
        <f>IF(COUNTIF(Отв!$D$57:$H$57,Список!$B24)&gt;0,"2","")</f>
        <v/>
      </c>
      <c r="AD25" s="4" t="str">
        <f>IF(COUNTIF(Отв!$D$58:$H$58,Список!$B24)&gt;0,"3","")</f>
        <v/>
      </c>
      <c r="AE25" s="6" t="str">
        <f>IF(COUNTIF(Отв!$D$59:$H$59,Список!$B24)&gt;0,"4","")</f>
        <v/>
      </c>
      <c r="AF25" s="4" t="str">
        <f>IF(COUNTIF(Отв!$D$60:$H$60,Список!$B24)&gt;0,"1","")</f>
        <v/>
      </c>
      <c r="AG25" s="4" t="str">
        <f>IF(COUNTIF(Отв!$D$61:$H$61,Список!$B24)&gt;0,"2","")</f>
        <v/>
      </c>
      <c r="AH25" s="4" t="str">
        <f>IF(COUNTIF(Отв!$D$62:$H$62,Список!$B24)&gt;0,"3","")</f>
        <v/>
      </c>
      <c r="AI25" s="6" t="str">
        <f>IF(COUNTIF(Отв!$D$63:$H$63,Список!$B24)&gt;0,"4","")</f>
        <v/>
      </c>
      <c r="AJ25" s="4" t="str">
        <f>IF(COUNTIF(Отв!$D$64:$H$64,Список!$B24)&gt;0,"1","")</f>
        <v/>
      </c>
      <c r="AK25" s="4" t="str">
        <f>IF(COUNTIF(Отв!$D$65:$H$65,Список!$B24)&gt;0,"2","")</f>
        <v/>
      </c>
      <c r="AL25" s="4" t="str">
        <f>IF(COUNTIF(Отв!$D$66:$H$66,Список!$B24)&gt;0,"3","")</f>
        <v/>
      </c>
      <c r="AM25" s="6" t="str">
        <f>IF(COUNTIF(Отв!$D$67:$H$67,Список!$B24)&gt;0,"4","")</f>
        <v/>
      </c>
      <c r="AN25" s="4" t="str">
        <f>IF(COUNTIF(Отв!$D$68:$H$68,Список!$B24)&gt;0,"1","")</f>
        <v/>
      </c>
      <c r="AO25" s="4" t="str">
        <f>IF(COUNTIF(Отв!$D$69:$H$69,Список!$B24)&gt;0,"2","")</f>
        <v/>
      </c>
      <c r="AP25" s="4" t="str">
        <f>IF(COUNTIF(Отв!$D$70:$H$70,Список!$B24)&gt;0,"3","")</f>
        <v/>
      </c>
      <c r="AQ25" s="6" t="str">
        <f>IF(COUNTIF(Отв!$D$71:$H$71,Список!$B24)&gt;0,"4","")</f>
        <v/>
      </c>
      <c r="AR25" s="4" t="str">
        <f>IF(COUNTIF(Отв!$D$72:$H$72,Список!$B24)&gt;0,"1","")</f>
        <v>1</v>
      </c>
      <c r="AS25" s="4" t="str">
        <f>IF(COUNTIF(Отв!$D$73:$H$73,Список!$B24)&gt;0,"2","")</f>
        <v/>
      </c>
      <c r="AT25" s="4" t="str">
        <f>IF(COUNTIF(Отв!$D$74:$H$74,Список!$B24)&gt;0,"3","")</f>
        <v/>
      </c>
      <c r="AU25" s="6" t="str">
        <f>IF(COUNTIF(Отв!$D$75:$H$75,Список!$B24)&gt;0,"4","")</f>
        <v/>
      </c>
      <c r="AV25" s="4" t="str">
        <f>IF(COUNTIF(Отв!$D$76:$H$76,Список!$B24)&gt;0,"1","")</f>
        <v/>
      </c>
      <c r="AW25" s="4" t="str">
        <f>IF(COUNTIF(Отв!$D$77:$H$77,Список!$B24)&gt;0,"2","")</f>
        <v/>
      </c>
      <c r="AX25" s="4" t="str">
        <f>IF(COUNTIF(Отв!$D$78:$H$78,Список!$B24)&gt;0,"3","")</f>
        <v/>
      </c>
      <c r="AY25" s="6" t="str">
        <f>IF(COUNTIF(Отв!$D$79:$H$79,Список!$B24)&gt;0,"4","")</f>
        <v/>
      </c>
      <c r="AZ25" s="4" t="str">
        <f>IF(COUNTIF(Отв!$D$80:$H$80,Список!$B24)&gt;0,"1","")</f>
        <v/>
      </c>
      <c r="BA25" s="4" t="str">
        <f>IF(COUNTIF(Отв!$D$81:$H$81,Список!$B24)&gt;0,"2","")</f>
        <v/>
      </c>
      <c r="BB25" s="4" t="str">
        <f>IF(COUNTIF(Отв!$D$82:$H$82,Список!$B24)&gt;0,"3","")</f>
        <v/>
      </c>
      <c r="BC25" s="6" t="str">
        <f>IF(COUNTIF(Отв!$D$83:$H$83,Список!$B24)&gt;0,"4","")</f>
        <v/>
      </c>
      <c r="BD25" s="4" t="str">
        <f>IF(COUNTIF(Отв!$D$84:$H$84,Список!$B24)&gt;0,"1","")</f>
        <v/>
      </c>
      <c r="BE25" s="4" t="str">
        <f>IF(COUNTIF(Отв!$D$85:$H$85,Список!$B24)&gt;0,"2","")</f>
        <v/>
      </c>
      <c r="BF25" s="4" t="str">
        <f>IF(COUNTIF(Отв!$D$86:$H$86,Список!$B24)&gt;0,"3","")</f>
        <v/>
      </c>
      <c r="BG25" s="6" t="str">
        <f>IF(COUNTIF(Отв!$D$87:$H$87,Список!$B24)&gt;0,"4","")</f>
        <v/>
      </c>
      <c r="BH25" s="4" t="str">
        <f>IF(COUNTIF(Отв!$D$88:$H$88,Список!$B24)&gt;0,"1","")</f>
        <v/>
      </c>
      <c r="BI25" s="4" t="str">
        <f>IF(COUNTIF(Отв!$D$89:$H$89,Список!$B24)&gt;0,"2","")</f>
        <v/>
      </c>
      <c r="BJ25" s="4" t="str">
        <f>IF(COUNTIF(Отв!$D$90:$H$90,Список!$B24)&gt;0,"3","")</f>
        <v/>
      </c>
      <c r="BK25" s="6" t="str">
        <f>IF(COUNTIF(Отв!$D$91:$H$91,Список!$B24)&gt;0,"4","")</f>
        <v/>
      </c>
      <c r="BL25" s="4" t="str">
        <f>IF(COUNTIF(Отв!$D$92:$H$92,Список!$B24)&gt;0,"1","")</f>
        <v/>
      </c>
      <c r="BM25" s="4" t="str">
        <f>IF(COUNTIF(Отв!$D$93:$H$93,Список!$B24)&gt;0,"2","")</f>
        <v/>
      </c>
      <c r="BN25" s="4" t="str">
        <f>IF(COUNTIF(Отв!$D$94:$H$94,Список!$B24)&gt;0,"3","")</f>
        <v/>
      </c>
      <c r="BO25" s="6" t="str">
        <f>IF(COUNTIF(Отв!$D$95:$H$95,Список!$B24)&gt;0,"4","")</f>
        <v/>
      </c>
      <c r="BP25" s="4" t="str">
        <f>IF(COUNTIF(Отв!$D$96:$H$96,Список!$B24)&gt;0,"1","")</f>
        <v/>
      </c>
      <c r="BQ25" s="4" t="str">
        <f>IF(COUNTIF(Отв!$D$97:$H$97,Список!$B24)&gt;0,"2","")</f>
        <v/>
      </c>
      <c r="BR25" s="4" t="str">
        <f>IF(COUNTIF(Отв!$D$98:$H$98,Список!$B24)&gt;0,"3","")</f>
        <v/>
      </c>
      <c r="BS25" s="6" t="str">
        <f>IF(COUNTIF(Отв!$D$99:$H$99,Список!$B24)&gt;0,"4","")</f>
        <v/>
      </c>
      <c r="BT25" s="4" t="str">
        <f>IF(COUNTIF(Отв!$D$100:$H$100,Список!$B24)&gt;0,"1","")</f>
        <v/>
      </c>
      <c r="BU25" s="4" t="str">
        <f>IF(COUNTIF(Отв!$D$101:$H$101,Список!$B24)&gt;0,"2","")</f>
        <v/>
      </c>
      <c r="BV25" s="4" t="str">
        <f>IF(COUNTIF(Отв!$D$102:$H$102,Список!$B24)&gt;0,"3","")</f>
        <v/>
      </c>
      <c r="BW25" s="6" t="str">
        <f>IF(COUNTIF(Отв!$D$103:$H$103,Список!$B24)&gt;0,"4","")</f>
        <v/>
      </c>
      <c r="BX25" s="4" t="str">
        <f>IF(COUNTIF(Отв!$D$104:$H$104,Список!$B24)&gt;0,"1","")</f>
        <v/>
      </c>
      <c r="BY25" s="4" t="str">
        <f>IF(COUNTIF(Отв!$D$105:$H$105,Список!$B24)&gt;0,"2","")</f>
        <v>2</v>
      </c>
      <c r="BZ25" s="4" t="str">
        <f>IF(COUNTIF(Отв!$D$106:$H$106,Список!$B24)&gt;0,"3","")</f>
        <v/>
      </c>
      <c r="CA25" s="6" t="str">
        <f>IF(COUNTIF(Отв!$D$107:$H$107,Список!$B24)&gt;0,"4","")</f>
        <v/>
      </c>
      <c r="CB25" s="4" t="str">
        <f>IF(COUNTIF(Отв!$D$108:$H$108,Список!$B24)&gt;0,"1","")</f>
        <v/>
      </c>
      <c r="CC25" s="4" t="str">
        <f>IF(COUNTIF(Отв!$D$109:$H$109,Список!$B24)&gt;0,"2","")</f>
        <v/>
      </c>
      <c r="CD25" s="4" t="str">
        <f>IF(COUNTIF(Отв!$D$110:$H$110,Список!$B24)&gt;0,"3","")</f>
        <v/>
      </c>
      <c r="CE25" s="6" t="str">
        <f>IF(COUNTIF(Отв!$D$111:$H$111,Список!$B24)&gt;0,"4","")</f>
        <v/>
      </c>
      <c r="CF25" s="4" t="str">
        <f>IF(COUNTIF(Отв!$D$112:$H$112,Список!$B24)&gt;0,"1","")</f>
        <v/>
      </c>
      <c r="CG25" s="4" t="str">
        <f>IF(COUNTIF(Отв!$D$113:$H$113,Список!$B24)&gt;0,"2","")</f>
        <v/>
      </c>
      <c r="CH25" s="4" t="str">
        <f>IF(COUNTIF(Отв!$D$114:$H$114,Список!$B24)&gt;0,"3","")</f>
        <v/>
      </c>
      <c r="CI25" s="6" t="str">
        <f>IF(COUNTIF(Отв!$D$115:$H$115,Список!$B24)&gt;0,"4","")</f>
        <v/>
      </c>
      <c r="CJ25" s="4" t="str">
        <f>IF(COUNTIF(Отв!$D$116:$H$116,Список!$B24)&gt;0,"1","")</f>
        <v/>
      </c>
      <c r="CK25" s="4" t="str">
        <f>IF(COUNTIF(Отв!$D$117:$H$117,Список!$B24)&gt;0,"2","")</f>
        <v/>
      </c>
      <c r="CL25" s="4" t="str">
        <f>IF(COUNTIF(Отв!$D$118:$H$118,Список!$B24)&gt;0,"3","")</f>
        <v/>
      </c>
      <c r="CM25" s="6" t="str">
        <f>IF(COUNTIF(Отв!$D$119:$H$119,Список!$B24)&gt;0,"4","")</f>
        <v/>
      </c>
      <c r="CN25" s="34" t="str">
        <f>IF(COUNTIF(Отв!$D$120:$H$120,Список!$B24)&gt;0,"1","")</f>
        <v/>
      </c>
      <c r="CO25" s="9" t="str">
        <f>IF(COUNTIF(Отв!$D$121:$H$121,Список!$B24)&gt;0,"2","")</f>
        <v/>
      </c>
      <c r="CP25" s="9" t="str">
        <f>IF(COUNTIF(Отв!$D$122:$H$122,Список!$B24)&gt;0,"3","")</f>
        <v/>
      </c>
      <c r="CQ25" s="10" t="str">
        <f>IF(COUNTIF(Отв!$D$123:$H$123,Список!$B24)&gt;0,"4","")</f>
        <v/>
      </c>
      <c r="CR25" s="4" t="str">
        <f>IF(COUNTIF(Отв!$D$124:$H$124,Список!$B24)&gt;0,"1","")</f>
        <v/>
      </c>
      <c r="CS25" s="4" t="str">
        <f>IF(COUNTIF(Отв!$D$125:$H$125,Список!$B24)&gt;0,"2","")</f>
        <v/>
      </c>
      <c r="CT25" s="4" t="str">
        <f>IF(COUNTIF(Отв!$D$126:$H$126,Список!$B24)&gt;0,"3","")</f>
        <v/>
      </c>
      <c r="CU25" s="6" t="str">
        <f>IF(COUNTIF(Отв!$D$127:$H$127,Список!$B24)&gt;0,"4","")</f>
        <v/>
      </c>
      <c r="CV25" s="4" t="str">
        <f>IF(COUNTIF(Отв!$D$128:$H$128,Список!$B24)&gt;0,"1","")</f>
        <v/>
      </c>
      <c r="CW25" s="4" t="str">
        <f>IF(COUNTIF(Отв!$D$129:$H$129,Список!$B24)&gt;0,"2","")</f>
        <v/>
      </c>
      <c r="CX25" s="4" t="str">
        <f>IF(COUNTIF(Отв!$D$130:$H$130,Список!$B24)&gt;0,"3","")</f>
        <v/>
      </c>
      <c r="CY25" s="6" t="str">
        <f>IF(COUNTIF(Отв!$D$131:$H$131,Список!$B24)&gt;0,"4","")</f>
        <v/>
      </c>
      <c r="CZ25" s="4" t="str">
        <f>IF(COUNTIF(Отв!$D$132:$H$132,Список!$B24)&gt;0,"1","")</f>
        <v/>
      </c>
      <c r="DA25" s="4" t="str">
        <f>IF(COUNTIF(Отв!$D$133:$H$133,Список!$B24)&gt;0,"2","")</f>
        <v/>
      </c>
      <c r="DB25" s="4" t="str">
        <f>IF(COUNTIF(Отв!$D$134:$H$134,Список!$B24)&gt;0,"3","")</f>
        <v/>
      </c>
      <c r="DC25" s="6" t="str">
        <f>IF(COUNTIF(Отв!$D$135:$H$135,Список!$B24)&gt;0,"4","")</f>
        <v/>
      </c>
      <c r="DD25" s="4" t="str">
        <f>IF(COUNTIF(Отв!$D$136:$H$136,Список!$B24)&gt;0,"1","")</f>
        <v/>
      </c>
      <c r="DE25" s="4" t="str">
        <f>IF(COUNTIF(Отв!$D$137:$H$137,Список!$B24)&gt;0,"2","")</f>
        <v/>
      </c>
      <c r="DF25" s="4" t="str">
        <f>IF(COUNTIF(Отв!$D$138:$H$138,Список!$B24)&gt;0,"3","")</f>
        <v/>
      </c>
      <c r="DG25" s="6" t="str">
        <f>IF(COUNTIF(Отв!$D$139:$H$139,Список!$B24)&gt;0,"4","")</f>
        <v/>
      </c>
      <c r="DH25" s="4" t="str">
        <f>IF(COUNTIF(Отв!$D$140:$H$140,Список!$B24)&gt;0,"1","")</f>
        <v/>
      </c>
      <c r="DI25" s="4" t="str">
        <f>IF(COUNTIF(Отв!$D$141:$H$141,Список!$B24)&gt;0,"2","")</f>
        <v/>
      </c>
      <c r="DJ25" s="4" t="str">
        <f>IF(COUNTIF(Отв!$D$142:$H$142,Список!$B24)&gt;0,"3","")</f>
        <v/>
      </c>
      <c r="DK25" s="19" t="str">
        <f>IF(COUNTIF(Отв!$D$143:$H$143,Список!$B24)&gt;0,"4","")</f>
        <v/>
      </c>
      <c r="DL25" s="4" t="str">
        <f>IF(COUNTIF(Отв!$D$144:$H$144,Список!$B24)&gt;0,"1","")</f>
        <v/>
      </c>
      <c r="DM25" s="4" t="str">
        <f>IF(COUNTIF(Отв!$D$145:$H$145,Список!$B24)&gt;0,"2","")</f>
        <v/>
      </c>
      <c r="DN25" s="4" t="str">
        <f>IF(COUNTIF(Отв!$D$146:$H$146,Список!$B24)&gt;0,"3","")</f>
        <v/>
      </c>
      <c r="DO25" s="6" t="str">
        <f>IF(COUNTIF(Отв!$D$147:$H$147,Список!$B24)&gt;0,"4","")</f>
        <v/>
      </c>
      <c r="DP25" s="4" t="str">
        <f>IF(COUNTIF(Отв!$D$148:$H$148,Список!$B24)&gt;0,"1","")</f>
        <v/>
      </c>
      <c r="DQ25" s="4" t="str">
        <f>IF(COUNTIF(Отв!$D$149:$H$149,Список!$B24)&gt;0,"2","")</f>
        <v/>
      </c>
      <c r="DR25" s="4" t="str">
        <f>IF(COUNTIF(Отв!$D$150:$H$150,Список!$B24)&gt;0,"3","")</f>
        <v/>
      </c>
      <c r="DS25" s="6" t="str">
        <f>IF(COUNTIF(Отв!$D$151:$H$151,Список!$B24)&gt;0,"4","")</f>
        <v/>
      </c>
    </row>
    <row r="26" spans="2:123" x14ac:dyDescent="0.25">
      <c r="B26" s="4">
        <v>24</v>
      </c>
      <c r="C26" s="3" t="str">
        <f>IF(Список!B25=""," ",Список!B25)</f>
        <v>Сорокина Алина</v>
      </c>
      <c r="D26" s="15" t="str">
        <f>IF(COUNTIF(Отв!$D$32:$H$32,Список!$B25)&gt;0,"1","")</f>
        <v/>
      </c>
      <c r="E26" s="4" t="str">
        <f>IF(COUNTIF(Отв!$D$33:$H$33,Список!$B25)&gt;0,"2","")</f>
        <v/>
      </c>
      <c r="F26" s="4" t="str">
        <f>IF(COUNTIF(Отв!$D$34:$H$34,Список!$B25)&gt;0,"3","")</f>
        <v/>
      </c>
      <c r="G26" s="6" t="str">
        <f>IF(COUNTIF(Отв!$D$35:$H$35,Список!$B25)&gt;0,"4","")</f>
        <v/>
      </c>
      <c r="H26" s="5" t="str">
        <f>IF(COUNTIF(Отв!$D$36:$H$36,Список!$B25)&gt;0,"1","")</f>
        <v/>
      </c>
      <c r="I26" s="4" t="str">
        <f>IF(COUNTIF(Отв!$D$37:$H$37,Список!$B25)&gt;0,"2","")</f>
        <v>2</v>
      </c>
      <c r="J26" s="4" t="str">
        <f>IF(COUNTIF(Отв!$D$38:$H$38,Список!$B25)&gt;0,"3","")</f>
        <v/>
      </c>
      <c r="K26" s="6" t="str">
        <f>IF(COUNTIF(Отв!$D$39:$H$39,Список!$B25)&gt;0,"4","")</f>
        <v/>
      </c>
      <c r="L26" s="5" t="str">
        <f>IF(COUNTIF(Отв!$D$40:$H$40,Список!$B25)&gt;0,"1","")</f>
        <v/>
      </c>
      <c r="M26" s="4" t="str">
        <f>IF(COUNTIF(Отв!$D$41:$H$42,Список!$B25)&gt;0,"2","")</f>
        <v/>
      </c>
      <c r="N26" s="4" t="str">
        <f>IF(COUNTIF(Отв!$D$42:$H$42,Список!$B25)&gt;0,"3","")</f>
        <v/>
      </c>
      <c r="O26" s="6" t="str">
        <f>IF(COUNTIF(Отв!$D$43:$H$43,Список!$B25)&gt;0,"4","")</f>
        <v/>
      </c>
      <c r="P26" s="4" t="str">
        <f>IF(COUNTIF(Отв!$D$44:$H$44,Список!$B25)&gt;0,"1","")</f>
        <v/>
      </c>
      <c r="Q26" s="4" t="str">
        <f>IF(COUNTIF(Отв!$D$45:$H$45,Список!$B25)&gt;0,"2","")</f>
        <v/>
      </c>
      <c r="R26" s="4" t="str">
        <f>IF(COUNTIF(Отв!$D$46:$H$46,Список!$B25)&gt;0,"3","")</f>
        <v/>
      </c>
      <c r="S26" s="6" t="str">
        <f>IF(COUNTIF(Отв!$D$47:$H$47,Список!$B25)&gt;0,"4","")</f>
        <v/>
      </c>
      <c r="T26" s="4" t="str">
        <f>IF(COUNTIF(Отв!$D$48:$H$48,Список!$B25)&gt;0,"1","")</f>
        <v/>
      </c>
      <c r="U26" s="4" t="str">
        <f>IF(COUNTIF(Отв!$D$49:$H$49,Список!$B25)&gt;0,"2","")</f>
        <v/>
      </c>
      <c r="V26" s="4" t="str">
        <f>IF(COUNTIF(Отв!$D$50:$H$50,Список!$B25)&gt;0,"3","")</f>
        <v/>
      </c>
      <c r="W26" s="6" t="str">
        <f>IF(COUNTIF(Отв!$D$51:$H$51,Список!$B25)&gt;0,"4","")</f>
        <v>4</v>
      </c>
      <c r="X26" s="4" t="str">
        <f>IF(COUNTIF(Отв!$D$52:$H$52,Список!$B25)&gt;0,"1","")</f>
        <v/>
      </c>
      <c r="Y26" s="4" t="str">
        <f>IF(COUNTIF(Отв!$D$53:$H$53,Список!$B25)&gt;0,"2","")</f>
        <v/>
      </c>
      <c r="Z26" s="4" t="str">
        <f>IF(COUNTIF(Отв!$D$54:$H$54,Список!$B25)&gt;0,"3","")</f>
        <v/>
      </c>
      <c r="AA26" s="6" t="str">
        <f>IF(COUNTIF(Отв!$D$55:$H$55,Список!$B25)&gt;0,"4","")</f>
        <v/>
      </c>
      <c r="AB26" s="4" t="str">
        <f>IF(COUNTIF(Отв!$D$56:$H$56,Список!$B25)&gt;0,"1","")</f>
        <v/>
      </c>
      <c r="AC26" s="4" t="str">
        <f>IF(COUNTIF(Отв!$D$57:$H$57,Список!$B25)&gt;0,"2","")</f>
        <v>2</v>
      </c>
      <c r="AD26" s="4" t="str">
        <f>IF(COUNTIF(Отв!$D$58:$H$58,Список!$B25)&gt;0,"3","")</f>
        <v/>
      </c>
      <c r="AE26" s="6" t="str">
        <f>IF(COUNTIF(Отв!$D$59:$H$59,Список!$B25)&gt;0,"4","")</f>
        <v>4</v>
      </c>
      <c r="AF26" s="4" t="str">
        <f>IF(COUNTIF(Отв!$D$60:$H$60,Список!$B25)&gt;0,"1","")</f>
        <v/>
      </c>
      <c r="AG26" s="4" t="str">
        <f>IF(COUNTIF(Отв!$D$61:$H$61,Список!$B25)&gt;0,"2","")</f>
        <v/>
      </c>
      <c r="AH26" s="4" t="str">
        <f>IF(COUNTIF(Отв!$D$62:$H$62,Список!$B25)&gt;0,"3","")</f>
        <v/>
      </c>
      <c r="AI26" s="6" t="str">
        <f>IF(COUNTIF(Отв!$D$63:$H$63,Список!$B25)&gt;0,"4","")</f>
        <v>4</v>
      </c>
      <c r="AJ26" s="4" t="str">
        <f>IF(COUNTIF(Отв!$D$64:$H$64,Список!$B25)&gt;0,"1","")</f>
        <v/>
      </c>
      <c r="AK26" s="4" t="str">
        <f>IF(COUNTIF(Отв!$D$65:$H$65,Список!$B25)&gt;0,"2","")</f>
        <v/>
      </c>
      <c r="AL26" s="4" t="str">
        <f>IF(COUNTIF(Отв!$D$66:$H$66,Список!$B25)&gt;0,"3","")</f>
        <v/>
      </c>
      <c r="AM26" s="6" t="str">
        <f>IF(COUNTIF(Отв!$D$67:$H$67,Список!$B25)&gt;0,"4","")</f>
        <v>4</v>
      </c>
      <c r="AN26" s="4" t="str">
        <f>IF(COUNTIF(Отв!$D$68:$H$68,Список!$B25)&gt;0,"1","")</f>
        <v/>
      </c>
      <c r="AO26" s="4" t="str">
        <f>IF(COUNTIF(Отв!$D$69:$H$69,Список!$B25)&gt;0,"2","")</f>
        <v>2</v>
      </c>
      <c r="AP26" s="4" t="str">
        <f>IF(COUNTIF(Отв!$D$70:$H$70,Список!$B25)&gt;0,"3","")</f>
        <v/>
      </c>
      <c r="AQ26" s="6" t="str">
        <f>IF(COUNTIF(Отв!$D$71:$H$71,Список!$B25)&gt;0,"4","")</f>
        <v>4</v>
      </c>
      <c r="AR26" s="4" t="str">
        <f>IF(COUNTIF(Отв!$D$72:$H$72,Список!$B25)&gt;0,"1","")</f>
        <v/>
      </c>
      <c r="AS26" s="4" t="str">
        <f>IF(COUNTIF(Отв!$D$73:$H$73,Список!$B25)&gt;0,"2","")</f>
        <v/>
      </c>
      <c r="AT26" s="4" t="str">
        <f>IF(COUNTIF(Отв!$D$74:$H$74,Список!$B25)&gt;0,"3","")</f>
        <v/>
      </c>
      <c r="AU26" s="6" t="str">
        <f>IF(COUNTIF(Отв!$D$75:$H$75,Список!$B25)&gt;0,"4","")</f>
        <v/>
      </c>
      <c r="AV26" s="4" t="str">
        <f>IF(COUNTIF(Отв!$D$76:$H$76,Список!$B25)&gt;0,"1","")</f>
        <v/>
      </c>
      <c r="AW26" s="4" t="str">
        <f>IF(COUNTIF(Отв!$D$77:$H$77,Список!$B25)&gt;0,"2","")</f>
        <v>2</v>
      </c>
      <c r="AX26" s="4" t="str">
        <f>IF(COUNTIF(Отв!$D$78:$H$78,Список!$B25)&gt;0,"3","")</f>
        <v/>
      </c>
      <c r="AY26" s="6" t="str">
        <f>IF(COUNTIF(Отв!$D$79:$H$79,Список!$B25)&gt;0,"4","")</f>
        <v/>
      </c>
      <c r="AZ26" s="4" t="str">
        <f>IF(COUNTIF(Отв!$D$80:$H$80,Список!$B25)&gt;0,"1","")</f>
        <v>1</v>
      </c>
      <c r="BA26" s="4" t="str">
        <f>IF(COUNTIF(Отв!$D$81:$H$81,Список!$B25)&gt;0,"2","")</f>
        <v>2</v>
      </c>
      <c r="BB26" s="4" t="str">
        <f>IF(COUNTIF(Отв!$D$82:$H$82,Список!$B25)&gt;0,"3","")</f>
        <v/>
      </c>
      <c r="BC26" s="6" t="str">
        <f>IF(COUNTIF(Отв!$D$83:$H$83,Список!$B25)&gt;0,"4","")</f>
        <v/>
      </c>
      <c r="BD26" s="4" t="str">
        <f>IF(COUNTIF(Отв!$D$84:$H$84,Список!$B25)&gt;0,"1","")</f>
        <v/>
      </c>
      <c r="BE26" s="4" t="str">
        <f>IF(COUNTIF(Отв!$D$85:$H$85,Список!$B25)&gt;0,"2","")</f>
        <v/>
      </c>
      <c r="BF26" s="4" t="str">
        <f>IF(COUNTIF(Отв!$D$86:$H$86,Список!$B25)&gt;0,"3","")</f>
        <v/>
      </c>
      <c r="BG26" s="6" t="str">
        <f>IF(COUNTIF(Отв!$D$87:$H$87,Список!$B25)&gt;0,"4","")</f>
        <v/>
      </c>
      <c r="BH26" s="4" t="str">
        <f>IF(COUNTIF(Отв!$D$88:$H$88,Список!$B25)&gt;0,"1","")</f>
        <v/>
      </c>
      <c r="BI26" s="4" t="str">
        <f>IF(COUNTIF(Отв!$D$89:$H$89,Список!$B25)&gt;0,"2","")</f>
        <v/>
      </c>
      <c r="BJ26" s="4" t="str">
        <f>IF(COUNTIF(Отв!$D$90:$H$90,Список!$B25)&gt;0,"3","")</f>
        <v/>
      </c>
      <c r="BK26" s="6" t="str">
        <f>IF(COUNTIF(Отв!$D$91:$H$91,Список!$B25)&gt;0,"4","")</f>
        <v/>
      </c>
      <c r="BL26" s="4" t="str">
        <f>IF(COUNTIF(Отв!$D$92:$H$92,Список!$B25)&gt;0,"1","")</f>
        <v/>
      </c>
      <c r="BM26" s="4" t="str">
        <f>IF(COUNTIF(Отв!$D$93:$H$93,Список!$B25)&gt;0,"2","")</f>
        <v/>
      </c>
      <c r="BN26" s="4" t="str">
        <f>IF(COUNTIF(Отв!$D$94:$H$94,Список!$B25)&gt;0,"3","")</f>
        <v/>
      </c>
      <c r="BO26" s="6" t="str">
        <f>IF(COUNTIF(Отв!$D$95:$H$95,Список!$B25)&gt;0,"4","")</f>
        <v/>
      </c>
      <c r="BP26" s="4" t="str">
        <f>IF(COUNTIF(Отв!$D$96:$H$96,Список!$B25)&gt;0,"1","")</f>
        <v/>
      </c>
      <c r="BQ26" s="4" t="str">
        <f>IF(COUNTIF(Отв!$D$97:$H$97,Список!$B25)&gt;0,"2","")</f>
        <v>2</v>
      </c>
      <c r="BR26" s="4" t="str">
        <f>IF(COUNTIF(Отв!$D$98:$H$98,Список!$B25)&gt;0,"3","")</f>
        <v>3</v>
      </c>
      <c r="BS26" s="6" t="str">
        <f>IF(COUNTIF(Отв!$D$99:$H$99,Список!$B25)&gt;0,"4","")</f>
        <v/>
      </c>
      <c r="BT26" s="4" t="str">
        <f>IF(COUNTIF(Отв!$D$100:$H$100,Список!$B25)&gt;0,"1","")</f>
        <v/>
      </c>
      <c r="BU26" s="4" t="str">
        <f>IF(COUNTIF(Отв!$D$101:$H$101,Список!$B25)&gt;0,"2","")</f>
        <v>2</v>
      </c>
      <c r="BV26" s="4" t="str">
        <f>IF(COUNTIF(Отв!$D$102:$H$102,Список!$B25)&gt;0,"3","")</f>
        <v/>
      </c>
      <c r="BW26" s="6" t="str">
        <f>IF(COUNTIF(Отв!$D$103:$H$103,Список!$B25)&gt;0,"4","")</f>
        <v/>
      </c>
      <c r="BX26" s="4" t="str">
        <f>IF(COUNTIF(Отв!$D$104:$H$104,Список!$B25)&gt;0,"1","")</f>
        <v/>
      </c>
      <c r="BY26" s="4" t="str">
        <f>IF(COUNTIF(Отв!$D$105:$H$105,Список!$B25)&gt;0,"2","")</f>
        <v/>
      </c>
      <c r="BZ26" s="4" t="str">
        <f>IF(COUNTIF(Отв!$D$106:$H$106,Список!$B25)&gt;0,"3","")</f>
        <v/>
      </c>
      <c r="CA26" s="6" t="str">
        <f>IF(COUNTIF(Отв!$D$107:$H$107,Список!$B25)&gt;0,"4","")</f>
        <v>4</v>
      </c>
      <c r="CB26" s="4" t="str">
        <f>IF(COUNTIF(Отв!$D$108:$H$108,Список!$B25)&gt;0,"1","")</f>
        <v/>
      </c>
      <c r="CC26" s="4" t="str">
        <f>IF(COUNTIF(Отв!$D$109:$H$109,Список!$B25)&gt;0,"2","")</f>
        <v/>
      </c>
      <c r="CD26" s="4" t="str">
        <f>IF(COUNTIF(Отв!$D$110:$H$110,Список!$B25)&gt;0,"3","")</f>
        <v/>
      </c>
      <c r="CE26" s="6" t="str">
        <f>IF(COUNTIF(Отв!$D$111:$H$111,Список!$B25)&gt;0,"4","")</f>
        <v/>
      </c>
      <c r="CF26" s="4" t="str">
        <f>IF(COUNTIF(Отв!$D$112:$H$112,Список!$B25)&gt;0,"1","")</f>
        <v/>
      </c>
      <c r="CG26" s="4" t="str">
        <f>IF(COUNTIF(Отв!$D$113:$H$113,Список!$B25)&gt;0,"2","")</f>
        <v/>
      </c>
      <c r="CH26" s="4" t="str">
        <f>IF(COUNTIF(Отв!$D$114:$H$114,Список!$B25)&gt;0,"3","")</f>
        <v/>
      </c>
      <c r="CI26" s="6" t="str">
        <f>IF(COUNTIF(Отв!$D$115:$H$115,Список!$B25)&gt;0,"4","")</f>
        <v/>
      </c>
      <c r="CJ26" s="4" t="str">
        <f>IF(COUNTIF(Отв!$D$116:$H$116,Список!$B25)&gt;0,"1","")</f>
        <v/>
      </c>
      <c r="CK26" s="4" t="str">
        <f>IF(COUNTIF(Отв!$D$117:$H$117,Список!$B25)&gt;0,"2","")</f>
        <v/>
      </c>
      <c r="CL26" s="4" t="str">
        <f>IF(COUNTIF(Отв!$D$118:$H$118,Список!$B25)&gt;0,"3","")</f>
        <v/>
      </c>
      <c r="CM26" s="6" t="str">
        <f>IF(COUNTIF(Отв!$D$119:$H$119,Список!$B25)&gt;0,"4","")</f>
        <v/>
      </c>
      <c r="CN26" s="4" t="str">
        <f>IF(COUNTIF(Отв!$D$120:$H$120,Список!$B25)&gt;0,"1","")</f>
        <v/>
      </c>
      <c r="CO26" s="4" t="str">
        <f>IF(COUNTIF(Отв!$D$121:$H$121,Список!$B25)&gt;0,"2","")</f>
        <v/>
      </c>
      <c r="CP26" s="4" t="str">
        <f>IF(COUNTIF(Отв!$D$122:$H$122,Список!$B25)&gt;0,"3","")</f>
        <v/>
      </c>
      <c r="CQ26" s="6" t="str">
        <f>IF(COUNTIF(Отв!$D$123:$H$123,Список!$B25)&gt;0,"4","")</f>
        <v/>
      </c>
      <c r="CR26" s="34" t="str">
        <f>IF(COUNTIF(Отв!$D$124:$H$124,Список!$B25)&gt;0,"1","")</f>
        <v/>
      </c>
      <c r="CS26" s="9" t="str">
        <f>IF(COUNTIF(Отв!$D$125:$H$125,Список!$B25)&gt;0,"2","")</f>
        <v/>
      </c>
      <c r="CT26" s="9" t="str">
        <f>IF(COUNTIF(Отв!$D$126:$H$126,Список!$B25)&gt;0,"3","")</f>
        <v/>
      </c>
      <c r="CU26" s="10" t="str">
        <f>IF(COUNTIF(Отв!$D$127:$H$127,Список!$B25)&gt;0,"4","")</f>
        <v/>
      </c>
      <c r="CV26" s="4" t="str">
        <f>IF(COUNTIF(Отв!$D$128:$H$128,Список!$B25)&gt;0,"1","")</f>
        <v>1</v>
      </c>
      <c r="CW26" s="4" t="str">
        <f>IF(COUNTIF(Отв!$D$129:$H$129,Список!$B25)&gt;0,"2","")</f>
        <v>2</v>
      </c>
      <c r="CX26" s="4" t="str">
        <f>IF(COUNTIF(Отв!$D$130:$H$130,Список!$B25)&gt;0,"3","")</f>
        <v>3</v>
      </c>
      <c r="CY26" s="6" t="str">
        <f>IF(COUNTIF(Отв!$D$131:$H$131,Список!$B25)&gt;0,"4","")</f>
        <v/>
      </c>
      <c r="CZ26" s="4" t="str">
        <f>IF(COUNTIF(Отв!$D$132:$H$132,Список!$B25)&gt;0,"1","")</f>
        <v>1</v>
      </c>
      <c r="DA26" s="4" t="str">
        <f>IF(COUNTIF(Отв!$D$133:$H$133,Список!$B25)&gt;0,"2","")</f>
        <v>2</v>
      </c>
      <c r="DB26" s="4" t="str">
        <f>IF(COUNTIF(Отв!$D$134:$H$134,Список!$B25)&gt;0,"3","")</f>
        <v>3</v>
      </c>
      <c r="DC26" s="6" t="str">
        <f>IF(COUNTIF(Отв!$D$135:$H$135,Список!$B25)&gt;0,"4","")</f>
        <v>4</v>
      </c>
      <c r="DD26" s="4" t="str">
        <f>IF(COUNTIF(Отв!$D$136:$H$136,Список!$B25)&gt;0,"1","")</f>
        <v/>
      </c>
      <c r="DE26" s="4" t="str">
        <f>IF(COUNTIF(Отв!$D$137:$H$137,Список!$B25)&gt;0,"2","")</f>
        <v>2</v>
      </c>
      <c r="DF26" s="4" t="str">
        <f>IF(COUNTIF(Отв!$D$138:$H$138,Список!$B25)&gt;0,"3","")</f>
        <v>3</v>
      </c>
      <c r="DG26" s="6" t="str">
        <f>IF(COUNTIF(Отв!$D$139:$H$139,Список!$B25)&gt;0,"4","")</f>
        <v>4</v>
      </c>
      <c r="DH26" s="4" t="str">
        <f>IF(COUNTIF(Отв!$D$140:$H$140,Список!$B25)&gt;0,"1","")</f>
        <v/>
      </c>
      <c r="DI26" s="4" t="str">
        <f>IF(COUNTIF(Отв!$D$141:$H$141,Список!$B25)&gt;0,"2","")</f>
        <v/>
      </c>
      <c r="DJ26" s="4" t="str">
        <f>IF(COUNTIF(Отв!$D$142:$H$142,Список!$B25)&gt;0,"3","")</f>
        <v/>
      </c>
      <c r="DK26" s="19" t="str">
        <f>IF(COUNTIF(Отв!$D$143:$H$143,Список!$B25)&gt;0,"4","")</f>
        <v/>
      </c>
      <c r="DL26" s="4" t="str">
        <f>IF(COUNTIF(Отв!$D$144:$H$144,Список!$B25)&gt;0,"1","")</f>
        <v/>
      </c>
      <c r="DM26" s="4" t="str">
        <f>IF(COUNTIF(Отв!$D$145:$H$145,Список!$B25)&gt;0,"2","")</f>
        <v/>
      </c>
      <c r="DN26" s="4" t="str">
        <f>IF(COUNTIF(Отв!$D$146:$H$146,Список!$B25)&gt;0,"3","")</f>
        <v/>
      </c>
      <c r="DO26" s="6" t="str">
        <f>IF(COUNTIF(Отв!$D$147:$H$147,Список!$B25)&gt;0,"4","")</f>
        <v/>
      </c>
      <c r="DP26" s="4" t="str">
        <f>IF(COUNTIF(Отв!$D$148:$H$148,Список!$B25)&gt;0,"1","")</f>
        <v/>
      </c>
      <c r="DQ26" s="4" t="str">
        <f>IF(COUNTIF(Отв!$D$149:$H$149,Список!$B25)&gt;0,"2","")</f>
        <v/>
      </c>
      <c r="DR26" s="4" t="str">
        <f>IF(COUNTIF(Отв!$D$150:$H$150,Список!$B25)&gt;0,"3","")</f>
        <v/>
      </c>
      <c r="DS26" s="6" t="str">
        <f>IF(COUNTIF(Отв!$D$151:$H$151,Список!$B25)&gt;0,"4","")</f>
        <v/>
      </c>
    </row>
    <row r="27" spans="2:123" x14ac:dyDescent="0.25">
      <c r="B27" s="4">
        <v>25</v>
      </c>
      <c r="C27" s="3" t="str">
        <f>IF(Список!B26=""," ",Список!B26)</f>
        <v>Хоцанович Анастасия</v>
      </c>
      <c r="D27" s="15" t="str">
        <f>IF(COUNTIF(Отв!$D$32:$H$32,Список!$B26)&gt;0,"1","")</f>
        <v/>
      </c>
      <c r="E27" s="4" t="str">
        <f>IF(COUNTIF(Отв!$D$33:$H$33,Список!$B26)&gt;0,"2","")</f>
        <v/>
      </c>
      <c r="F27" s="4" t="str">
        <f>IF(COUNTIF(Отв!$D$34:$H$34,Список!$B26)&gt;0,"3","")</f>
        <v/>
      </c>
      <c r="G27" s="6" t="str">
        <f>IF(COUNTIF(Отв!$D$35:$H$35,Список!$B26)&gt;0,"4","")</f>
        <v/>
      </c>
      <c r="H27" s="5" t="str">
        <f>IF(COUNTIF(Отв!$D$36:$H$36,Список!$B26)&gt;0,"1","")</f>
        <v/>
      </c>
      <c r="I27" s="4" t="str">
        <f>IF(COUNTIF(Отв!$D$37:$H$37,Список!$B26)&gt;0,"2","")</f>
        <v/>
      </c>
      <c r="J27" s="4" t="str">
        <f>IF(COUNTIF(Отв!$D$38:$H$38,Список!$B26)&gt;0,"3","")</f>
        <v/>
      </c>
      <c r="K27" s="6" t="str">
        <f>IF(COUNTIF(Отв!$D$39:$H$39,Список!$B26)&gt;0,"4","")</f>
        <v/>
      </c>
      <c r="L27" s="5" t="str">
        <f>IF(COUNTIF(Отв!$D$40:$H$40,Список!$B26)&gt;0,"1","")</f>
        <v/>
      </c>
      <c r="M27" s="4" t="str">
        <f>IF(COUNTIF(Отв!$D$41:$H$42,Список!$B26)&gt;0,"2","")</f>
        <v/>
      </c>
      <c r="N27" s="4" t="str">
        <f>IF(COUNTIF(Отв!$D$42:$H$42,Список!$B26)&gt;0,"3","")</f>
        <v/>
      </c>
      <c r="O27" s="6" t="str">
        <f>IF(COUNTIF(Отв!$D$43:$H$43,Список!$B26)&gt;0,"4","")</f>
        <v/>
      </c>
      <c r="P27" s="4" t="str">
        <f>IF(COUNTIF(Отв!$D$44:$H$44,Список!$B26)&gt;0,"1","")</f>
        <v/>
      </c>
      <c r="Q27" s="4" t="str">
        <f>IF(COUNTIF(Отв!$D$45:$H$45,Список!$B26)&gt;0,"2","")</f>
        <v/>
      </c>
      <c r="R27" s="4" t="str">
        <f>IF(COUNTIF(Отв!$D$46:$H$46,Список!$B26)&gt;0,"3","")</f>
        <v/>
      </c>
      <c r="S27" s="6" t="str">
        <f>IF(COUNTIF(Отв!$D$47:$H$47,Список!$B26)&gt;0,"4","")</f>
        <v/>
      </c>
      <c r="T27" s="4" t="str">
        <f>IF(COUNTIF(Отв!$D$48:$H$48,Список!$B26)&gt;0,"1","")</f>
        <v/>
      </c>
      <c r="U27" s="4" t="str">
        <f>IF(COUNTIF(Отв!$D$49:$H$49,Список!$B26)&gt;0,"2","")</f>
        <v/>
      </c>
      <c r="V27" s="4" t="str">
        <f>IF(COUNTIF(Отв!$D$50:$H$50,Список!$B26)&gt;0,"3","")</f>
        <v/>
      </c>
      <c r="W27" s="6" t="str">
        <f>IF(COUNTIF(Отв!$D$51:$H$51,Список!$B26)&gt;0,"4","")</f>
        <v/>
      </c>
      <c r="X27" s="4" t="str">
        <f>IF(COUNTIF(Отв!$D$52:$H$52,Список!$B26)&gt;0,"1","")</f>
        <v/>
      </c>
      <c r="Y27" s="4" t="str">
        <f>IF(COUNTIF(Отв!$D$53:$H$53,Список!$B26)&gt;0,"2","")</f>
        <v/>
      </c>
      <c r="Z27" s="4" t="str">
        <f>IF(COUNTIF(Отв!$D$54:$H$54,Список!$B26)&gt;0,"3","")</f>
        <v/>
      </c>
      <c r="AA27" s="6" t="str">
        <f>IF(COUNTIF(Отв!$D$55:$H$55,Список!$B26)&gt;0,"4","")</f>
        <v/>
      </c>
      <c r="AB27" s="4" t="str">
        <f>IF(COUNTIF(Отв!$D$56:$H$56,Список!$B26)&gt;0,"1","")</f>
        <v/>
      </c>
      <c r="AC27" s="4" t="str">
        <f>IF(COUNTIF(Отв!$D$57:$H$57,Список!$B26)&gt;0,"2","")</f>
        <v/>
      </c>
      <c r="AD27" s="4" t="str">
        <f>IF(COUNTIF(Отв!$D$58:$H$58,Список!$B26)&gt;0,"3","")</f>
        <v/>
      </c>
      <c r="AE27" s="6" t="str">
        <f>IF(COUNTIF(Отв!$D$59:$H$59,Список!$B26)&gt;0,"4","")</f>
        <v/>
      </c>
      <c r="AF27" s="4" t="str">
        <f>IF(COUNTIF(Отв!$D$60:$H$60,Список!$B26)&gt;0,"1","")</f>
        <v/>
      </c>
      <c r="AG27" s="4" t="str">
        <f>IF(COUNTIF(Отв!$D$61:$H$61,Список!$B26)&gt;0,"2","")</f>
        <v/>
      </c>
      <c r="AH27" s="4" t="str">
        <f>IF(COUNTIF(Отв!$D$62:$H$62,Список!$B26)&gt;0,"3","")</f>
        <v/>
      </c>
      <c r="AI27" s="6" t="str">
        <f>IF(COUNTIF(Отв!$D$63:$H$63,Список!$B26)&gt;0,"4","")</f>
        <v/>
      </c>
      <c r="AJ27" s="4" t="str">
        <f>IF(COUNTIF(Отв!$D$64:$H$64,Список!$B26)&gt;0,"1","")</f>
        <v/>
      </c>
      <c r="AK27" s="4" t="str">
        <f>IF(COUNTIF(Отв!$D$65:$H$65,Список!$B26)&gt;0,"2","")</f>
        <v/>
      </c>
      <c r="AL27" s="4" t="str">
        <f>IF(COUNTIF(Отв!$D$66:$H$66,Список!$B26)&gt;0,"3","")</f>
        <v/>
      </c>
      <c r="AM27" s="6" t="str">
        <f>IF(COUNTIF(Отв!$D$67:$H$67,Список!$B26)&gt;0,"4","")</f>
        <v/>
      </c>
      <c r="AN27" s="4" t="str">
        <f>IF(COUNTIF(Отв!$D$68:$H$68,Список!$B26)&gt;0,"1","")</f>
        <v/>
      </c>
      <c r="AO27" s="4" t="str">
        <f>IF(COUNTIF(Отв!$D$69:$H$69,Список!$B26)&gt;0,"2","")</f>
        <v/>
      </c>
      <c r="AP27" s="4" t="str">
        <f>IF(COUNTIF(Отв!$D$70:$H$70,Список!$B26)&gt;0,"3","")</f>
        <v/>
      </c>
      <c r="AQ27" s="6" t="str">
        <f>IF(COUNTIF(Отв!$D$71:$H$71,Список!$B26)&gt;0,"4","")</f>
        <v/>
      </c>
      <c r="AR27" s="4" t="str">
        <f>IF(COUNTIF(Отв!$D$72:$H$72,Список!$B26)&gt;0,"1","")</f>
        <v/>
      </c>
      <c r="AS27" s="4" t="str">
        <f>IF(COUNTIF(Отв!$D$73:$H$73,Список!$B26)&gt;0,"2","")</f>
        <v/>
      </c>
      <c r="AT27" s="4" t="str">
        <f>IF(COUNTIF(Отв!$D$74:$H$74,Список!$B26)&gt;0,"3","")</f>
        <v/>
      </c>
      <c r="AU27" s="6" t="str">
        <f>IF(COUNTIF(Отв!$D$75:$H$75,Список!$B26)&gt;0,"4","")</f>
        <v/>
      </c>
      <c r="AV27" s="4" t="str">
        <f>IF(COUNTIF(Отв!$D$76:$H$76,Список!$B26)&gt;0,"1","")</f>
        <v/>
      </c>
      <c r="AW27" s="4" t="str">
        <f>IF(COUNTIF(Отв!$D$77:$H$77,Список!$B26)&gt;0,"2","")</f>
        <v/>
      </c>
      <c r="AX27" s="4" t="str">
        <f>IF(COUNTIF(Отв!$D$78:$H$78,Список!$B26)&gt;0,"3","")</f>
        <v/>
      </c>
      <c r="AY27" s="6" t="str">
        <f>IF(COUNTIF(Отв!$D$79:$H$79,Список!$B26)&gt;0,"4","")</f>
        <v/>
      </c>
      <c r="AZ27" s="4" t="str">
        <f>IF(COUNTIF(Отв!$D$80:$H$80,Список!$B26)&gt;0,"1","")</f>
        <v/>
      </c>
      <c r="BA27" s="4" t="str">
        <f>IF(COUNTIF(Отв!$D$81:$H$81,Список!$B26)&gt;0,"2","")</f>
        <v/>
      </c>
      <c r="BB27" s="4" t="str">
        <f>IF(COUNTIF(Отв!$D$82:$H$82,Список!$B26)&gt;0,"3","")</f>
        <v/>
      </c>
      <c r="BC27" s="6" t="str">
        <f>IF(COUNTIF(Отв!$D$83:$H$83,Список!$B26)&gt;0,"4","")</f>
        <v/>
      </c>
      <c r="BD27" s="4" t="str">
        <f>IF(COUNTIF(Отв!$D$84:$H$84,Список!$B26)&gt;0,"1","")</f>
        <v/>
      </c>
      <c r="BE27" s="4" t="str">
        <f>IF(COUNTIF(Отв!$D$85:$H$85,Список!$B26)&gt;0,"2","")</f>
        <v/>
      </c>
      <c r="BF27" s="4" t="str">
        <f>IF(COUNTIF(Отв!$D$86:$H$86,Список!$B26)&gt;0,"3","")</f>
        <v/>
      </c>
      <c r="BG27" s="6" t="str">
        <f>IF(COUNTIF(Отв!$D$87:$H$87,Список!$B26)&gt;0,"4","")</f>
        <v/>
      </c>
      <c r="BH27" s="4" t="str">
        <f>IF(COUNTIF(Отв!$D$88:$H$88,Список!$B26)&gt;0,"1","")</f>
        <v/>
      </c>
      <c r="BI27" s="4" t="str">
        <f>IF(COUNTIF(Отв!$D$89:$H$89,Список!$B26)&gt;0,"2","")</f>
        <v/>
      </c>
      <c r="BJ27" s="4" t="str">
        <f>IF(COUNTIF(Отв!$D$90:$H$90,Список!$B26)&gt;0,"3","")</f>
        <v/>
      </c>
      <c r="BK27" s="6" t="str">
        <f>IF(COUNTIF(Отв!$D$91:$H$91,Список!$B26)&gt;0,"4","")</f>
        <v/>
      </c>
      <c r="BL27" s="4" t="str">
        <f>IF(COUNTIF(Отв!$D$92:$H$92,Список!$B26)&gt;0,"1","")</f>
        <v/>
      </c>
      <c r="BM27" s="4" t="str">
        <f>IF(COUNTIF(Отв!$D$93:$H$93,Список!$B26)&gt;0,"2","")</f>
        <v/>
      </c>
      <c r="BN27" s="4" t="str">
        <f>IF(COUNTIF(Отв!$D$94:$H$94,Список!$B26)&gt;0,"3","")</f>
        <v/>
      </c>
      <c r="BO27" s="6" t="str">
        <f>IF(COUNTIF(Отв!$D$95:$H$95,Список!$B26)&gt;0,"4","")</f>
        <v/>
      </c>
      <c r="BP27" s="4" t="str">
        <f>IF(COUNTIF(Отв!$D$96:$H$96,Список!$B26)&gt;0,"1","")</f>
        <v/>
      </c>
      <c r="BQ27" s="4" t="str">
        <f>IF(COUNTIF(Отв!$D$97:$H$97,Список!$B26)&gt;0,"2","")</f>
        <v>2</v>
      </c>
      <c r="BR27" s="4" t="str">
        <f>IF(COUNTIF(Отв!$D$98:$H$98,Список!$B26)&gt;0,"3","")</f>
        <v/>
      </c>
      <c r="BS27" s="6" t="str">
        <f>IF(COUNTIF(Отв!$D$99:$H$99,Список!$B26)&gt;0,"4","")</f>
        <v/>
      </c>
      <c r="BT27" s="4" t="str">
        <f>IF(COUNTIF(Отв!$D$100:$H$100,Список!$B26)&gt;0,"1","")</f>
        <v/>
      </c>
      <c r="BU27" s="4" t="str">
        <f>IF(COUNTIF(Отв!$D$101:$H$101,Список!$B26)&gt;0,"2","")</f>
        <v/>
      </c>
      <c r="BV27" s="4" t="str">
        <f>IF(COUNTIF(Отв!$D$102:$H$102,Список!$B26)&gt;0,"3","")</f>
        <v/>
      </c>
      <c r="BW27" s="6" t="str">
        <f>IF(COUNTIF(Отв!$D$103:$H$103,Список!$B26)&gt;0,"4","")</f>
        <v/>
      </c>
      <c r="BX27" s="4" t="str">
        <f>IF(COUNTIF(Отв!$D$104:$H$104,Список!$B26)&gt;0,"1","")</f>
        <v/>
      </c>
      <c r="BY27" s="4" t="str">
        <f>IF(COUNTIF(Отв!$D$105:$H$105,Список!$B26)&gt;0,"2","")</f>
        <v/>
      </c>
      <c r="BZ27" s="4" t="str">
        <f>IF(COUNTIF(Отв!$D$106:$H$106,Список!$B26)&gt;0,"3","")</f>
        <v/>
      </c>
      <c r="CA27" s="6" t="str">
        <f>IF(COUNTIF(Отв!$D$107:$H$107,Список!$B26)&gt;0,"4","")</f>
        <v/>
      </c>
      <c r="CB27" s="4" t="str">
        <f>IF(COUNTIF(Отв!$D$108:$H$108,Список!$B26)&gt;0,"1","")</f>
        <v/>
      </c>
      <c r="CC27" s="4" t="str">
        <f>IF(COUNTIF(Отв!$D$109:$H$109,Список!$B26)&gt;0,"2","")</f>
        <v/>
      </c>
      <c r="CD27" s="4" t="str">
        <f>IF(COUNTIF(Отв!$D$110:$H$110,Список!$B26)&gt;0,"3","")</f>
        <v/>
      </c>
      <c r="CE27" s="6" t="str">
        <f>IF(COUNTIF(Отв!$D$111:$H$111,Список!$B26)&gt;0,"4","")</f>
        <v/>
      </c>
      <c r="CF27" s="4" t="str">
        <f>IF(COUNTIF(Отв!$D$112:$H$112,Список!$B26)&gt;0,"1","")</f>
        <v/>
      </c>
      <c r="CG27" s="4" t="str">
        <f>IF(COUNTIF(Отв!$D$113:$H$113,Список!$B26)&gt;0,"2","")</f>
        <v>2</v>
      </c>
      <c r="CH27" s="4" t="str">
        <f>IF(COUNTIF(Отв!$D$114:$H$114,Список!$B26)&gt;0,"3","")</f>
        <v/>
      </c>
      <c r="CI27" s="6" t="str">
        <f>IF(COUNTIF(Отв!$D$115:$H$115,Список!$B26)&gt;0,"4","")</f>
        <v/>
      </c>
      <c r="CJ27" s="4" t="str">
        <f>IF(COUNTIF(Отв!$D$116:$H$116,Список!$B26)&gt;0,"1","")</f>
        <v/>
      </c>
      <c r="CK27" s="4" t="str">
        <f>IF(COUNTIF(Отв!$D$117:$H$117,Список!$B26)&gt;0,"2","")</f>
        <v/>
      </c>
      <c r="CL27" s="4" t="str">
        <f>IF(COUNTIF(Отв!$D$118:$H$118,Список!$B26)&gt;0,"3","")</f>
        <v/>
      </c>
      <c r="CM27" s="6" t="str">
        <f>IF(COUNTIF(Отв!$D$119:$H$119,Список!$B26)&gt;0,"4","")</f>
        <v>4</v>
      </c>
      <c r="CN27" s="4" t="str">
        <f>IF(COUNTIF(Отв!$D$120:$H$120,Список!$B26)&gt;0,"1","")</f>
        <v/>
      </c>
      <c r="CO27" s="4" t="str">
        <f>IF(COUNTIF(Отв!$D$121:$H$121,Список!$B26)&gt;0,"2","")</f>
        <v/>
      </c>
      <c r="CP27" s="4" t="str">
        <f>IF(COUNTIF(Отв!$D$122:$H$122,Список!$B26)&gt;0,"3","")</f>
        <v/>
      </c>
      <c r="CQ27" s="6" t="str">
        <f>IF(COUNTIF(Отв!$D$123:$H$123,Список!$B26)&gt;0,"4","")</f>
        <v/>
      </c>
      <c r="CR27" s="4" t="str">
        <f>IF(COUNTIF(Отв!$D$124:$H$124,Список!$B26)&gt;0,"1","")</f>
        <v/>
      </c>
      <c r="CS27" s="4" t="str">
        <f>IF(COUNTIF(Отв!$D$125:$H$125,Список!$B26)&gt;0,"2","")</f>
        <v/>
      </c>
      <c r="CT27" s="4" t="str">
        <f>IF(COUNTIF(Отв!$D$126:$H$126,Список!$B26)&gt;0,"3","")</f>
        <v/>
      </c>
      <c r="CU27" s="6" t="str">
        <f>IF(COUNTIF(Отв!$D$127:$H$127,Список!$B26)&gt;0,"4","")</f>
        <v/>
      </c>
      <c r="CV27" s="34" t="str">
        <f>IF(COUNTIF(Отв!$D$128:$H$128,Список!$B26)&gt;0,"1","")</f>
        <v/>
      </c>
      <c r="CW27" s="9" t="str">
        <f>IF(COUNTIF(Отв!$D$129:$H$129,Список!$B26)&gt;0,"2","")</f>
        <v/>
      </c>
      <c r="CX27" s="9" t="str">
        <f>IF(COUNTIF(Отв!$D$130:$H$130,Список!$B26)&gt;0,"3","")</f>
        <v/>
      </c>
      <c r="CY27" s="10" t="str">
        <f>IF(COUNTIF(Отв!$D$131:$H$131,Список!$B26)&gt;0,"4","")</f>
        <v/>
      </c>
      <c r="CZ27" s="4" t="str">
        <f>IF(COUNTIF(Отв!$D$132:$H$132,Список!$B26)&gt;0,"1","")</f>
        <v/>
      </c>
      <c r="DA27" s="4" t="str">
        <f>IF(COUNTIF(Отв!$D$133:$H$133,Список!$B26)&gt;0,"2","")</f>
        <v>2</v>
      </c>
      <c r="DB27" s="4" t="str">
        <f>IF(COUNTIF(Отв!$D$134:$H$134,Список!$B26)&gt;0,"3","")</f>
        <v>3</v>
      </c>
      <c r="DC27" s="6" t="str">
        <f>IF(COUNTIF(Отв!$D$135:$H$135,Список!$B26)&gt;0,"4","")</f>
        <v/>
      </c>
      <c r="DD27" s="4" t="str">
        <f>IF(COUNTIF(Отв!$D$136:$H$136,Список!$B26)&gt;0,"1","")</f>
        <v/>
      </c>
      <c r="DE27" s="4" t="str">
        <f>IF(COUNTIF(Отв!$D$137:$H$137,Список!$B26)&gt;0,"2","")</f>
        <v/>
      </c>
      <c r="DF27" s="4" t="str">
        <f>IF(COUNTIF(Отв!$D$138:$H$138,Список!$B26)&gt;0,"3","")</f>
        <v/>
      </c>
      <c r="DG27" s="6" t="str">
        <f>IF(COUNTIF(Отв!$D$139:$H$139,Список!$B26)&gt;0,"4","")</f>
        <v/>
      </c>
      <c r="DH27" s="4" t="str">
        <f>IF(COUNTIF(Отв!$D$140:$H$140,Список!$B26)&gt;0,"1","")</f>
        <v/>
      </c>
      <c r="DI27" s="4" t="str">
        <f>IF(COUNTIF(Отв!$D$141:$H$141,Список!$B26)&gt;0,"2","")</f>
        <v/>
      </c>
      <c r="DJ27" s="4" t="str">
        <f>IF(COUNTIF(Отв!$D$142:$H$142,Список!$B26)&gt;0,"3","")</f>
        <v/>
      </c>
      <c r="DK27" s="19" t="str">
        <f>IF(COUNTIF(Отв!$D$143:$H$143,Список!$B26)&gt;0,"4","")</f>
        <v/>
      </c>
      <c r="DL27" s="4" t="str">
        <f>IF(COUNTIF(Отв!$D$144:$H$144,Список!$B26)&gt;0,"1","")</f>
        <v/>
      </c>
      <c r="DM27" s="4" t="str">
        <f>IF(COUNTIF(Отв!$D$145:$H$145,Список!$B26)&gt;0,"2","")</f>
        <v/>
      </c>
      <c r="DN27" s="4" t="str">
        <f>IF(COUNTIF(Отв!$D$146:$H$146,Список!$B26)&gt;0,"3","")</f>
        <v/>
      </c>
      <c r="DO27" s="6" t="str">
        <f>IF(COUNTIF(Отв!$D$147:$H$147,Список!$B26)&gt;0,"4","")</f>
        <v/>
      </c>
      <c r="DP27" s="4" t="str">
        <f>IF(COUNTIF(Отв!$D$148:$H$148,Список!$B26)&gt;0,"1","")</f>
        <v/>
      </c>
      <c r="DQ27" s="4" t="str">
        <f>IF(COUNTIF(Отв!$D$149:$H$149,Список!$B26)&gt;0,"2","")</f>
        <v/>
      </c>
      <c r="DR27" s="4" t="str">
        <f>IF(COUNTIF(Отв!$D$150:$H$150,Список!$B26)&gt;0,"3","")</f>
        <v/>
      </c>
      <c r="DS27" s="6" t="str">
        <f>IF(COUNTIF(Отв!$D$151:$H$151,Список!$B26)&gt;0,"4","")</f>
        <v/>
      </c>
    </row>
    <row r="28" spans="2:123" x14ac:dyDescent="0.25">
      <c r="B28" s="4">
        <v>26</v>
      </c>
      <c r="C28" s="3" t="str">
        <f>IF(Список!B27=""," ",Список!B27)</f>
        <v>Чепинога Николай</v>
      </c>
      <c r="D28" s="15" t="str">
        <f>IF(COUNTIF(Отв!$D$32:$H$32,Список!$B27)&gt;0,"1","")</f>
        <v/>
      </c>
      <c r="E28" s="4" t="str">
        <f>IF(COUNTIF(Отв!$D$33:$H$33,Список!$B27)&gt;0,"2","")</f>
        <v/>
      </c>
      <c r="F28" s="4" t="str">
        <f>IF(COUNTIF(Отв!$D$34:$H$34,Список!$B27)&gt;0,"3","")</f>
        <v/>
      </c>
      <c r="G28" s="6" t="str">
        <f>IF(COUNTIF(Отв!$D$35:$H$35,Список!$B27)&gt;0,"4","")</f>
        <v>4</v>
      </c>
      <c r="H28" s="5" t="str">
        <f>IF(COUNTIF(Отв!$D$36:$H$36,Список!$B27)&gt;0,"1","")</f>
        <v/>
      </c>
      <c r="I28" s="4" t="str">
        <f>IF(COUNTIF(Отв!$D$37:$H$37,Список!$B27)&gt;0,"2","")</f>
        <v/>
      </c>
      <c r="J28" s="4" t="str">
        <f>IF(COUNTIF(Отв!$D$38:$H$38,Список!$B27)&gt;0,"3","")</f>
        <v/>
      </c>
      <c r="K28" s="6" t="str">
        <f>IF(COUNTIF(Отв!$D$39:$H$39,Список!$B27)&gt;0,"4","")</f>
        <v/>
      </c>
      <c r="L28" s="5" t="str">
        <f>IF(COUNTIF(Отв!$D$40:$H$40,Список!$B27)&gt;0,"1","")</f>
        <v/>
      </c>
      <c r="M28" s="4" t="str">
        <f>IF(COUNTIF(Отв!$D$41:$H$42,Список!$B27)&gt;0,"2","")</f>
        <v>2</v>
      </c>
      <c r="N28" s="4" t="str">
        <f>IF(COUNTIF(Отв!$D$42:$H$42,Список!$B27)&gt;0,"3","")</f>
        <v>3</v>
      </c>
      <c r="O28" s="6" t="str">
        <f>IF(COUNTIF(Отв!$D$43:$H$43,Список!$B27)&gt;0,"4","")</f>
        <v/>
      </c>
      <c r="P28" s="4" t="str">
        <f>IF(COUNTIF(Отв!$D$44:$H$44,Список!$B27)&gt;0,"1","")</f>
        <v/>
      </c>
      <c r="Q28" s="4" t="str">
        <f>IF(COUNTIF(Отв!$D$45:$H$45,Список!$B27)&gt;0,"2","")</f>
        <v/>
      </c>
      <c r="R28" s="4" t="str">
        <f>IF(COUNTIF(Отв!$D$46:$H$46,Список!$B27)&gt;0,"3","")</f>
        <v/>
      </c>
      <c r="S28" s="6" t="str">
        <f>IF(COUNTIF(Отв!$D$47:$H$47,Список!$B27)&gt;0,"4","")</f>
        <v/>
      </c>
      <c r="T28" s="4" t="str">
        <f>IF(COUNTIF(Отв!$D$48:$H$48,Список!$B27)&gt;0,"1","")</f>
        <v/>
      </c>
      <c r="U28" s="4" t="str">
        <f>IF(COUNTIF(Отв!$D$49:$H$49,Список!$B27)&gt;0,"2","")</f>
        <v/>
      </c>
      <c r="V28" s="4" t="str">
        <f>IF(COUNTIF(Отв!$D$50:$H$50,Список!$B27)&gt;0,"3","")</f>
        <v/>
      </c>
      <c r="W28" s="6" t="str">
        <f>IF(COUNTIF(Отв!$D$51:$H$51,Список!$B27)&gt;0,"4","")</f>
        <v/>
      </c>
      <c r="X28" s="4" t="str">
        <f>IF(COUNTIF(Отв!$D$52:$H$52,Список!$B27)&gt;0,"1","")</f>
        <v/>
      </c>
      <c r="Y28" s="4" t="str">
        <f>IF(COUNTIF(Отв!$D$53:$H$53,Список!$B27)&gt;0,"2","")</f>
        <v/>
      </c>
      <c r="Z28" s="4" t="str">
        <f>IF(COUNTIF(Отв!$D$54:$H$54,Список!$B27)&gt;0,"3","")</f>
        <v/>
      </c>
      <c r="AA28" s="6" t="str">
        <f>IF(COUNTIF(Отв!$D$55:$H$55,Список!$B27)&gt;0,"4","")</f>
        <v/>
      </c>
      <c r="AB28" s="4" t="str">
        <f>IF(COUNTIF(Отв!$D$56:$H$56,Список!$B27)&gt;0,"1","")</f>
        <v/>
      </c>
      <c r="AC28" s="4" t="str">
        <f>IF(COUNTIF(Отв!$D$57:$H$57,Список!$B27)&gt;0,"2","")</f>
        <v/>
      </c>
      <c r="AD28" s="4" t="str">
        <f>IF(COUNTIF(Отв!$D$58:$H$58,Список!$B27)&gt;0,"3","")</f>
        <v/>
      </c>
      <c r="AE28" s="6" t="str">
        <f>IF(COUNTIF(Отв!$D$59:$H$59,Список!$B27)&gt;0,"4","")</f>
        <v/>
      </c>
      <c r="AF28" s="4" t="str">
        <f>IF(COUNTIF(Отв!$D$60:$H$60,Список!$B27)&gt;0,"1","")</f>
        <v/>
      </c>
      <c r="AG28" s="4" t="str">
        <f>IF(COUNTIF(Отв!$D$61:$H$61,Список!$B27)&gt;0,"2","")</f>
        <v/>
      </c>
      <c r="AH28" s="4" t="str">
        <f>IF(COUNTIF(Отв!$D$62:$H$62,Список!$B27)&gt;0,"3","")</f>
        <v/>
      </c>
      <c r="AI28" s="6" t="str">
        <f>IF(COUNTIF(Отв!$D$63:$H$63,Список!$B27)&gt;0,"4","")</f>
        <v/>
      </c>
      <c r="AJ28" s="4" t="str">
        <f>IF(COUNTIF(Отв!$D$64:$H$64,Список!$B27)&gt;0,"1","")</f>
        <v/>
      </c>
      <c r="AK28" s="4" t="str">
        <f>IF(COUNTIF(Отв!$D$65:$H$65,Список!$B27)&gt;0,"2","")</f>
        <v>2</v>
      </c>
      <c r="AL28" s="4" t="str">
        <f>IF(COUNTIF(Отв!$D$66:$H$66,Список!$B27)&gt;0,"3","")</f>
        <v/>
      </c>
      <c r="AM28" s="6" t="str">
        <f>IF(COUNTIF(Отв!$D$67:$H$67,Список!$B27)&gt;0,"4","")</f>
        <v/>
      </c>
      <c r="AN28" s="4" t="str">
        <f>IF(COUNTIF(Отв!$D$68:$H$68,Список!$B27)&gt;0,"1","")</f>
        <v/>
      </c>
      <c r="AO28" s="4" t="str">
        <f>IF(COUNTIF(Отв!$D$69:$H$69,Список!$B27)&gt;0,"2","")</f>
        <v/>
      </c>
      <c r="AP28" s="4" t="str">
        <f>IF(COUNTIF(Отв!$D$70:$H$70,Список!$B27)&gt;0,"3","")</f>
        <v/>
      </c>
      <c r="AQ28" s="6" t="str">
        <f>IF(COUNTIF(Отв!$D$71:$H$71,Список!$B27)&gt;0,"4","")</f>
        <v>4</v>
      </c>
      <c r="AR28" s="4" t="str">
        <f>IF(COUNTIF(Отв!$D$72:$H$72,Список!$B27)&gt;0,"1","")</f>
        <v/>
      </c>
      <c r="AS28" s="4" t="str">
        <f>IF(COUNTIF(Отв!$D$73:$H$73,Список!$B27)&gt;0,"2","")</f>
        <v/>
      </c>
      <c r="AT28" s="4" t="str">
        <f>IF(COUNTIF(Отв!$D$74:$H$74,Список!$B27)&gt;0,"3","")</f>
        <v/>
      </c>
      <c r="AU28" s="6" t="str">
        <f>IF(COUNTIF(Отв!$D$75:$H$75,Список!$B27)&gt;0,"4","")</f>
        <v/>
      </c>
      <c r="AV28" s="4" t="str">
        <f>IF(COUNTIF(Отв!$D$76:$H$76,Список!$B27)&gt;0,"1","")</f>
        <v/>
      </c>
      <c r="AW28" s="4" t="str">
        <f>IF(COUNTIF(Отв!$D$77:$H$77,Список!$B27)&gt;0,"2","")</f>
        <v/>
      </c>
      <c r="AX28" s="4" t="str">
        <f>IF(COUNTIF(Отв!$D$78:$H$78,Список!$B27)&gt;0,"3","")</f>
        <v/>
      </c>
      <c r="AY28" s="6" t="str">
        <f>IF(COUNTIF(Отв!$D$79:$H$79,Список!$B27)&gt;0,"4","")</f>
        <v/>
      </c>
      <c r="AZ28" s="4" t="str">
        <f>IF(COUNTIF(Отв!$D$80:$H$80,Список!$B27)&gt;0,"1","")</f>
        <v/>
      </c>
      <c r="BA28" s="4" t="str">
        <f>IF(COUNTIF(Отв!$D$81:$H$81,Список!$B27)&gt;0,"2","")</f>
        <v/>
      </c>
      <c r="BB28" s="4" t="str">
        <f>IF(COUNTIF(Отв!$D$82:$H$82,Список!$B27)&gt;0,"3","")</f>
        <v/>
      </c>
      <c r="BC28" s="6" t="str">
        <f>IF(COUNTIF(Отв!$D$83:$H$83,Список!$B27)&gt;0,"4","")</f>
        <v/>
      </c>
      <c r="BD28" s="4" t="str">
        <f>IF(COUNTIF(Отв!$D$84:$H$84,Список!$B27)&gt;0,"1","")</f>
        <v/>
      </c>
      <c r="BE28" s="4" t="str">
        <f>IF(COUNTIF(Отв!$D$85:$H$85,Список!$B27)&gt;0,"2","")</f>
        <v/>
      </c>
      <c r="BF28" s="4" t="str">
        <f>IF(COUNTIF(Отв!$D$86:$H$86,Список!$B27)&gt;0,"3","")</f>
        <v/>
      </c>
      <c r="BG28" s="6" t="str">
        <f>IF(COUNTIF(Отв!$D$87:$H$87,Список!$B27)&gt;0,"4","")</f>
        <v/>
      </c>
      <c r="BH28" s="4" t="str">
        <f>IF(COUNTIF(Отв!$D$88:$H$88,Список!$B27)&gt;0,"1","")</f>
        <v>1</v>
      </c>
      <c r="BI28" s="4" t="str">
        <f>IF(COUNTIF(Отв!$D$89:$H$89,Список!$B27)&gt;0,"2","")</f>
        <v/>
      </c>
      <c r="BJ28" s="4" t="str">
        <f>IF(COUNTIF(Отв!$D$90:$H$90,Список!$B27)&gt;0,"3","")</f>
        <v/>
      </c>
      <c r="BK28" s="6" t="str">
        <f>IF(COUNTIF(Отв!$D$91:$H$91,Список!$B27)&gt;0,"4","")</f>
        <v/>
      </c>
      <c r="BL28" s="4" t="str">
        <f>IF(COUNTIF(Отв!$D$92:$H$92,Список!$B27)&gt;0,"1","")</f>
        <v/>
      </c>
      <c r="BM28" s="4" t="str">
        <f>IF(COUNTIF(Отв!$D$93:$H$93,Список!$B27)&gt;0,"2","")</f>
        <v/>
      </c>
      <c r="BN28" s="4" t="str">
        <f>IF(COUNTIF(Отв!$D$94:$H$94,Список!$B27)&gt;0,"3","")</f>
        <v/>
      </c>
      <c r="BO28" s="6" t="str">
        <f>IF(COUNTIF(Отв!$D$95:$H$95,Список!$B27)&gt;0,"4","")</f>
        <v/>
      </c>
      <c r="BP28" s="4" t="str">
        <f>IF(COUNTIF(Отв!$D$96:$H$96,Список!$B27)&gt;0,"1","")</f>
        <v/>
      </c>
      <c r="BQ28" s="4" t="str">
        <f>IF(COUNTIF(Отв!$D$97:$H$97,Список!$B27)&gt;0,"2","")</f>
        <v/>
      </c>
      <c r="BR28" s="4" t="str">
        <f>IF(COUNTIF(Отв!$D$98:$H$98,Список!$B27)&gt;0,"3","")</f>
        <v/>
      </c>
      <c r="BS28" s="6" t="str">
        <f>IF(COUNTIF(Отв!$D$99:$H$99,Список!$B27)&gt;0,"4","")</f>
        <v/>
      </c>
      <c r="BT28" s="4" t="str">
        <f>IF(COUNTIF(Отв!$D$100:$H$100,Список!$B27)&gt;0,"1","")</f>
        <v/>
      </c>
      <c r="BU28" s="4" t="str">
        <f>IF(COUNTIF(Отв!$D$101:$H$101,Список!$B27)&gt;0,"2","")</f>
        <v/>
      </c>
      <c r="BV28" s="4" t="str">
        <f>IF(COUNTIF(Отв!$D$102:$H$102,Список!$B27)&gt;0,"3","")</f>
        <v/>
      </c>
      <c r="BW28" s="6" t="str">
        <f>IF(COUNTIF(Отв!$D$103:$H$103,Список!$B27)&gt;0,"4","")</f>
        <v/>
      </c>
      <c r="BX28" s="4" t="str">
        <f>IF(COUNTIF(Отв!$D$104:$H$104,Список!$B27)&gt;0,"1","")</f>
        <v/>
      </c>
      <c r="BY28" s="4" t="str">
        <f>IF(COUNTIF(Отв!$D$105:$H$105,Список!$B27)&gt;0,"2","")</f>
        <v/>
      </c>
      <c r="BZ28" s="4" t="str">
        <f>IF(COUNTIF(Отв!$D$106:$H$106,Список!$B27)&gt;0,"3","")</f>
        <v/>
      </c>
      <c r="CA28" s="6" t="str">
        <f>IF(COUNTIF(Отв!$D$107:$H$107,Список!$B27)&gt;0,"4","")</f>
        <v/>
      </c>
      <c r="CB28" s="4" t="str">
        <f>IF(COUNTIF(Отв!$D$108:$H$108,Список!$B27)&gt;0,"1","")</f>
        <v/>
      </c>
      <c r="CC28" s="4" t="str">
        <f>IF(COUNTIF(Отв!$D$109:$H$109,Список!$B27)&gt;0,"2","")</f>
        <v/>
      </c>
      <c r="CD28" s="4" t="str">
        <f>IF(COUNTIF(Отв!$D$110:$H$110,Список!$B27)&gt;0,"3","")</f>
        <v/>
      </c>
      <c r="CE28" s="6" t="str">
        <f>IF(COUNTIF(Отв!$D$111:$H$111,Список!$B27)&gt;0,"4","")</f>
        <v/>
      </c>
      <c r="CF28" s="4" t="str">
        <f>IF(COUNTIF(Отв!$D$112:$H$112,Список!$B27)&gt;0,"1","")</f>
        <v/>
      </c>
      <c r="CG28" s="4" t="str">
        <f>IF(COUNTIF(Отв!$D$113:$H$113,Список!$B27)&gt;0,"2","")</f>
        <v>2</v>
      </c>
      <c r="CH28" s="4" t="str">
        <f>IF(COUNTIF(Отв!$D$114:$H$114,Список!$B27)&gt;0,"3","")</f>
        <v/>
      </c>
      <c r="CI28" s="6" t="str">
        <f>IF(COUNTIF(Отв!$D$115:$H$115,Список!$B27)&gt;0,"4","")</f>
        <v/>
      </c>
      <c r="CJ28" s="4" t="str">
        <f>IF(COUNTIF(Отв!$D$116:$H$116,Список!$B27)&gt;0,"1","")</f>
        <v/>
      </c>
      <c r="CK28" s="4" t="str">
        <f>IF(COUNTIF(Отв!$D$117:$H$117,Список!$B27)&gt;0,"2","")</f>
        <v/>
      </c>
      <c r="CL28" s="4" t="str">
        <f>IF(COUNTIF(Отв!$D$118:$H$118,Список!$B27)&gt;0,"3","")</f>
        <v>3</v>
      </c>
      <c r="CM28" s="6" t="str">
        <f>IF(COUNTIF(Отв!$D$119:$H$119,Список!$B27)&gt;0,"4","")</f>
        <v/>
      </c>
      <c r="CN28" s="4" t="str">
        <f>IF(COUNTIF(Отв!$D$120:$H$120,Список!$B27)&gt;0,"1","")</f>
        <v/>
      </c>
      <c r="CO28" s="4" t="str">
        <f>IF(COUNTIF(Отв!$D$121:$H$121,Список!$B27)&gt;0,"2","")</f>
        <v/>
      </c>
      <c r="CP28" s="4" t="str">
        <f>IF(COUNTIF(Отв!$D$122:$H$122,Список!$B27)&gt;0,"3","")</f>
        <v/>
      </c>
      <c r="CQ28" s="6" t="str">
        <f>IF(COUNTIF(Отв!$D$123:$H$123,Список!$B27)&gt;0,"4","")</f>
        <v/>
      </c>
      <c r="CR28" s="4" t="str">
        <f>IF(COUNTIF(Отв!$D$124:$H$124,Список!$B27)&gt;0,"1","")</f>
        <v/>
      </c>
      <c r="CS28" s="4" t="str">
        <f>IF(COUNTIF(Отв!$D$125:$H$125,Список!$B27)&gt;0,"2","")</f>
        <v/>
      </c>
      <c r="CT28" s="4" t="str">
        <f>IF(COUNTIF(Отв!$D$126:$H$126,Список!$B27)&gt;0,"3","")</f>
        <v>3</v>
      </c>
      <c r="CU28" s="6" t="str">
        <f>IF(COUNTIF(Отв!$D$127:$H$127,Список!$B27)&gt;0,"4","")</f>
        <v>4</v>
      </c>
      <c r="CV28" s="4" t="str">
        <f>IF(COUNTIF(Отв!$D$128:$H$128,Список!$B27)&gt;0,"1","")</f>
        <v/>
      </c>
      <c r="CW28" s="4" t="str">
        <f>IF(COUNTIF(Отв!$D$129:$H$129,Список!$B27)&gt;0,"2","")</f>
        <v>2</v>
      </c>
      <c r="CX28" s="4" t="str">
        <f>IF(COUNTIF(Отв!$D$130:$H$130,Список!$B27)&gt;0,"3","")</f>
        <v/>
      </c>
      <c r="CY28" s="6" t="str">
        <f>IF(COUNTIF(Отв!$D$131:$H$131,Список!$B27)&gt;0,"4","")</f>
        <v>4</v>
      </c>
      <c r="CZ28" s="34" t="str">
        <f>IF(COUNTIF(Отв!$D$132:$H$132,Список!$B27)&gt;0,"1","")</f>
        <v/>
      </c>
      <c r="DA28" s="9" t="str">
        <f>IF(COUNTIF(Отв!$D$133:$H$133,Список!$B27)&gt;0,"2","")</f>
        <v/>
      </c>
      <c r="DB28" s="9" t="str">
        <f>IF(COUNTIF(Отв!$D$134:$H$134,Список!$B27)&gt;0,"3","")</f>
        <v/>
      </c>
      <c r="DC28" s="10" t="str">
        <f>IF(COUNTIF(Отв!$D$135:$H$135,Список!$B27)&gt;0,"4","")</f>
        <v/>
      </c>
      <c r="DD28" s="4" t="str">
        <f>IF(COUNTIF(Отв!$D$136:$H$136,Список!$B27)&gt;0,"1","")</f>
        <v/>
      </c>
      <c r="DE28" s="4" t="str">
        <f>IF(COUNTIF(Отв!$D$137:$H$137,Список!$B27)&gt;0,"2","")</f>
        <v>2</v>
      </c>
      <c r="DF28" s="4" t="str">
        <f>IF(COUNTIF(Отв!$D$138:$H$138,Список!$B27)&gt;0,"3","")</f>
        <v>3</v>
      </c>
      <c r="DG28" s="6" t="str">
        <f>IF(COUNTIF(Отв!$D$139:$H$139,Список!$B27)&gt;0,"4","")</f>
        <v>4</v>
      </c>
      <c r="DH28" s="4" t="str">
        <f>IF(COUNTIF(Отв!$D$140:$H$140,Список!$B27)&gt;0,"1","")</f>
        <v/>
      </c>
      <c r="DI28" s="4" t="str">
        <f>IF(COUNTIF(Отв!$D$141:$H$141,Список!$B27)&gt;0,"2","")</f>
        <v/>
      </c>
      <c r="DJ28" s="4" t="str">
        <f>IF(COUNTIF(Отв!$D$142:$H$142,Список!$B27)&gt;0,"3","")</f>
        <v/>
      </c>
      <c r="DK28" s="19" t="str">
        <f>IF(COUNTIF(Отв!$D$143:$H$143,Список!$B27)&gt;0,"4","")</f>
        <v/>
      </c>
      <c r="DL28" s="4" t="str">
        <f>IF(COUNTIF(Отв!$D$144:$H$144,Список!$B27)&gt;0,"1","")</f>
        <v/>
      </c>
      <c r="DM28" s="4" t="str">
        <f>IF(COUNTIF(Отв!$D$145:$H$145,Список!$B27)&gt;0,"2","")</f>
        <v/>
      </c>
      <c r="DN28" s="4" t="str">
        <f>IF(COUNTIF(Отв!$D$146:$H$146,Список!$B27)&gt;0,"3","")</f>
        <v/>
      </c>
      <c r="DO28" s="6" t="str">
        <f>IF(COUNTIF(Отв!$D$147:$H$147,Список!$B27)&gt;0,"4","")</f>
        <v/>
      </c>
      <c r="DP28" s="4" t="str">
        <f>IF(COUNTIF(Отв!$D$148:$H$148,Список!$B27)&gt;0,"1","")</f>
        <v/>
      </c>
      <c r="DQ28" s="4" t="str">
        <f>IF(COUNTIF(Отв!$D$149:$H$149,Список!$B27)&gt;0,"2","")</f>
        <v/>
      </c>
      <c r="DR28" s="4" t="str">
        <f>IF(COUNTIF(Отв!$D$150:$H$150,Список!$B27)&gt;0,"3","")</f>
        <v/>
      </c>
      <c r="DS28" s="6" t="str">
        <f>IF(COUNTIF(Отв!$D$151:$H$151,Список!$B27)&gt;0,"4","")</f>
        <v/>
      </c>
    </row>
    <row r="29" spans="2:123" x14ac:dyDescent="0.25">
      <c r="B29" s="4">
        <v>27</v>
      </c>
      <c r="C29" s="3" t="str">
        <f>IF(Список!B28=""," ",Список!B28)</f>
        <v>Щипцова Олеся</v>
      </c>
      <c r="D29" s="15" t="str">
        <f>IF(COUNTIF(Отв!$D$32:$H$32,Список!$B28)&gt;0,"1","")</f>
        <v/>
      </c>
      <c r="E29" s="4" t="str">
        <f>IF(COUNTIF(Отв!$D$33:$H$33,Список!$B28)&gt;0,"2","")</f>
        <v>2</v>
      </c>
      <c r="F29" s="4" t="str">
        <f>IF(COUNTIF(Отв!$D$34:$H$34,Список!$B28)&gt;0,"3","")</f>
        <v/>
      </c>
      <c r="G29" s="6" t="str">
        <f>IF(COUNTIF(Отв!$D$35:$H$35,Список!$B28)&gt;0,"4","")</f>
        <v>4</v>
      </c>
      <c r="H29" s="5" t="str">
        <f>IF(COUNTIF(Отв!$D$36:$H$36,Список!$B28)&gt;0,"1","")</f>
        <v>1</v>
      </c>
      <c r="I29" s="4" t="str">
        <f>IF(COUNTIF(Отв!$D$37:$H$37,Список!$B28)&gt;0,"2","")</f>
        <v/>
      </c>
      <c r="J29" s="4" t="str">
        <f>IF(COUNTIF(Отв!$D$38:$H$38,Список!$B28)&gt;0,"3","")</f>
        <v/>
      </c>
      <c r="K29" s="6" t="str">
        <f>IF(COUNTIF(Отв!$D$39:$H$39,Список!$B28)&gt;0,"4","")</f>
        <v/>
      </c>
      <c r="L29" s="5" t="str">
        <f>IF(COUNTIF(Отв!$D$40:$H$40,Список!$B28)&gt;0,"1","")</f>
        <v/>
      </c>
      <c r="M29" s="4" t="str">
        <f>IF(COUNTIF(Отв!$D$41:$H$42,Список!$B28)&gt;0,"2","")</f>
        <v/>
      </c>
      <c r="N29" s="4" t="str">
        <f>IF(COUNTIF(Отв!$D$42:$H$42,Список!$B28)&gt;0,"3","")</f>
        <v/>
      </c>
      <c r="O29" s="6" t="str">
        <f>IF(COUNTIF(Отв!$D$43:$H$43,Список!$B28)&gt;0,"4","")</f>
        <v/>
      </c>
      <c r="P29" s="4" t="str">
        <f>IF(COUNTIF(Отв!$D$44:$H$44,Список!$B28)&gt;0,"1","")</f>
        <v/>
      </c>
      <c r="Q29" s="4" t="str">
        <f>IF(COUNTIF(Отв!$D$45:$H$45,Список!$B28)&gt;0,"2","")</f>
        <v/>
      </c>
      <c r="R29" s="4" t="str">
        <f>IF(COUNTIF(Отв!$D$46:$H$46,Список!$B28)&gt;0,"3","")</f>
        <v/>
      </c>
      <c r="S29" s="6" t="str">
        <f>IF(COUNTIF(Отв!$D$47:$H$47,Список!$B28)&gt;0,"4","")</f>
        <v/>
      </c>
      <c r="T29" s="4" t="str">
        <f>IF(COUNTIF(Отв!$D$48:$H$48,Список!$B28)&gt;0,"1","")</f>
        <v/>
      </c>
      <c r="U29" s="4" t="str">
        <f>IF(COUNTIF(Отв!$D$49:$H$49,Список!$B28)&gt;0,"2","")</f>
        <v/>
      </c>
      <c r="V29" s="4" t="str">
        <f>IF(COUNTIF(Отв!$D$50:$H$50,Список!$B28)&gt;0,"3","")</f>
        <v/>
      </c>
      <c r="W29" s="6" t="str">
        <f>IF(COUNTIF(Отв!$D$51:$H$51,Список!$B28)&gt;0,"4","")</f>
        <v>4</v>
      </c>
      <c r="X29" s="4" t="str">
        <f>IF(COUNTIF(Отв!$D$52:$H$52,Список!$B28)&gt;0,"1","")</f>
        <v/>
      </c>
      <c r="Y29" s="4" t="str">
        <f>IF(COUNTIF(Отв!$D$53:$H$53,Список!$B28)&gt;0,"2","")</f>
        <v/>
      </c>
      <c r="Z29" s="4" t="str">
        <f>IF(COUNTIF(Отв!$D$54:$H$54,Список!$B28)&gt;0,"3","")</f>
        <v/>
      </c>
      <c r="AA29" s="6" t="str">
        <f>IF(COUNTIF(Отв!$D$55:$H$55,Список!$B28)&gt;0,"4","")</f>
        <v/>
      </c>
      <c r="AB29" s="4" t="str">
        <f>IF(COUNTIF(Отв!$D$56:$H$56,Список!$B28)&gt;0,"1","")</f>
        <v/>
      </c>
      <c r="AC29" s="4" t="str">
        <f>IF(COUNTIF(Отв!$D$57:$H$57,Список!$B28)&gt;0,"2","")</f>
        <v/>
      </c>
      <c r="AD29" s="4" t="str">
        <f>IF(COUNTIF(Отв!$D$58:$H$58,Список!$B28)&gt;0,"3","")</f>
        <v/>
      </c>
      <c r="AE29" s="6" t="str">
        <f>IF(COUNTIF(Отв!$D$59:$H$59,Список!$B28)&gt;0,"4","")</f>
        <v>4</v>
      </c>
      <c r="AF29" s="4" t="str">
        <f>IF(COUNTIF(Отв!$D$60:$H$60,Список!$B28)&gt;0,"1","")</f>
        <v/>
      </c>
      <c r="AG29" s="4" t="str">
        <f>IF(COUNTIF(Отв!$D$61:$H$61,Список!$B28)&gt;0,"2","")</f>
        <v>2</v>
      </c>
      <c r="AH29" s="4" t="str">
        <f>IF(COUNTIF(Отв!$D$62:$H$62,Список!$B28)&gt;0,"3","")</f>
        <v/>
      </c>
      <c r="AI29" s="6" t="str">
        <f>IF(COUNTIF(Отв!$D$63:$H$63,Список!$B28)&gt;0,"4","")</f>
        <v/>
      </c>
      <c r="AJ29" s="4" t="str">
        <f>IF(COUNTIF(Отв!$D$64:$H$64,Список!$B28)&gt;0,"1","")</f>
        <v/>
      </c>
      <c r="AK29" s="4" t="str">
        <f>IF(COUNTIF(Отв!$D$65:$H$65,Список!$B28)&gt;0,"2","")</f>
        <v/>
      </c>
      <c r="AL29" s="4" t="str">
        <f>IF(COUNTIF(Отв!$D$66:$H$66,Список!$B28)&gt;0,"3","")</f>
        <v/>
      </c>
      <c r="AM29" s="6" t="str">
        <f>IF(COUNTIF(Отв!$D$67:$H$67,Список!$B28)&gt;0,"4","")</f>
        <v/>
      </c>
      <c r="AN29" s="4" t="str">
        <f>IF(COUNTIF(Отв!$D$68:$H$68,Список!$B28)&gt;0,"1","")</f>
        <v/>
      </c>
      <c r="AO29" s="4" t="str">
        <f>IF(COUNTIF(Отв!$D$69:$H$69,Список!$B28)&gt;0,"2","")</f>
        <v/>
      </c>
      <c r="AP29" s="4" t="str">
        <f>IF(COUNTIF(Отв!$D$70:$H$70,Список!$B28)&gt;0,"3","")</f>
        <v/>
      </c>
      <c r="AQ29" s="6" t="str">
        <f>IF(COUNTIF(Отв!$D$71:$H$71,Список!$B28)&gt;0,"4","")</f>
        <v/>
      </c>
      <c r="AR29" s="4" t="str">
        <f>IF(COUNTIF(Отв!$D$72:$H$72,Список!$B28)&gt;0,"1","")</f>
        <v/>
      </c>
      <c r="AS29" s="4" t="str">
        <f>IF(COUNTIF(Отв!$D$73:$H$73,Список!$B28)&gt;0,"2","")</f>
        <v/>
      </c>
      <c r="AT29" s="4" t="str">
        <f>IF(COUNTIF(Отв!$D$74:$H$74,Список!$B28)&gt;0,"3","")</f>
        <v/>
      </c>
      <c r="AU29" s="6" t="str">
        <f>IF(COUNTIF(Отв!$D$75:$H$75,Список!$B28)&gt;0,"4","")</f>
        <v/>
      </c>
      <c r="AV29" s="4" t="str">
        <f>IF(COUNTIF(Отв!$D$76:$H$76,Список!$B28)&gt;0,"1","")</f>
        <v/>
      </c>
      <c r="AW29" s="4" t="str">
        <f>IF(COUNTIF(Отв!$D$77:$H$77,Список!$B28)&gt;0,"2","")</f>
        <v/>
      </c>
      <c r="AX29" s="4" t="str">
        <f>IF(COUNTIF(Отв!$D$78:$H$78,Список!$B28)&gt;0,"3","")</f>
        <v/>
      </c>
      <c r="AY29" s="6" t="str">
        <f>IF(COUNTIF(Отв!$D$79:$H$79,Список!$B28)&gt;0,"4","")</f>
        <v/>
      </c>
      <c r="AZ29" s="4" t="str">
        <f>IF(COUNTIF(Отв!$D$80:$H$80,Список!$B28)&gt;0,"1","")</f>
        <v/>
      </c>
      <c r="BA29" s="4" t="str">
        <f>IF(COUNTIF(Отв!$D$81:$H$81,Список!$B28)&gt;0,"2","")</f>
        <v/>
      </c>
      <c r="BB29" s="4" t="str">
        <f>IF(COUNTIF(Отв!$D$82:$H$82,Список!$B28)&gt;0,"3","")</f>
        <v/>
      </c>
      <c r="BC29" s="6" t="str">
        <f>IF(COUNTIF(Отв!$D$83:$H$83,Список!$B28)&gt;0,"4","")</f>
        <v/>
      </c>
      <c r="BD29" s="4" t="str">
        <f>IF(COUNTIF(Отв!$D$84:$H$84,Список!$B28)&gt;0,"1","")</f>
        <v/>
      </c>
      <c r="BE29" s="4" t="str">
        <f>IF(COUNTIF(Отв!$D$85:$H$85,Список!$B28)&gt;0,"2","")</f>
        <v/>
      </c>
      <c r="BF29" s="4" t="str">
        <f>IF(COUNTIF(Отв!$D$86:$H$86,Список!$B28)&gt;0,"3","")</f>
        <v/>
      </c>
      <c r="BG29" s="6" t="str">
        <f>IF(COUNTIF(Отв!$D$87:$H$87,Список!$B28)&gt;0,"4","")</f>
        <v/>
      </c>
      <c r="BH29" s="4" t="str">
        <f>IF(COUNTIF(Отв!$D$88:$H$88,Список!$B28)&gt;0,"1","")</f>
        <v/>
      </c>
      <c r="BI29" s="4" t="str">
        <f>IF(COUNTIF(Отв!$D$89:$H$89,Список!$B28)&gt;0,"2","")</f>
        <v/>
      </c>
      <c r="BJ29" s="4" t="str">
        <f>IF(COUNTIF(Отв!$D$90:$H$90,Список!$B28)&gt;0,"3","")</f>
        <v/>
      </c>
      <c r="BK29" s="6" t="str">
        <f>IF(COUNTIF(Отв!$D$91:$H$91,Список!$B28)&gt;0,"4","")</f>
        <v/>
      </c>
      <c r="BL29" s="4" t="str">
        <f>IF(COUNTIF(Отв!$D$92:$H$92,Список!$B28)&gt;0,"1","")</f>
        <v/>
      </c>
      <c r="BM29" s="4" t="str">
        <f>IF(COUNTIF(Отв!$D$93:$H$93,Список!$B28)&gt;0,"2","")</f>
        <v/>
      </c>
      <c r="BN29" s="4" t="str">
        <f>IF(COUNTIF(Отв!$D$94:$H$94,Список!$B28)&gt;0,"3","")</f>
        <v/>
      </c>
      <c r="BO29" s="6" t="str">
        <f>IF(COUNTIF(Отв!$D$95:$H$95,Список!$B28)&gt;0,"4","")</f>
        <v/>
      </c>
      <c r="BP29" s="4" t="str">
        <f>IF(COUNTIF(Отв!$D$96:$H$96,Список!$B28)&gt;0,"1","")</f>
        <v/>
      </c>
      <c r="BQ29" s="4" t="str">
        <f>IF(COUNTIF(Отв!$D$97:$H$97,Список!$B28)&gt;0,"2","")</f>
        <v/>
      </c>
      <c r="BR29" s="4" t="str">
        <f>IF(COUNTIF(Отв!$D$98:$H$98,Список!$B28)&gt;0,"3","")</f>
        <v/>
      </c>
      <c r="BS29" s="6" t="str">
        <f>IF(COUNTIF(Отв!$D$99:$H$99,Список!$B28)&gt;0,"4","")</f>
        <v/>
      </c>
      <c r="BT29" s="4" t="str">
        <f>IF(COUNTIF(Отв!$D$100:$H$100,Список!$B28)&gt;0,"1","")</f>
        <v/>
      </c>
      <c r="BU29" s="4" t="str">
        <f>IF(COUNTIF(Отв!$D$101:$H$101,Список!$B28)&gt;0,"2","")</f>
        <v/>
      </c>
      <c r="BV29" s="4" t="str">
        <f>IF(COUNTIF(Отв!$D$102:$H$102,Список!$B28)&gt;0,"3","")</f>
        <v/>
      </c>
      <c r="BW29" s="6" t="str">
        <f>IF(COUNTIF(Отв!$D$103:$H$103,Список!$B28)&gt;0,"4","")</f>
        <v>4</v>
      </c>
      <c r="BX29" s="4" t="str">
        <f>IF(COUNTIF(Отв!$D$104:$H$104,Список!$B28)&gt;0,"1","")</f>
        <v/>
      </c>
      <c r="BY29" s="4" t="str">
        <f>IF(COUNTIF(Отв!$D$105:$H$105,Список!$B28)&gt;0,"2","")</f>
        <v/>
      </c>
      <c r="BZ29" s="4" t="str">
        <f>IF(COUNTIF(Отв!$D$106:$H$106,Список!$B28)&gt;0,"3","")</f>
        <v/>
      </c>
      <c r="CA29" s="6" t="str">
        <f>IF(COUNTIF(Отв!$D$107:$H$107,Список!$B28)&gt;0,"4","")</f>
        <v>4</v>
      </c>
      <c r="CB29" s="4" t="str">
        <f>IF(COUNTIF(Отв!$D$108:$H$108,Список!$B28)&gt;0,"1","")</f>
        <v/>
      </c>
      <c r="CC29" s="4" t="str">
        <f>IF(COUNTIF(Отв!$D$109:$H$109,Список!$B28)&gt;0,"2","")</f>
        <v/>
      </c>
      <c r="CD29" s="4" t="str">
        <f>IF(COUNTIF(Отв!$D$110:$H$110,Список!$B28)&gt;0,"3","")</f>
        <v/>
      </c>
      <c r="CE29" s="6" t="str">
        <f>IF(COUNTIF(Отв!$D$111:$H$111,Список!$B28)&gt;0,"4","")</f>
        <v/>
      </c>
      <c r="CF29" s="4" t="str">
        <f>IF(COUNTIF(Отв!$D$112:$H$112,Список!$B28)&gt;0,"1","")</f>
        <v/>
      </c>
      <c r="CG29" s="4" t="str">
        <f>IF(COUNTIF(Отв!$D$113:$H$113,Список!$B28)&gt;0,"2","")</f>
        <v/>
      </c>
      <c r="CH29" s="4" t="str">
        <f>IF(COUNTIF(Отв!$D$114:$H$114,Список!$B28)&gt;0,"3","")</f>
        <v/>
      </c>
      <c r="CI29" s="6" t="str">
        <f>IF(COUNTIF(Отв!$D$115:$H$115,Список!$B28)&gt;0,"4","")</f>
        <v/>
      </c>
      <c r="CJ29" s="4" t="str">
        <f>IF(COUNTIF(Отв!$D$116:$H$116,Список!$B28)&gt;0,"1","")</f>
        <v/>
      </c>
      <c r="CK29" s="4" t="str">
        <f>IF(COUNTIF(Отв!$D$117:$H$117,Список!$B28)&gt;0,"2","")</f>
        <v/>
      </c>
      <c r="CL29" s="4" t="str">
        <f>IF(COUNTIF(Отв!$D$118:$H$118,Список!$B28)&gt;0,"3","")</f>
        <v/>
      </c>
      <c r="CM29" s="6" t="str">
        <f>IF(COUNTIF(Отв!$D$119:$H$119,Список!$B28)&gt;0,"4","")</f>
        <v/>
      </c>
      <c r="CN29" s="4" t="str">
        <f>IF(COUNTIF(Отв!$D$120:$H$120,Список!$B28)&gt;0,"1","")</f>
        <v/>
      </c>
      <c r="CO29" s="4" t="str">
        <f>IF(COUNTIF(Отв!$D$121:$H$121,Список!$B28)&gt;0,"2","")</f>
        <v/>
      </c>
      <c r="CP29" s="4" t="str">
        <f>IF(COUNTIF(Отв!$D$122:$H$122,Список!$B28)&gt;0,"3","")</f>
        <v/>
      </c>
      <c r="CQ29" s="6" t="str">
        <f>IF(COUNTIF(Отв!$D$123:$H$123,Список!$B28)&gt;0,"4","")</f>
        <v/>
      </c>
      <c r="CR29" s="4" t="str">
        <f>IF(COUNTIF(Отв!$D$124:$H$124,Список!$B28)&gt;0,"1","")</f>
        <v/>
      </c>
      <c r="CS29" s="4" t="str">
        <f>IF(COUNTIF(Отв!$D$125:$H$125,Список!$B28)&gt;0,"2","")</f>
        <v/>
      </c>
      <c r="CT29" s="4" t="str">
        <f>IF(COUNTIF(Отв!$D$126:$H$126,Список!$B28)&gt;0,"3","")</f>
        <v/>
      </c>
      <c r="CU29" s="6" t="str">
        <f>IF(COUNTIF(Отв!$D$127:$H$127,Список!$B28)&gt;0,"4","")</f>
        <v/>
      </c>
      <c r="CV29" s="4" t="str">
        <f>IF(COUNTIF(Отв!$D$128:$H$128,Список!$B28)&gt;0,"1","")</f>
        <v/>
      </c>
      <c r="CW29" s="4" t="str">
        <f>IF(COUNTIF(Отв!$D$129:$H$129,Список!$B28)&gt;0,"2","")</f>
        <v/>
      </c>
      <c r="CX29" s="4" t="str">
        <f>IF(COUNTIF(Отв!$D$130:$H$130,Список!$B28)&gt;0,"3","")</f>
        <v/>
      </c>
      <c r="CY29" s="6" t="str">
        <f>IF(COUNTIF(Отв!$D$131:$H$131,Список!$B28)&gt;0,"4","")</f>
        <v/>
      </c>
      <c r="CZ29" s="4" t="str">
        <f>IF(COUNTIF(Отв!$D$132:$H$132,Список!$B28)&gt;0,"1","")</f>
        <v>1</v>
      </c>
      <c r="DA29" s="4" t="str">
        <f>IF(COUNTIF(Отв!$D$133:$H$133,Список!$B28)&gt;0,"2","")</f>
        <v>2</v>
      </c>
      <c r="DB29" s="4" t="str">
        <f>IF(COUNTIF(Отв!$D$134:$H$134,Список!$B28)&gt;0,"3","")</f>
        <v>3</v>
      </c>
      <c r="DC29" s="6" t="str">
        <f>IF(COUNTIF(Отв!$D$135:$H$135,Список!$B28)&gt;0,"4","")</f>
        <v>4</v>
      </c>
      <c r="DD29" s="34" t="str">
        <f>IF(COUNTIF(Отв!$D$136:$H$136,Список!$B28)&gt;0,"1","")</f>
        <v/>
      </c>
      <c r="DE29" s="9" t="str">
        <f>IF(COUNTIF(Отв!$D$137:$H$137,Список!$B28)&gt;0,"2","")</f>
        <v/>
      </c>
      <c r="DF29" s="9" t="str">
        <f>IF(COUNTIF(Отв!$D$138:$H$138,Список!$B28)&gt;0,"3","")</f>
        <v/>
      </c>
      <c r="DG29" s="10" t="str">
        <f>IF(COUNTIF(Отв!$D$139:$H$139,Список!$B28)&gt;0,"4","")</f>
        <v/>
      </c>
      <c r="DH29" s="4" t="str">
        <f>IF(COUNTIF(Отв!$D$140:$H$140,Список!$B28)&gt;0,"1","")</f>
        <v/>
      </c>
      <c r="DI29" s="4" t="str">
        <f>IF(COUNTIF(Отв!$D$141:$H$141,Список!$B28)&gt;0,"2","")</f>
        <v/>
      </c>
      <c r="DJ29" s="4" t="str">
        <f>IF(COUNTIF(Отв!$D$142:$H$142,Список!$B28)&gt;0,"3","")</f>
        <v/>
      </c>
      <c r="DK29" s="19" t="str">
        <f>IF(COUNTIF(Отв!$D$143:$H$143,Список!$B28)&gt;0,"4","")</f>
        <v/>
      </c>
      <c r="DL29" s="4" t="str">
        <f>IF(COUNTIF(Отв!$D$144:$H$144,Список!$B28)&gt;0,"1","")</f>
        <v/>
      </c>
      <c r="DM29" s="4" t="str">
        <f>IF(COUNTIF(Отв!$D$145:$H$145,Список!$B28)&gt;0,"2","")</f>
        <v/>
      </c>
      <c r="DN29" s="4" t="str">
        <f>IF(COUNTIF(Отв!$D$146:$H$146,Список!$B28)&gt;0,"3","")</f>
        <v/>
      </c>
      <c r="DO29" s="6" t="str">
        <f>IF(COUNTIF(Отв!$D$147:$H$147,Список!$B28)&gt;0,"4","")</f>
        <v/>
      </c>
      <c r="DP29" s="4" t="str">
        <f>IF(COUNTIF(Отв!$D$148:$H$148,Список!$B28)&gt;0,"1","")</f>
        <v/>
      </c>
      <c r="DQ29" s="4" t="str">
        <f>IF(COUNTIF(Отв!$D$149:$H$149,Список!$B28)&gt;0,"2","")</f>
        <v/>
      </c>
      <c r="DR29" s="4" t="str">
        <f>IF(COUNTIF(Отв!$D$150:$H$150,Список!$B28)&gt;0,"3","")</f>
        <v/>
      </c>
      <c r="DS29" s="6" t="str">
        <f>IF(COUNTIF(Отв!$D$151:$H$151,Список!$B28)&gt;0,"4","")</f>
        <v/>
      </c>
    </row>
    <row r="30" spans="2:123" x14ac:dyDescent="0.25">
      <c r="B30" s="4">
        <v>28</v>
      </c>
      <c r="C30" s="3" t="str">
        <f>IF(Список!B29=""," ",Список!B29)</f>
        <v xml:space="preserve"> </v>
      </c>
      <c r="D30" s="15" t="str">
        <f>IF(COUNTIF(Отв!$D$32:$H$32,Список!$B29)&gt;0,"1","")</f>
        <v/>
      </c>
      <c r="E30" s="4" t="str">
        <f>IF(COUNTIF(Отв!$D$33:$H$33,Список!$B29)&gt;0,"2","")</f>
        <v/>
      </c>
      <c r="F30" s="4" t="str">
        <f>IF(COUNTIF(Отв!$D$34:$H$34,Список!$B29)&gt;0,"3","")</f>
        <v/>
      </c>
      <c r="G30" s="6" t="str">
        <f>IF(COUNTIF(Отв!$D$35:$H$35,Список!$B29)&gt;0,"4","")</f>
        <v/>
      </c>
      <c r="H30" s="5" t="str">
        <f>IF(COUNTIF(Отв!$D$36:$H$36,Список!$B29)&gt;0,"1","")</f>
        <v/>
      </c>
      <c r="I30" s="4" t="str">
        <f>IF(COUNTIF(Отв!$D$37:$H$37,Список!$B29)&gt;0,"2","")</f>
        <v/>
      </c>
      <c r="J30" s="4" t="str">
        <f>IF(COUNTIF(Отв!$D$38:$H$38,Список!$B29)&gt;0,"3","")</f>
        <v/>
      </c>
      <c r="K30" s="6" t="str">
        <f>IF(COUNTIF(Отв!$D$39:$H$39,Список!$B29)&gt;0,"4","")</f>
        <v/>
      </c>
      <c r="L30" s="5" t="str">
        <f>IF(COUNTIF(Отв!$D$40:$H$40,Список!$B29)&gt;0,"1","")</f>
        <v/>
      </c>
      <c r="M30" s="4" t="str">
        <f>IF(COUNTIF(Отв!$D$41:$H$42,Список!$B29)&gt;0,"2","")</f>
        <v/>
      </c>
      <c r="N30" s="4" t="str">
        <f>IF(COUNTIF(Отв!$D$42:$H$42,Список!$B29)&gt;0,"3","")</f>
        <v/>
      </c>
      <c r="O30" s="6" t="str">
        <f>IF(COUNTIF(Отв!$D$43:$H$43,Список!$B29)&gt;0,"4","")</f>
        <v/>
      </c>
      <c r="P30" s="4" t="str">
        <f>IF(COUNTIF(Отв!$D$44:$H$44,Список!$B29)&gt;0,"1","")</f>
        <v/>
      </c>
      <c r="Q30" s="4" t="str">
        <f>IF(COUNTIF(Отв!$D$45:$H$45,Список!$B29)&gt;0,"2","")</f>
        <v/>
      </c>
      <c r="R30" s="4" t="str">
        <f>IF(COUNTIF(Отв!$D$46:$H$46,Список!$B29)&gt;0,"3","")</f>
        <v/>
      </c>
      <c r="S30" s="6" t="str">
        <f>IF(COUNTIF(Отв!$D$47:$H$47,Список!$B29)&gt;0,"4","")</f>
        <v/>
      </c>
      <c r="T30" s="4" t="str">
        <f>IF(COUNTIF(Отв!$D$48:$H$48,Список!$B29)&gt;0,"1","")</f>
        <v/>
      </c>
      <c r="U30" s="4" t="str">
        <f>IF(COUNTIF(Отв!$D$49:$H$49,Список!$B29)&gt;0,"2","")</f>
        <v/>
      </c>
      <c r="V30" s="4" t="str">
        <f>IF(COUNTIF(Отв!$D$50:$H$50,Список!$B29)&gt;0,"3","")</f>
        <v/>
      </c>
      <c r="W30" s="6" t="str">
        <f>IF(COUNTIF(Отв!$D$51:$H$51,Список!$B29)&gt;0,"4","")</f>
        <v/>
      </c>
      <c r="X30" s="4" t="str">
        <f>IF(COUNTIF(Отв!$D$52:$H$52,Список!$B29)&gt;0,"1","")</f>
        <v/>
      </c>
      <c r="Y30" s="4" t="str">
        <f>IF(COUNTIF(Отв!$D$53:$H$53,Список!$B29)&gt;0,"2","")</f>
        <v/>
      </c>
      <c r="Z30" s="4" t="str">
        <f>IF(COUNTIF(Отв!$D$54:$H$54,Список!$B29)&gt;0,"3","")</f>
        <v/>
      </c>
      <c r="AA30" s="6" t="str">
        <f>IF(COUNTIF(Отв!$D$55:$H$55,Список!$B29)&gt;0,"4","")</f>
        <v/>
      </c>
      <c r="AB30" s="4" t="str">
        <f>IF(COUNTIF(Отв!$D$56:$H$56,Список!$B29)&gt;0,"1","")</f>
        <v/>
      </c>
      <c r="AC30" s="4" t="str">
        <f>IF(COUNTIF(Отв!$D$57:$H$57,Список!$B29)&gt;0,"2","")</f>
        <v/>
      </c>
      <c r="AD30" s="4" t="str">
        <f>IF(COUNTIF(Отв!$D$58:$H$58,Список!$B29)&gt;0,"3","")</f>
        <v/>
      </c>
      <c r="AE30" s="6" t="str">
        <f>IF(COUNTIF(Отв!$D$59:$H$59,Список!$B29)&gt;0,"4","")</f>
        <v/>
      </c>
      <c r="AF30" s="4" t="str">
        <f>IF(COUNTIF(Отв!$D$60:$H$60,Список!$B29)&gt;0,"1","")</f>
        <v/>
      </c>
      <c r="AG30" s="4" t="str">
        <f>IF(COUNTIF(Отв!$D$61:$H$61,Список!$B29)&gt;0,"2","")</f>
        <v/>
      </c>
      <c r="AH30" s="4" t="str">
        <f>IF(COUNTIF(Отв!$D$62:$H$62,Список!$B29)&gt;0,"3","")</f>
        <v/>
      </c>
      <c r="AI30" s="6" t="str">
        <f>IF(COUNTIF(Отв!$D$63:$H$63,Список!$B29)&gt;0,"4","")</f>
        <v/>
      </c>
      <c r="AJ30" s="4" t="str">
        <f>IF(COUNTIF(Отв!$D$64:$H$64,Список!$B29)&gt;0,"1","")</f>
        <v/>
      </c>
      <c r="AK30" s="4" t="str">
        <f>IF(COUNTIF(Отв!$D$65:$H$65,Список!$B29)&gt;0,"2","")</f>
        <v/>
      </c>
      <c r="AL30" s="4" t="str">
        <f>IF(COUNTIF(Отв!$D$66:$H$66,Список!$B29)&gt;0,"3","")</f>
        <v/>
      </c>
      <c r="AM30" s="6" t="str">
        <f>IF(COUNTIF(Отв!$D$67:$H$67,Список!$B29)&gt;0,"4","")</f>
        <v/>
      </c>
      <c r="AN30" s="4" t="str">
        <f>IF(COUNTIF(Отв!$D$68:$H$68,Список!$B29)&gt;0,"1","")</f>
        <v/>
      </c>
      <c r="AO30" s="4" t="str">
        <f>IF(COUNTIF(Отв!$D$69:$H$69,Список!$B29)&gt;0,"2","")</f>
        <v/>
      </c>
      <c r="AP30" s="4" t="str">
        <f>IF(COUNTIF(Отв!$D$70:$H$70,Список!$B29)&gt;0,"3","")</f>
        <v/>
      </c>
      <c r="AQ30" s="6" t="str">
        <f>IF(COUNTIF(Отв!$D$71:$H$71,Список!$B29)&gt;0,"4","")</f>
        <v/>
      </c>
      <c r="AR30" s="4" t="str">
        <f>IF(COUNTIF(Отв!$D$72:$H$72,Список!$B29)&gt;0,"1","")</f>
        <v/>
      </c>
      <c r="AS30" s="4" t="str">
        <f>IF(COUNTIF(Отв!$D$73:$H$73,Список!$B29)&gt;0,"2","")</f>
        <v/>
      </c>
      <c r="AT30" s="4" t="str">
        <f>IF(COUNTIF(Отв!$D$74:$H$74,Список!$B29)&gt;0,"3","")</f>
        <v/>
      </c>
      <c r="AU30" s="6" t="str">
        <f>IF(COUNTIF(Отв!$D$75:$H$75,Список!$B29)&gt;0,"4","")</f>
        <v/>
      </c>
      <c r="AV30" s="4" t="str">
        <f>IF(COUNTIF(Отв!$D$76:$H$76,Список!$B29)&gt;0,"1","")</f>
        <v/>
      </c>
      <c r="AW30" s="4" t="str">
        <f>IF(COUNTIF(Отв!$D$77:$H$77,Список!$B29)&gt;0,"2","")</f>
        <v/>
      </c>
      <c r="AX30" s="4" t="str">
        <f>IF(COUNTIF(Отв!$D$78:$H$78,Список!$B29)&gt;0,"3","")</f>
        <v/>
      </c>
      <c r="AY30" s="6" t="str">
        <f>IF(COUNTIF(Отв!$D$79:$H$79,Список!$B29)&gt;0,"4","")</f>
        <v/>
      </c>
      <c r="AZ30" s="4" t="str">
        <f>IF(COUNTIF(Отв!$D$80:$H$80,Список!$B29)&gt;0,"1","")</f>
        <v/>
      </c>
      <c r="BA30" s="4" t="str">
        <f>IF(COUNTIF(Отв!$D$81:$H$81,Список!$B29)&gt;0,"2","")</f>
        <v/>
      </c>
      <c r="BB30" s="4" t="str">
        <f>IF(COUNTIF(Отв!$D$82:$H$82,Список!$B29)&gt;0,"3","")</f>
        <v/>
      </c>
      <c r="BC30" s="6" t="str">
        <f>IF(COUNTIF(Отв!$D$83:$H$83,Список!$B29)&gt;0,"4","")</f>
        <v/>
      </c>
      <c r="BD30" s="4" t="str">
        <f>IF(COUNTIF(Отв!$D$84:$H$84,Список!$B29)&gt;0,"1","")</f>
        <v/>
      </c>
      <c r="BE30" s="4" t="str">
        <f>IF(COUNTIF(Отв!$D$85:$H$85,Список!$B29)&gt;0,"2","")</f>
        <v/>
      </c>
      <c r="BF30" s="4" t="str">
        <f>IF(COUNTIF(Отв!$D$86:$H$86,Список!$B29)&gt;0,"3","")</f>
        <v/>
      </c>
      <c r="BG30" s="6" t="str">
        <f>IF(COUNTIF(Отв!$D$87:$H$87,Список!$B29)&gt;0,"4","")</f>
        <v/>
      </c>
      <c r="BH30" s="4" t="str">
        <f>IF(COUNTIF(Отв!$D$88:$H$88,Список!$B29)&gt;0,"1","")</f>
        <v/>
      </c>
      <c r="BI30" s="4" t="str">
        <f>IF(COUNTIF(Отв!$D$89:$H$89,Список!$B29)&gt;0,"2","")</f>
        <v/>
      </c>
      <c r="BJ30" s="4" t="str">
        <f>IF(COUNTIF(Отв!$D$90:$H$90,Список!$B29)&gt;0,"3","")</f>
        <v/>
      </c>
      <c r="BK30" s="6" t="str">
        <f>IF(COUNTIF(Отв!$D$91:$H$91,Список!$B29)&gt;0,"4","")</f>
        <v/>
      </c>
      <c r="BL30" s="4" t="str">
        <f>IF(COUNTIF(Отв!$D$92:$H$92,Список!$B29)&gt;0,"1","")</f>
        <v/>
      </c>
      <c r="BM30" s="4" t="str">
        <f>IF(COUNTIF(Отв!$D$93:$H$93,Список!$B29)&gt;0,"2","")</f>
        <v/>
      </c>
      <c r="BN30" s="4" t="str">
        <f>IF(COUNTIF(Отв!$D$94:$H$94,Список!$B29)&gt;0,"3","")</f>
        <v/>
      </c>
      <c r="BO30" s="6" t="str">
        <f>IF(COUNTIF(Отв!$D$95:$H$95,Список!$B29)&gt;0,"4","")</f>
        <v/>
      </c>
      <c r="BP30" s="4" t="str">
        <f>IF(COUNTIF(Отв!$D$96:$H$96,Список!$B29)&gt;0,"1","")</f>
        <v/>
      </c>
      <c r="BQ30" s="4" t="str">
        <f>IF(COUNTIF(Отв!$D$97:$H$97,Список!$B29)&gt;0,"2","")</f>
        <v/>
      </c>
      <c r="BR30" s="4" t="str">
        <f>IF(COUNTIF(Отв!$D$98:$H$98,Список!$B29)&gt;0,"3","")</f>
        <v/>
      </c>
      <c r="BS30" s="6" t="str">
        <f>IF(COUNTIF(Отв!$D$99:$H$99,Список!$B29)&gt;0,"4","")</f>
        <v/>
      </c>
      <c r="BT30" s="4" t="str">
        <f>IF(COUNTIF(Отв!$D$100:$H$100,Список!$B29)&gt;0,"1","")</f>
        <v/>
      </c>
      <c r="BU30" s="4" t="str">
        <f>IF(COUNTIF(Отв!$D$101:$H$101,Список!$B29)&gt;0,"2","")</f>
        <v/>
      </c>
      <c r="BV30" s="4" t="str">
        <f>IF(COUNTIF(Отв!$D$102:$H$102,Список!$B29)&gt;0,"3","")</f>
        <v/>
      </c>
      <c r="BW30" s="6" t="str">
        <f>IF(COUNTIF(Отв!$D$103:$H$103,Список!$B29)&gt;0,"4","")</f>
        <v/>
      </c>
      <c r="BX30" s="4" t="str">
        <f>IF(COUNTIF(Отв!$D$104:$H$104,Список!$B29)&gt;0,"1","")</f>
        <v/>
      </c>
      <c r="BY30" s="4" t="str">
        <f>IF(COUNTIF(Отв!$D$105:$H$105,Список!$B29)&gt;0,"2","")</f>
        <v/>
      </c>
      <c r="BZ30" s="4" t="str">
        <f>IF(COUNTIF(Отв!$D$106:$H$106,Список!$B29)&gt;0,"3","")</f>
        <v/>
      </c>
      <c r="CA30" s="6" t="str">
        <f>IF(COUNTIF(Отв!$D$107:$H$107,Список!$B29)&gt;0,"4","")</f>
        <v/>
      </c>
      <c r="CB30" s="4" t="str">
        <f>IF(COUNTIF(Отв!$D$108:$H$108,Список!$B29)&gt;0,"1","")</f>
        <v/>
      </c>
      <c r="CC30" s="4" t="str">
        <f>IF(COUNTIF(Отв!$D$109:$H$109,Список!$B29)&gt;0,"2","")</f>
        <v/>
      </c>
      <c r="CD30" s="4" t="str">
        <f>IF(COUNTIF(Отв!$D$110:$H$110,Список!$B29)&gt;0,"3","")</f>
        <v/>
      </c>
      <c r="CE30" s="6" t="str">
        <f>IF(COUNTIF(Отв!$D$111:$H$111,Список!$B29)&gt;0,"4","")</f>
        <v/>
      </c>
      <c r="CF30" s="4" t="str">
        <f>IF(COUNTIF(Отв!$D$112:$H$112,Список!$B29)&gt;0,"1","")</f>
        <v/>
      </c>
      <c r="CG30" s="4" t="str">
        <f>IF(COUNTIF(Отв!$D$113:$H$113,Список!$B29)&gt;0,"2","")</f>
        <v/>
      </c>
      <c r="CH30" s="4" t="str">
        <f>IF(COUNTIF(Отв!$D$114:$H$114,Список!$B29)&gt;0,"3","")</f>
        <v/>
      </c>
      <c r="CI30" s="6" t="str">
        <f>IF(COUNTIF(Отв!$D$115:$H$115,Список!$B29)&gt;0,"4","")</f>
        <v/>
      </c>
      <c r="CJ30" s="4" t="str">
        <f>IF(COUNTIF(Отв!$D$116:$H$116,Список!$B29)&gt;0,"1","")</f>
        <v/>
      </c>
      <c r="CK30" s="4" t="str">
        <f>IF(COUNTIF(Отв!$D$117:$H$117,Список!$B29)&gt;0,"2","")</f>
        <v/>
      </c>
      <c r="CL30" s="4" t="str">
        <f>IF(COUNTIF(Отв!$D$118:$H$118,Список!$B29)&gt;0,"3","")</f>
        <v/>
      </c>
      <c r="CM30" s="6" t="str">
        <f>IF(COUNTIF(Отв!$D$119:$H$119,Список!$B29)&gt;0,"4","")</f>
        <v/>
      </c>
      <c r="CN30" s="4" t="str">
        <f>IF(COUNTIF(Отв!$D$120:$H$120,Список!$B29)&gt;0,"1","")</f>
        <v/>
      </c>
      <c r="CO30" s="4" t="str">
        <f>IF(COUNTIF(Отв!$D$121:$H$121,Список!$B29)&gt;0,"2","")</f>
        <v/>
      </c>
      <c r="CP30" s="4" t="str">
        <f>IF(COUNTIF(Отв!$D$122:$H$122,Список!$B29)&gt;0,"3","")</f>
        <v/>
      </c>
      <c r="CQ30" s="6" t="str">
        <f>IF(COUNTIF(Отв!$D$123:$H$123,Список!$B29)&gt;0,"4","")</f>
        <v/>
      </c>
      <c r="CR30" s="4" t="str">
        <f>IF(COUNTIF(Отв!$D$124:$H$124,Список!$B29)&gt;0,"1","")</f>
        <v/>
      </c>
      <c r="CS30" s="4" t="str">
        <f>IF(COUNTIF(Отв!$D$125:$H$125,Список!$B29)&gt;0,"2","")</f>
        <v/>
      </c>
      <c r="CT30" s="4" t="str">
        <f>IF(COUNTIF(Отв!$D$126:$H$126,Список!$B29)&gt;0,"3","")</f>
        <v/>
      </c>
      <c r="CU30" s="6" t="str">
        <f>IF(COUNTIF(Отв!$D$127:$H$127,Список!$B29)&gt;0,"4","")</f>
        <v/>
      </c>
      <c r="CV30" s="4" t="str">
        <f>IF(COUNTIF(Отв!$D$128:$H$128,Список!$B29)&gt;0,"1","")</f>
        <v/>
      </c>
      <c r="CW30" s="4" t="str">
        <f>IF(COUNTIF(Отв!$D$129:$H$129,Список!$B29)&gt;0,"2","")</f>
        <v/>
      </c>
      <c r="CX30" s="4" t="str">
        <f>IF(COUNTIF(Отв!$D$130:$H$130,Список!$B29)&gt;0,"3","")</f>
        <v/>
      </c>
      <c r="CY30" s="6" t="str">
        <f>IF(COUNTIF(Отв!$D$131:$H$131,Список!$B29)&gt;0,"4","")</f>
        <v/>
      </c>
      <c r="CZ30" s="4" t="str">
        <f>IF(COUNTIF(Отв!$D$132:$H$132,Список!$B29)&gt;0,"1","")</f>
        <v/>
      </c>
      <c r="DA30" s="4" t="str">
        <f>IF(COUNTIF(Отв!$D$133:$H$133,Список!$B29)&gt;0,"2","")</f>
        <v/>
      </c>
      <c r="DB30" s="4" t="str">
        <f>IF(COUNTIF(Отв!$D$134:$H$134,Список!$B29)&gt;0,"3","")</f>
        <v/>
      </c>
      <c r="DC30" s="6" t="str">
        <f>IF(COUNTIF(Отв!$D$135:$H$135,Список!$B29)&gt;0,"4","")</f>
        <v/>
      </c>
      <c r="DD30" s="4" t="str">
        <f>IF(COUNTIF(Отв!$D$136:$H$136,Список!$B29)&gt;0,"1","")</f>
        <v/>
      </c>
      <c r="DE30" s="4" t="str">
        <f>IF(COUNTIF(Отв!$D$137:$H$137,Список!$B29)&gt;0,"2","")</f>
        <v/>
      </c>
      <c r="DF30" s="4" t="str">
        <f>IF(COUNTIF(Отв!$D$138:$H$138,Список!$B29)&gt;0,"3","")</f>
        <v/>
      </c>
      <c r="DG30" s="6" t="str">
        <f>IF(COUNTIF(Отв!$D$139:$H$139,Список!$B29)&gt;0,"4","")</f>
        <v/>
      </c>
      <c r="DH30" s="34" t="str">
        <f>IF(COUNTIF(Отв!$D$140:$H$140,Список!$B29)&gt;0,"1","")</f>
        <v/>
      </c>
      <c r="DI30" s="9" t="str">
        <f>IF(COUNTIF(Отв!$D$141:$H$141,Список!$B29)&gt;0,"2","")</f>
        <v/>
      </c>
      <c r="DJ30" s="9" t="str">
        <f>IF(COUNTIF(Отв!$D$142:$H$142,Список!$B29)&gt;0,"3","")</f>
        <v/>
      </c>
      <c r="DK30" s="10" t="str">
        <f>IF(COUNTIF(Отв!$D$143:$H$143,Список!$B29)&gt;0,"4","")</f>
        <v/>
      </c>
      <c r="DL30" s="4" t="str">
        <f>IF(COUNTIF(Отв!$D$144:$H$144,Список!$B29)&gt;0,"1","")</f>
        <v/>
      </c>
      <c r="DM30" s="4" t="str">
        <f>IF(COUNTIF(Отв!$D$145:$H$145,Список!$B29)&gt;0,"2","")</f>
        <v/>
      </c>
      <c r="DN30" s="4" t="str">
        <f>IF(COUNTIF(Отв!$D$146:$H$146,Список!$B29)&gt;0,"3","")</f>
        <v/>
      </c>
      <c r="DO30" s="6" t="str">
        <f>IF(COUNTIF(Отв!$D$147:$H$147,Список!$B29)&gt;0,"4","")</f>
        <v/>
      </c>
      <c r="DP30" s="4" t="str">
        <f>IF(COUNTIF(Отв!$D$148:$H$148,Список!$B29)&gt;0,"1","")</f>
        <v/>
      </c>
      <c r="DQ30" s="4" t="str">
        <f>IF(COUNTIF(Отв!$D$149:$H$149,Список!$B29)&gt;0,"2","")</f>
        <v/>
      </c>
      <c r="DR30" s="4" t="str">
        <f>IF(COUNTIF(Отв!$D$150:$H$150,Список!$B29)&gt;0,"3","")</f>
        <v/>
      </c>
      <c r="DS30" s="6" t="str">
        <f>IF(COUNTIF(Отв!$D$151:$H$151,Список!$B29)&gt;0,"4","")</f>
        <v/>
      </c>
    </row>
    <row r="31" spans="2:123" x14ac:dyDescent="0.25">
      <c r="B31" s="4">
        <v>29</v>
      </c>
      <c r="C31" s="3" t="str">
        <f>IF(Список!B30=""," ",Список!B30)</f>
        <v xml:space="preserve"> </v>
      </c>
      <c r="D31" s="15" t="str">
        <f>IF(COUNTIF(Отв!$D$32:$H$32,Список!$B30)&gt;0,"1","")</f>
        <v/>
      </c>
      <c r="E31" s="4" t="str">
        <f>IF(COUNTIF(Отв!$D$33:$H$33,Список!$B30)&gt;0,"2","")</f>
        <v/>
      </c>
      <c r="F31" s="4" t="str">
        <f>IF(COUNTIF(Отв!$D$34:$H$34,Список!$B30)&gt;0,"3","")</f>
        <v/>
      </c>
      <c r="G31" s="6" t="str">
        <f>IF(COUNTIF(Отв!$D$35:$H$35,Список!$B30)&gt;0,"4","")</f>
        <v/>
      </c>
      <c r="H31" s="5" t="str">
        <f>IF(COUNTIF(Отв!$D$36:$H$36,Список!$B30)&gt;0,"1","")</f>
        <v/>
      </c>
      <c r="I31" s="4" t="str">
        <f>IF(COUNTIF(Отв!$D$37:$H$37,Список!$B30)&gt;0,"2","")</f>
        <v/>
      </c>
      <c r="J31" s="4" t="str">
        <f>IF(COUNTIF(Отв!$D$38:$H$38,Список!$B30)&gt;0,"3","")</f>
        <v/>
      </c>
      <c r="K31" s="6" t="str">
        <f>IF(COUNTIF(Отв!$D$39:$H$39,Список!$B30)&gt;0,"4","")</f>
        <v/>
      </c>
      <c r="L31" s="5" t="str">
        <f>IF(COUNTIF(Отв!$D$40:$H$40,Список!$B30)&gt;0,"1","")</f>
        <v/>
      </c>
      <c r="M31" s="4" t="str">
        <f>IF(COUNTIF(Отв!$D$41:$H$42,Список!$B30)&gt;0,"2","")</f>
        <v/>
      </c>
      <c r="N31" s="4" t="str">
        <f>IF(COUNTIF(Отв!$D$42:$H$42,Список!$B30)&gt;0,"3","")</f>
        <v/>
      </c>
      <c r="O31" s="6" t="str">
        <f>IF(COUNTIF(Отв!$D$43:$H$43,Список!$B30)&gt;0,"4","")</f>
        <v/>
      </c>
      <c r="P31" s="4" t="str">
        <f>IF(COUNTIF(Отв!$D$44:$H$44,Список!$B30)&gt;0,"1","")</f>
        <v/>
      </c>
      <c r="Q31" s="4" t="str">
        <f>IF(COUNTIF(Отв!$D$45:$H$45,Список!$B30)&gt;0,"2","")</f>
        <v/>
      </c>
      <c r="R31" s="4" t="str">
        <f>IF(COUNTIF(Отв!$D$46:$H$46,Список!$B30)&gt;0,"3","")</f>
        <v/>
      </c>
      <c r="S31" s="6" t="str">
        <f>IF(COUNTIF(Отв!$D$47:$H$47,Список!$B30)&gt;0,"4","")</f>
        <v/>
      </c>
      <c r="T31" s="4" t="str">
        <f>IF(COUNTIF(Отв!$D$48:$H$48,Список!$B30)&gt;0,"1","")</f>
        <v/>
      </c>
      <c r="U31" s="4" t="str">
        <f>IF(COUNTIF(Отв!$D$49:$H$49,Список!$B30)&gt;0,"2","")</f>
        <v/>
      </c>
      <c r="V31" s="4" t="str">
        <f>IF(COUNTIF(Отв!$D$50:$H$50,Список!$B30)&gt;0,"3","")</f>
        <v/>
      </c>
      <c r="W31" s="6" t="str">
        <f>IF(COUNTIF(Отв!$D$51:$H$51,Список!$B30)&gt;0,"4","")</f>
        <v/>
      </c>
      <c r="X31" s="4" t="str">
        <f>IF(COUNTIF(Отв!$D$52:$H$52,Список!$B30)&gt;0,"1","")</f>
        <v/>
      </c>
      <c r="Y31" s="4" t="str">
        <f>IF(COUNTIF(Отв!$D$53:$H$53,Список!$B30)&gt;0,"2","")</f>
        <v/>
      </c>
      <c r="Z31" s="4" t="str">
        <f>IF(COUNTIF(Отв!$D$54:$H$54,Список!$B30)&gt;0,"3","")</f>
        <v/>
      </c>
      <c r="AA31" s="6" t="str">
        <f>IF(COUNTIF(Отв!$D$55:$H$55,Список!$B30)&gt;0,"4","")</f>
        <v/>
      </c>
      <c r="AB31" s="4" t="str">
        <f>IF(COUNTIF(Отв!$D$56:$H$56,Список!$B30)&gt;0,"1","")</f>
        <v/>
      </c>
      <c r="AC31" s="4" t="str">
        <f>IF(COUNTIF(Отв!$D$57:$H$57,Список!$B30)&gt;0,"2","")</f>
        <v/>
      </c>
      <c r="AD31" s="4" t="str">
        <f>IF(COUNTIF(Отв!$D$58:$H$58,Список!$B30)&gt;0,"3","")</f>
        <v/>
      </c>
      <c r="AE31" s="6" t="str">
        <f>IF(COUNTIF(Отв!$D$59:$H$59,Список!$B30)&gt;0,"4","")</f>
        <v/>
      </c>
      <c r="AF31" s="4" t="str">
        <f>IF(COUNTIF(Отв!$D$60:$H$60,Список!$B30)&gt;0,"1","")</f>
        <v/>
      </c>
      <c r="AG31" s="4" t="str">
        <f>IF(COUNTIF(Отв!$D$61:$H$61,Список!$B30)&gt;0,"2","")</f>
        <v/>
      </c>
      <c r="AH31" s="4" t="str">
        <f>IF(COUNTIF(Отв!$D$62:$H$62,Список!$B30)&gt;0,"3","")</f>
        <v/>
      </c>
      <c r="AI31" s="6" t="str">
        <f>IF(COUNTIF(Отв!$D$63:$H$63,Список!$B30)&gt;0,"4","")</f>
        <v/>
      </c>
      <c r="AJ31" s="4" t="str">
        <f>IF(COUNTIF(Отв!$D$64:$H$64,Список!$B30)&gt;0,"1","")</f>
        <v/>
      </c>
      <c r="AK31" s="4" t="str">
        <f>IF(COUNTIF(Отв!$D$65:$H$65,Список!$B30)&gt;0,"2","")</f>
        <v/>
      </c>
      <c r="AL31" s="4" t="str">
        <f>IF(COUNTIF(Отв!$D$66:$H$66,Список!$B30)&gt;0,"3","")</f>
        <v/>
      </c>
      <c r="AM31" s="6" t="str">
        <f>IF(COUNTIF(Отв!$D$67:$H$67,Список!$B30)&gt;0,"4","")</f>
        <v/>
      </c>
      <c r="AN31" s="4" t="str">
        <f>IF(COUNTIF(Отв!$D$68:$H$68,Список!$B30)&gt;0,"1","")</f>
        <v/>
      </c>
      <c r="AO31" s="4" t="str">
        <f>IF(COUNTIF(Отв!$D$69:$H$69,Список!$B30)&gt;0,"2","")</f>
        <v/>
      </c>
      <c r="AP31" s="4" t="str">
        <f>IF(COUNTIF(Отв!$D$70:$H$70,Список!$B30)&gt;0,"3","")</f>
        <v/>
      </c>
      <c r="AQ31" s="6" t="str">
        <f>IF(COUNTIF(Отв!$D$71:$H$71,Список!$B30)&gt;0,"4","")</f>
        <v/>
      </c>
      <c r="AR31" s="4" t="str">
        <f>IF(COUNTIF(Отв!$D$72:$H$72,Список!$B30)&gt;0,"1","")</f>
        <v/>
      </c>
      <c r="AS31" s="4" t="str">
        <f>IF(COUNTIF(Отв!$D$73:$H$73,Список!$B30)&gt;0,"2","")</f>
        <v/>
      </c>
      <c r="AT31" s="4" t="str">
        <f>IF(COUNTIF(Отв!$D$74:$H$74,Список!$B30)&gt;0,"3","")</f>
        <v/>
      </c>
      <c r="AU31" s="6" t="str">
        <f>IF(COUNTIF(Отв!$D$75:$H$75,Список!$B30)&gt;0,"4","")</f>
        <v/>
      </c>
      <c r="AV31" s="4" t="str">
        <f>IF(COUNTIF(Отв!$D$76:$H$76,Список!$B30)&gt;0,"1","")</f>
        <v/>
      </c>
      <c r="AW31" s="4" t="str">
        <f>IF(COUNTIF(Отв!$D$77:$H$77,Список!$B30)&gt;0,"2","")</f>
        <v/>
      </c>
      <c r="AX31" s="4" t="str">
        <f>IF(COUNTIF(Отв!$D$78:$H$78,Список!$B30)&gt;0,"3","")</f>
        <v/>
      </c>
      <c r="AY31" s="6" t="str">
        <f>IF(COUNTIF(Отв!$D$79:$H$79,Список!$B30)&gt;0,"4","")</f>
        <v/>
      </c>
      <c r="AZ31" s="4" t="str">
        <f>IF(COUNTIF(Отв!$D$80:$H$80,Список!$B30)&gt;0,"1","")</f>
        <v/>
      </c>
      <c r="BA31" s="4" t="str">
        <f>IF(COUNTIF(Отв!$D$81:$H$81,Список!$B30)&gt;0,"2","")</f>
        <v/>
      </c>
      <c r="BB31" s="4" t="str">
        <f>IF(COUNTIF(Отв!$D$82:$H$82,Список!$B30)&gt;0,"3","")</f>
        <v/>
      </c>
      <c r="BC31" s="6" t="str">
        <f>IF(COUNTIF(Отв!$D$83:$H$83,Список!$B30)&gt;0,"4","")</f>
        <v/>
      </c>
      <c r="BD31" s="4" t="str">
        <f>IF(COUNTIF(Отв!$D$84:$H$84,Список!$B30)&gt;0,"1","")</f>
        <v/>
      </c>
      <c r="BE31" s="4" t="str">
        <f>IF(COUNTIF(Отв!$D$85:$H$85,Список!$B30)&gt;0,"2","")</f>
        <v/>
      </c>
      <c r="BF31" s="4" t="str">
        <f>IF(COUNTIF(Отв!$D$86:$H$86,Список!$B30)&gt;0,"3","")</f>
        <v/>
      </c>
      <c r="BG31" s="6" t="str">
        <f>IF(COUNTIF(Отв!$D$87:$H$87,Список!$B30)&gt;0,"4","")</f>
        <v/>
      </c>
      <c r="BH31" s="4" t="str">
        <f>IF(COUNTIF(Отв!$D$88:$H$88,Список!$B30)&gt;0,"1","")</f>
        <v/>
      </c>
      <c r="BI31" s="4" t="str">
        <f>IF(COUNTIF(Отв!$D$89:$H$89,Список!$B30)&gt;0,"2","")</f>
        <v/>
      </c>
      <c r="BJ31" s="4" t="str">
        <f>IF(COUNTIF(Отв!$D$90:$H$90,Список!$B30)&gt;0,"3","")</f>
        <v/>
      </c>
      <c r="BK31" s="6" t="str">
        <f>IF(COUNTIF(Отв!$D$91:$H$91,Список!$B30)&gt;0,"4","")</f>
        <v/>
      </c>
      <c r="BL31" s="4" t="str">
        <f>IF(COUNTIF(Отв!$D$92:$H$92,Список!$B30)&gt;0,"1","")</f>
        <v/>
      </c>
      <c r="BM31" s="4" t="str">
        <f>IF(COUNTIF(Отв!$D$93:$H$93,Список!$B30)&gt;0,"2","")</f>
        <v/>
      </c>
      <c r="BN31" s="4" t="str">
        <f>IF(COUNTIF(Отв!$D$94:$H$94,Список!$B30)&gt;0,"3","")</f>
        <v/>
      </c>
      <c r="BO31" s="6" t="str">
        <f>IF(COUNTIF(Отв!$D$95:$H$95,Список!$B30)&gt;0,"4","")</f>
        <v/>
      </c>
      <c r="BP31" s="4" t="str">
        <f>IF(COUNTIF(Отв!$D$96:$H$96,Список!$B30)&gt;0,"1","")</f>
        <v/>
      </c>
      <c r="BQ31" s="4" t="str">
        <f>IF(COUNTIF(Отв!$D$97:$H$97,Список!$B30)&gt;0,"2","")</f>
        <v/>
      </c>
      <c r="BR31" s="4" t="str">
        <f>IF(COUNTIF(Отв!$D$98:$H$98,Список!$B30)&gt;0,"3","")</f>
        <v/>
      </c>
      <c r="BS31" s="6" t="str">
        <f>IF(COUNTIF(Отв!$D$99:$H$99,Список!$B30)&gt;0,"4","")</f>
        <v/>
      </c>
      <c r="BT31" s="4" t="str">
        <f>IF(COUNTIF(Отв!$D$100:$H$100,Список!$B30)&gt;0,"1","")</f>
        <v/>
      </c>
      <c r="BU31" s="4" t="str">
        <f>IF(COUNTIF(Отв!$D$101:$H$101,Список!$B30)&gt;0,"2","")</f>
        <v/>
      </c>
      <c r="BV31" s="4" t="str">
        <f>IF(COUNTIF(Отв!$D$102:$H$102,Список!$B30)&gt;0,"3","")</f>
        <v/>
      </c>
      <c r="BW31" s="6" t="str">
        <f>IF(COUNTIF(Отв!$D$103:$H$103,Список!$B30)&gt;0,"4","")</f>
        <v/>
      </c>
      <c r="BX31" s="4" t="str">
        <f>IF(COUNTIF(Отв!$D$104:$H$104,Список!$B30)&gt;0,"1","")</f>
        <v/>
      </c>
      <c r="BY31" s="4" t="str">
        <f>IF(COUNTIF(Отв!$D$105:$H$105,Список!$B30)&gt;0,"2","")</f>
        <v/>
      </c>
      <c r="BZ31" s="4" t="str">
        <f>IF(COUNTIF(Отв!$D$106:$H$106,Список!$B30)&gt;0,"3","")</f>
        <v/>
      </c>
      <c r="CA31" s="6" t="str">
        <f>IF(COUNTIF(Отв!$D$107:$H$107,Список!$B30)&gt;0,"4","")</f>
        <v/>
      </c>
      <c r="CB31" s="4" t="str">
        <f>IF(COUNTIF(Отв!$D$108:$H$108,Список!$B30)&gt;0,"1","")</f>
        <v/>
      </c>
      <c r="CC31" s="4" t="str">
        <f>IF(COUNTIF(Отв!$D$109:$H$109,Список!$B30)&gt;0,"2","")</f>
        <v/>
      </c>
      <c r="CD31" s="4" t="str">
        <f>IF(COUNTIF(Отв!$D$110:$H$110,Список!$B30)&gt;0,"3","")</f>
        <v/>
      </c>
      <c r="CE31" s="6" t="str">
        <f>IF(COUNTIF(Отв!$D$111:$H$111,Список!$B30)&gt;0,"4","")</f>
        <v/>
      </c>
      <c r="CF31" s="4" t="str">
        <f>IF(COUNTIF(Отв!$D$112:$H$112,Список!$B30)&gt;0,"1","")</f>
        <v/>
      </c>
      <c r="CG31" s="4" t="str">
        <f>IF(COUNTIF(Отв!$D$113:$H$113,Список!$B30)&gt;0,"2","")</f>
        <v/>
      </c>
      <c r="CH31" s="4" t="str">
        <f>IF(COUNTIF(Отв!$D$114:$H$114,Список!$B30)&gt;0,"3","")</f>
        <v/>
      </c>
      <c r="CI31" s="6" t="str">
        <f>IF(COUNTIF(Отв!$D$115:$H$115,Список!$B30)&gt;0,"4","")</f>
        <v/>
      </c>
      <c r="CJ31" s="4" t="str">
        <f>IF(COUNTIF(Отв!$D$116:$H$116,Список!$B30)&gt;0,"1","")</f>
        <v/>
      </c>
      <c r="CK31" s="4" t="str">
        <f>IF(COUNTIF(Отв!$D$117:$H$117,Список!$B30)&gt;0,"2","")</f>
        <v/>
      </c>
      <c r="CL31" s="4" t="str">
        <f>IF(COUNTIF(Отв!$D$118:$H$118,Список!$B30)&gt;0,"3","")</f>
        <v/>
      </c>
      <c r="CM31" s="6" t="str">
        <f>IF(COUNTIF(Отв!$D$119:$H$119,Список!$B30)&gt;0,"4","")</f>
        <v/>
      </c>
      <c r="CN31" s="4" t="str">
        <f>IF(COUNTIF(Отв!$D$120:$H$120,Список!$B30)&gt;0,"1","")</f>
        <v/>
      </c>
      <c r="CO31" s="4" t="str">
        <f>IF(COUNTIF(Отв!$D$121:$H$121,Список!$B30)&gt;0,"2","")</f>
        <v/>
      </c>
      <c r="CP31" s="4" t="str">
        <f>IF(COUNTIF(Отв!$D$122:$H$122,Список!$B30)&gt;0,"3","")</f>
        <v/>
      </c>
      <c r="CQ31" s="6" t="str">
        <f>IF(COUNTIF(Отв!$D$123:$H$123,Список!$B30)&gt;0,"4","")</f>
        <v/>
      </c>
      <c r="CR31" s="4" t="str">
        <f>IF(COUNTIF(Отв!$D$124:$H$124,Список!$B30)&gt;0,"1","")</f>
        <v/>
      </c>
      <c r="CS31" s="4" t="str">
        <f>IF(COUNTIF(Отв!$D$125:$H$125,Список!$B30)&gt;0,"2","")</f>
        <v/>
      </c>
      <c r="CT31" s="4" t="str">
        <f>IF(COUNTIF(Отв!$D$126:$H$126,Список!$B30)&gt;0,"3","")</f>
        <v/>
      </c>
      <c r="CU31" s="6" t="str">
        <f>IF(COUNTIF(Отв!$D$127:$H$127,Список!$B30)&gt;0,"4","")</f>
        <v/>
      </c>
      <c r="CV31" s="4" t="str">
        <f>IF(COUNTIF(Отв!$D$128:$H$128,Список!$B30)&gt;0,"1","")</f>
        <v/>
      </c>
      <c r="CW31" s="4" t="str">
        <f>IF(COUNTIF(Отв!$D$129:$H$129,Список!$B30)&gt;0,"2","")</f>
        <v/>
      </c>
      <c r="CX31" s="4" t="str">
        <f>IF(COUNTIF(Отв!$D$130:$H$130,Список!$B30)&gt;0,"3","")</f>
        <v/>
      </c>
      <c r="CY31" s="6" t="str">
        <f>IF(COUNTIF(Отв!$D$131:$H$131,Список!$B30)&gt;0,"4","")</f>
        <v/>
      </c>
      <c r="CZ31" s="4" t="str">
        <f>IF(COUNTIF(Отв!$D$132:$H$132,Список!$B30)&gt;0,"1","")</f>
        <v/>
      </c>
      <c r="DA31" s="4" t="str">
        <f>IF(COUNTIF(Отв!$D$133:$H$133,Список!$B30)&gt;0,"2","")</f>
        <v/>
      </c>
      <c r="DB31" s="4" t="str">
        <f>IF(COUNTIF(Отв!$D$134:$H$134,Список!$B30)&gt;0,"3","")</f>
        <v/>
      </c>
      <c r="DC31" s="6" t="str">
        <f>IF(COUNTIF(Отв!$D$135:$H$135,Список!$B30)&gt;0,"4","")</f>
        <v/>
      </c>
      <c r="DD31" s="4" t="str">
        <f>IF(COUNTIF(Отв!$D$136:$H$136,Список!$B30)&gt;0,"1","")</f>
        <v/>
      </c>
      <c r="DE31" s="4" t="str">
        <f>IF(COUNTIF(Отв!$D$137:$H$137,Список!$B30)&gt;0,"2","")</f>
        <v/>
      </c>
      <c r="DF31" s="4" t="str">
        <f>IF(COUNTIF(Отв!$D$138:$H$138,Список!$B30)&gt;0,"3","")</f>
        <v/>
      </c>
      <c r="DG31" s="6" t="str">
        <f>IF(COUNTIF(Отв!$D$139:$H$139,Список!$B30)&gt;0,"4","")</f>
        <v/>
      </c>
      <c r="DH31" s="4" t="str">
        <f>IF(COUNTIF(Отв!$D$140:$H$140,Список!$B30)&gt;0,"1","")</f>
        <v/>
      </c>
      <c r="DI31" s="4" t="str">
        <f>IF(COUNTIF(Отв!$D$141:$H$141,Список!$B30)&gt;0,"2","")</f>
        <v/>
      </c>
      <c r="DJ31" s="4" t="str">
        <f>IF(COUNTIF(Отв!$D$142:$H$142,Список!$B30)&gt;0,"3","")</f>
        <v/>
      </c>
      <c r="DK31" s="19" t="str">
        <f>IF(COUNTIF(Отв!$D$143:$H$143,Список!$B30)&gt;0,"4","")</f>
        <v/>
      </c>
      <c r="DL31" s="34" t="str">
        <f>IF(COUNTIF(Отв!$D$144:$H$144,Список!$B30)&gt;0,"1","")</f>
        <v/>
      </c>
      <c r="DM31" s="9" t="str">
        <f>IF(COUNTIF(Отв!$D$145:$H$145,Список!$B30)&gt;0,"2","")</f>
        <v/>
      </c>
      <c r="DN31" s="9" t="str">
        <f>IF(COUNTIF(Отв!$D$146:$H$146,Список!$B30)&gt;0,"3","")</f>
        <v/>
      </c>
      <c r="DO31" s="10" t="str">
        <f>IF(COUNTIF(Отв!$D$147:$H$147,Список!$B30)&gt;0,"4","")</f>
        <v/>
      </c>
      <c r="DP31" s="4" t="str">
        <f>IF(COUNTIF(Отв!$D$148:$H$148,Список!$B30)&gt;0,"1","")</f>
        <v/>
      </c>
      <c r="DQ31" s="4" t="str">
        <f>IF(COUNTIF(Отв!$D$149:$H$149,Список!$B30)&gt;0,"2","")</f>
        <v/>
      </c>
      <c r="DR31" s="4" t="str">
        <f>IF(COUNTIF(Отв!$D$150:$H$150,Список!$B30)&gt;0,"3","")</f>
        <v/>
      </c>
      <c r="DS31" s="6" t="str">
        <f>IF(COUNTIF(Отв!$D$151:$H$151,Список!$B30)&gt;0,"4","")</f>
        <v/>
      </c>
    </row>
    <row r="32" spans="2:123" x14ac:dyDescent="0.25">
      <c r="B32" s="4">
        <v>30</v>
      </c>
      <c r="C32" s="3" t="str">
        <f>IF(Список!B31=""," ",Список!B31)</f>
        <v xml:space="preserve"> </v>
      </c>
      <c r="D32" s="15" t="str">
        <f>IF(COUNTIF(Отв!$D$32:$H$32,Список!$B31)&gt;0,"1","")</f>
        <v/>
      </c>
      <c r="E32" s="4" t="str">
        <f>IF(COUNTIF(Отв!$D$33:$H$33,Список!$B31)&gt;0,"2","")</f>
        <v/>
      </c>
      <c r="F32" s="4" t="str">
        <f>IF(COUNTIF(Отв!$D$34:$H$34,Список!$B31)&gt;0,"3","")</f>
        <v/>
      </c>
      <c r="G32" s="6" t="str">
        <f>IF(COUNTIF(Отв!$D$35:$H$35,Список!$B31)&gt;0,"4","")</f>
        <v/>
      </c>
      <c r="H32" s="5" t="str">
        <f>IF(COUNTIF(Отв!$D$36:$H$36,Список!$B31)&gt;0,"1","")</f>
        <v/>
      </c>
      <c r="I32" s="4" t="str">
        <f>IF(COUNTIF(Отв!$D$37:$H$37,Список!$B31)&gt;0,"2","")</f>
        <v/>
      </c>
      <c r="J32" s="4" t="str">
        <f>IF(COUNTIF(Отв!$D$38:$H$38,Список!$B31)&gt;0,"3","")</f>
        <v/>
      </c>
      <c r="K32" s="6" t="str">
        <f>IF(COUNTIF(Отв!$D$39:$H$39,Список!$B31)&gt;0,"4","")</f>
        <v/>
      </c>
      <c r="L32" s="5" t="str">
        <f>IF(COUNTIF(Отв!$D$40:$H$40,Список!$B31)&gt;0,"1","")</f>
        <v/>
      </c>
      <c r="M32" s="4" t="str">
        <f>IF(COUNTIF(Отв!$D$41:$H$42,Список!$B31)&gt;0,"2","")</f>
        <v/>
      </c>
      <c r="N32" s="4" t="str">
        <f>IF(COUNTIF(Отв!$D$42:$H$42,Список!$B31)&gt;0,"3","")</f>
        <v/>
      </c>
      <c r="O32" s="6" t="str">
        <f>IF(COUNTIF(Отв!$D$43:$H$43,Список!$B31)&gt;0,"4","")</f>
        <v/>
      </c>
      <c r="P32" s="4" t="str">
        <f>IF(COUNTIF(Отв!$D$44:$H$44,Список!$B31)&gt;0,"1","")</f>
        <v/>
      </c>
      <c r="Q32" s="4" t="str">
        <f>IF(COUNTIF(Отв!$D$45:$H$45,Список!$B31)&gt;0,"2","")</f>
        <v/>
      </c>
      <c r="R32" s="4" t="str">
        <f>IF(COUNTIF(Отв!$D$46:$H$46,Список!$B31)&gt;0,"3","")</f>
        <v/>
      </c>
      <c r="S32" s="6" t="str">
        <f>IF(COUNTIF(Отв!$D$47:$H$47,Список!$B31)&gt;0,"4","")</f>
        <v/>
      </c>
      <c r="T32" s="4"/>
      <c r="U32" s="4" t="str">
        <f>IF(COUNTIF(Отв!$D$49:$H$49,Список!$B31)&gt;0,"2","")</f>
        <v/>
      </c>
      <c r="V32" s="4" t="str">
        <f>IF(COUNTIF(Отв!$D$50:$H$50,Список!$B31)&gt;0,"3","")</f>
        <v/>
      </c>
      <c r="W32" s="6" t="str">
        <f>IF(COUNTIF(Отв!$D$51:$H$51,Список!$B31)&gt;0,"4","")</f>
        <v/>
      </c>
      <c r="X32" s="4" t="str">
        <f>IF(COUNTIF(Отв!$D$52:$H$52,Список!$B31)&gt;0,"1","")</f>
        <v/>
      </c>
      <c r="Y32" s="4" t="str">
        <f>IF(COUNTIF(Отв!$D$53:$H$53,Список!$B31)&gt;0,"2","")</f>
        <v/>
      </c>
      <c r="Z32" s="4" t="str">
        <f>IF(COUNTIF(Отв!$D$54:$H$54,Список!$B31)&gt;0,"3","")</f>
        <v/>
      </c>
      <c r="AA32" s="6" t="str">
        <f>IF(COUNTIF(Отв!$D$55:$H$55,Список!$B31)&gt;0,"4","")</f>
        <v/>
      </c>
      <c r="AB32" s="4" t="str">
        <f>IF(COUNTIF(Отв!$D$56:$H$56,Список!$B31)&gt;0,"1","")</f>
        <v/>
      </c>
      <c r="AC32" s="4" t="str">
        <f>IF(COUNTIF(Отв!$D$57:$H$57,Список!$B31)&gt;0,"2","")</f>
        <v/>
      </c>
      <c r="AD32" s="4" t="str">
        <f>IF(COUNTIF(Отв!$D$58:$H$58,Список!$B31)&gt;0,"3","")</f>
        <v/>
      </c>
      <c r="AE32" s="6" t="str">
        <f>IF(COUNTIF(Отв!$D$59:$H$59,Список!$B31)&gt;0,"4","")</f>
        <v/>
      </c>
      <c r="AF32" s="4" t="str">
        <f>IF(COUNTIF(Отв!$D$60:$H$60,Список!$B31)&gt;0,"1","")</f>
        <v/>
      </c>
      <c r="AG32" s="4" t="str">
        <f>IF(COUNTIF(Отв!$D$61:$H$61,Список!$B31)&gt;0,"2","")</f>
        <v/>
      </c>
      <c r="AH32" s="4" t="str">
        <f>IF(COUNTIF(Отв!$D$62:$H$62,Список!$B31)&gt;0,"3","")</f>
        <v/>
      </c>
      <c r="AI32" s="6" t="str">
        <f>IF(COUNTIF(Отв!$D$63:$H$63,Список!$B31)&gt;0,"4","")</f>
        <v/>
      </c>
      <c r="AJ32" s="4" t="str">
        <f>IF(COUNTIF(Отв!$D$64:$H$64,Список!$B31)&gt;0,"1","")</f>
        <v/>
      </c>
      <c r="AK32" s="4" t="str">
        <f>IF(COUNTIF(Отв!$D$65:$H$65,Список!$B31)&gt;0,"2","")</f>
        <v/>
      </c>
      <c r="AL32" s="4" t="str">
        <f>IF(COUNTIF(Отв!$D$66:$H$66,Список!$B31)&gt;0,"3","")</f>
        <v/>
      </c>
      <c r="AM32" s="6" t="str">
        <f>IF(COUNTIF(Отв!$D$67:$H$67,Список!$B31)&gt;0,"4","")</f>
        <v/>
      </c>
      <c r="AN32" s="4" t="str">
        <f>IF(COUNTIF(Отв!$D$68:$H$68,Список!$B31)&gt;0,"1","")</f>
        <v/>
      </c>
      <c r="AO32" s="4" t="str">
        <f>IF(COUNTIF(Отв!$D$69:$H$69,Список!$B31)&gt;0,"2","")</f>
        <v/>
      </c>
      <c r="AP32" s="4" t="str">
        <f>IF(COUNTIF(Отв!$D$70:$H$70,Список!$B31)&gt;0,"3","")</f>
        <v/>
      </c>
      <c r="AQ32" s="6" t="str">
        <f>IF(COUNTIF(Отв!$D$71:$H$71,Список!$B31)&gt;0,"4","")</f>
        <v/>
      </c>
      <c r="AR32" s="4" t="str">
        <f>IF(COUNTIF(Отв!$D$72:$H$72,Список!$B31)&gt;0,"1","")</f>
        <v/>
      </c>
      <c r="AS32" s="4" t="str">
        <f>IF(COUNTIF(Отв!$D$73:$H$73,Список!$B31)&gt;0,"2","")</f>
        <v/>
      </c>
      <c r="AT32" s="4" t="str">
        <f>IF(COUNTIF(Отв!$D$74:$H$74,Список!$B31)&gt;0,"3","")</f>
        <v/>
      </c>
      <c r="AU32" s="6" t="str">
        <f>IF(COUNTIF(Отв!$D$75:$H$75,Список!$B31)&gt;0,"4","")</f>
        <v/>
      </c>
      <c r="AV32" s="4" t="str">
        <f>IF(COUNTIF(Отв!$D$76:$H$76,Список!$B31)&gt;0,"1","")</f>
        <v/>
      </c>
      <c r="AW32" s="4" t="str">
        <f>IF(COUNTIF(Отв!$D$77:$H$77,Список!$B31)&gt;0,"2","")</f>
        <v/>
      </c>
      <c r="AX32" s="4" t="str">
        <f>IF(COUNTIF(Отв!$D$78:$H$78,Список!$B31)&gt;0,"3","")</f>
        <v/>
      </c>
      <c r="AY32" s="6" t="str">
        <f>IF(COUNTIF(Отв!$D$79:$H$79,Список!$B31)&gt;0,"4","")</f>
        <v/>
      </c>
      <c r="AZ32" s="4" t="str">
        <f>IF(COUNTIF(Отв!$D$80:$H$80,Список!$B31)&gt;0,"1","")</f>
        <v/>
      </c>
      <c r="BA32" s="4" t="str">
        <f>IF(COUNTIF(Отв!$D$81:$H$81,Список!$B31)&gt;0,"2","")</f>
        <v/>
      </c>
      <c r="BB32" s="4" t="str">
        <f>IF(COUNTIF(Отв!$D$82:$H$82,Список!$B31)&gt;0,"3","")</f>
        <v/>
      </c>
      <c r="BC32" s="6" t="str">
        <f>IF(COUNTIF(Отв!$D$83:$H$83,Список!$B31)&gt;0,"4","")</f>
        <v/>
      </c>
      <c r="BD32" s="4" t="str">
        <f>IF(COUNTIF(Отв!$D$84:$H$84,Список!$B31)&gt;0,"1","")</f>
        <v/>
      </c>
      <c r="BE32" s="4" t="str">
        <f>IF(COUNTIF(Отв!$D$85:$H$85,Список!$B31)&gt;0,"2","")</f>
        <v/>
      </c>
      <c r="BF32" s="4" t="str">
        <f>IF(COUNTIF(Отв!$D$86:$H$86,Список!$B31)&gt;0,"3","")</f>
        <v/>
      </c>
      <c r="BG32" s="6" t="str">
        <f>IF(COUNTIF(Отв!$D$87:$H$87,Список!$B31)&gt;0,"4","")</f>
        <v/>
      </c>
      <c r="BH32" s="4" t="str">
        <f>IF(COUNTIF(Отв!$D$88:$H$88,Список!$B31)&gt;0,"1","")</f>
        <v/>
      </c>
      <c r="BI32" s="4" t="str">
        <f>IF(COUNTIF(Отв!$D$89:$H$89,Список!$B31)&gt;0,"2","")</f>
        <v/>
      </c>
      <c r="BJ32" s="4" t="str">
        <f>IF(COUNTIF(Отв!$D$90:$H$90,Список!$B31)&gt;0,"3","")</f>
        <v/>
      </c>
      <c r="BK32" s="6" t="str">
        <f>IF(COUNTIF(Отв!$D$91:$H$91,Список!$B31)&gt;0,"4","")</f>
        <v/>
      </c>
      <c r="BL32" s="4" t="str">
        <f>IF(COUNTIF(Отв!$D$92:$H$92,Список!$B31)&gt;0,"1","")</f>
        <v/>
      </c>
      <c r="BM32" s="4" t="str">
        <f>IF(COUNTIF(Отв!$D$93:$H$93,Список!$B31)&gt;0,"2","")</f>
        <v/>
      </c>
      <c r="BN32" s="4" t="str">
        <f>IF(COUNTIF(Отв!$D$94:$H$94,Список!$B31)&gt;0,"3","")</f>
        <v/>
      </c>
      <c r="BO32" s="6" t="str">
        <f>IF(COUNTIF(Отв!$D$95:$H$95,Список!$B31)&gt;0,"4","")</f>
        <v/>
      </c>
      <c r="BP32" s="4" t="str">
        <f>IF(COUNTIF(Отв!$D$96:$H$96,Список!$B31)&gt;0,"1","")</f>
        <v/>
      </c>
      <c r="BQ32" s="4" t="str">
        <f>IF(COUNTIF(Отв!$D$97:$H$97,Список!$B31)&gt;0,"2","")</f>
        <v/>
      </c>
      <c r="BR32" s="4" t="str">
        <f>IF(COUNTIF(Отв!$D$98:$H$98,Список!$B31)&gt;0,"3","")</f>
        <v/>
      </c>
      <c r="BS32" s="6" t="str">
        <f>IF(COUNTIF(Отв!$D$99:$H$99,Список!$B31)&gt;0,"4","")</f>
        <v/>
      </c>
      <c r="BT32" s="4" t="str">
        <f>IF(COUNTIF(Отв!$D$100:$H$100,Список!$B31)&gt;0,"1","")</f>
        <v/>
      </c>
      <c r="BU32" s="4" t="str">
        <f>IF(COUNTIF(Отв!$D$101:$H$101,Список!$B31)&gt;0,"2","")</f>
        <v/>
      </c>
      <c r="BV32" s="4" t="str">
        <f>IF(COUNTIF(Отв!$D$102:$H$102,Список!$B31)&gt;0,"3","")</f>
        <v/>
      </c>
      <c r="BW32" s="6" t="str">
        <f>IF(COUNTIF(Отв!$D$103:$H$103,Список!$B31)&gt;0,"4","")</f>
        <v/>
      </c>
      <c r="BX32" s="4" t="str">
        <f>IF(COUNTIF(Отв!$D$104:$H$104,Список!$B31)&gt;0,"1","")</f>
        <v/>
      </c>
      <c r="BY32" s="4" t="str">
        <f>IF(COUNTIF(Отв!$D$105:$H$105,Список!$B31)&gt;0,"2","")</f>
        <v/>
      </c>
      <c r="BZ32" s="4" t="str">
        <f>IF(COUNTIF(Отв!$D$106:$H$106,Список!$B31)&gt;0,"3","")</f>
        <v/>
      </c>
      <c r="CA32" s="6" t="str">
        <f>IF(COUNTIF(Отв!$D$107:$H$107,Список!$B31)&gt;0,"4","")</f>
        <v/>
      </c>
      <c r="CB32" s="4" t="str">
        <f>IF(COUNTIF(Отв!$D$108:$H$108,Список!$B31)&gt;0,"1","")</f>
        <v/>
      </c>
      <c r="CC32" s="4" t="str">
        <f>IF(COUNTIF(Отв!$D$109:$H$109,Список!$B31)&gt;0,"2","")</f>
        <v/>
      </c>
      <c r="CD32" s="4" t="str">
        <f>IF(COUNTIF(Отв!$D$110:$H$110,Список!$B31)&gt;0,"3","")</f>
        <v/>
      </c>
      <c r="CE32" s="6" t="str">
        <f>IF(COUNTIF(Отв!$D$111:$H$111,Список!$B31)&gt;0,"4","")</f>
        <v/>
      </c>
      <c r="CF32" s="4" t="str">
        <f>IF(COUNTIF(Отв!$D$112:$H$112,Список!$B31)&gt;0,"1","")</f>
        <v/>
      </c>
      <c r="CG32" s="4" t="str">
        <f>IF(COUNTIF(Отв!$D$113:$H$113,Список!$B31)&gt;0,"2","")</f>
        <v/>
      </c>
      <c r="CH32" s="4" t="str">
        <f>IF(COUNTIF(Отв!$D$114:$H$114,Список!$B31)&gt;0,"3","")</f>
        <v/>
      </c>
      <c r="CI32" s="6" t="str">
        <f>IF(COUNTIF(Отв!$D$115:$H$115,Список!$B31)&gt;0,"4","")</f>
        <v/>
      </c>
      <c r="CJ32" s="4" t="str">
        <f>IF(COUNTIF(Отв!$D$116:$H$116,Список!$B31)&gt;0,"1","")</f>
        <v/>
      </c>
      <c r="CK32" s="4" t="str">
        <f>IF(COUNTIF(Отв!$D$117:$H$117,Список!$B31)&gt;0,"2","")</f>
        <v/>
      </c>
      <c r="CL32" s="4" t="str">
        <f>IF(COUNTIF(Отв!$D$118:$H$118,Список!$B31)&gt;0,"3","")</f>
        <v/>
      </c>
      <c r="CM32" s="6" t="str">
        <f>IF(COUNTIF(Отв!$D$119:$H$119,Список!$B31)&gt;0,"4","")</f>
        <v/>
      </c>
      <c r="CN32" s="4" t="str">
        <f>IF(COUNTIF(Отв!$D$120:$H$120,Список!$B31)&gt;0,"1","")</f>
        <v/>
      </c>
      <c r="CO32" s="4" t="str">
        <f>IF(COUNTIF(Отв!$D$121:$H$121,Список!$B31)&gt;0,"2","")</f>
        <v/>
      </c>
      <c r="CP32" s="4" t="str">
        <f>IF(COUNTIF(Отв!$D$122:$H$122,Список!$B31)&gt;0,"3","")</f>
        <v/>
      </c>
      <c r="CQ32" s="6" t="str">
        <f>IF(COUNTIF(Отв!$D$123:$H$123,Список!$B31)&gt;0,"4","")</f>
        <v/>
      </c>
      <c r="CR32" s="4" t="str">
        <f>IF(COUNTIF(Отв!$D$124:$H$124,Список!$B31)&gt;0,"1","")</f>
        <v/>
      </c>
      <c r="CS32" s="4" t="str">
        <f>IF(COUNTIF(Отв!$D$125:$H$125,Список!$B31)&gt;0,"2","")</f>
        <v/>
      </c>
      <c r="CT32" s="4" t="str">
        <f>IF(COUNTIF(Отв!$D$126:$H$126,Список!$B31)&gt;0,"3","")</f>
        <v/>
      </c>
      <c r="CU32" s="6" t="str">
        <f>IF(COUNTIF(Отв!$D$127:$H$127,Список!$B31)&gt;0,"4","")</f>
        <v/>
      </c>
      <c r="CV32" s="4" t="str">
        <f>IF(COUNTIF(Отв!$D$128:$H$128,Список!$B31)&gt;0,"1","")</f>
        <v/>
      </c>
      <c r="CW32" s="4" t="str">
        <f>IF(COUNTIF(Отв!$D$129:$H$129,Список!$B31)&gt;0,"2","")</f>
        <v/>
      </c>
      <c r="CX32" s="4" t="str">
        <f>IF(COUNTIF(Отв!$D$130:$H$130,Список!$B31)&gt;0,"3","")</f>
        <v/>
      </c>
      <c r="CY32" s="6" t="str">
        <f>IF(COUNTIF(Отв!$D$131:$H$131,Список!$B31)&gt;0,"4","")</f>
        <v/>
      </c>
      <c r="CZ32" s="4" t="str">
        <f>IF(COUNTIF(Отв!$D$132:$H$132,Список!$B31)&gt;0,"1","")</f>
        <v/>
      </c>
      <c r="DA32" s="4" t="str">
        <f>IF(COUNTIF(Отв!$D$133:$H$133,Список!$B31)&gt;0,"2","")</f>
        <v/>
      </c>
      <c r="DB32" s="4" t="str">
        <f>IF(COUNTIF(Отв!$D$134:$H$134,Список!$B31)&gt;0,"3","")</f>
        <v/>
      </c>
      <c r="DC32" s="6" t="str">
        <f>IF(COUNTIF(Отв!$D$135:$H$135,Список!$B31)&gt;0,"4","")</f>
        <v/>
      </c>
      <c r="DD32" s="4" t="str">
        <f>IF(COUNTIF(Отв!$D$136:$H$136,Список!$B31)&gt;0,"1","")</f>
        <v/>
      </c>
      <c r="DE32" s="4" t="str">
        <f>IF(COUNTIF(Отв!$D$137:$H$137,Список!$B31)&gt;0,"2","")</f>
        <v/>
      </c>
      <c r="DF32" s="4" t="str">
        <f>IF(COUNTIF(Отв!$D$138:$H$138,Список!$B31)&gt;0,"3","")</f>
        <v/>
      </c>
      <c r="DG32" s="6" t="str">
        <f>IF(COUNTIF(Отв!$D$139:$H$139,Список!$B31)&gt;0,"4","")</f>
        <v/>
      </c>
      <c r="DH32" s="4" t="str">
        <f>IF(COUNTIF(Отв!$D$140:$H$140,Список!$B31)&gt;0,"1","")</f>
        <v/>
      </c>
      <c r="DI32" s="4" t="str">
        <f>IF(COUNTIF(Отв!$D$141:$H$141,Список!$B31)&gt;0,"2","")</f>
        <v/>
      </c>
      <c r="DJ32" s="4" t="str">
        <f>IF(COUNTIF(Отв!$D$142:$H$142,Список!$B31)&gt;0,"3","")</f>
        <v/>
      </c>
      <c r="DK32" s="19" t="str">
        <f>IF(COUNTIF(Отв!$D$143:$H$143,Список!$B31)&gt;0,"4","")</f>
        <v/>
      </c>
      <c r="DL32" s="4" t="str">
        <f>IF(COUNTIF(Отв!$D$144:$H$144,Список!$B31)&gt;0,"1","")</f>
        <v/>
      </c>
      <c r="DM32" s="4" t="str">
        <f>IF(COUNTIF(Отв!$D$145:$H$145,Список!$B31)&gt;0,"2","")</f>
        <v/>
      </c>
      <c r="DN32" s="4" t="str">
        <f>IF(COUNTIF(Отв!$D$146:$H$146,Список!$B31)&gt;0,"3","")</f>
        <v/>
      </c>
      <c r="DO32" s="6" t="str">
        <f>IF(COUNTIF(Отв!$D$147:$H$147,Список!$B31)&gt;0,"4","")</f>
        <v/>
      </c>
      <c r="DP32" s="34" t="str">
        <f>IF(COUNTIF(Отв!$D$148:$H$148,Список!$B31)&gt;0,"1","")</f>
        <v/>
      </c>
      <c r="DQ32" s="9" t="str">
        <f>IF(COUNTIF(Отв!$D$149:$H$149,Список!$B31)&gt;0,"2","")</f>
        <v/>
      </c>
      <c r="DR32" s="9" t="str">
        <f>IF(COUNTIF(Отв!$D$150:$H$150,Список!$B31)&gt;0,"3","")</f>
        <v/>
      </c>
      <c r="DS32" s="10" t="str">
        <f>IF(COUNTIF(Отв!$D$151:$H$151,Список!$B31)&gt;0,"4","")</f>
        <v/>
      </c>
    </row>
    <row r="34" spans="2:10" x14ac:dyDescent="0.25">
      <c r="B34" s="35"/>
      <c r="C34" s="35"/>
      <c r="D34" s="37">
        <v>1</v>
      </c>
      <c r="E34" s="37">
        <v>2</v>
      </c>
      <c r="F34" s="37">
        <v>3</v>
      </c>
      <c r="G34" s="52">
        <v>4</v>
      </c>
      <c r="H34" s="53"/>
      <c r="J34" s="54"/>
    </row>
    <row r="35" spans="2:10" x14ac:dyDescent="0.25">
      <c r="B35" s="36">
        <v>1</v>
      </c>
      <c r="C35" s="35" t="str">
        <f>C3</f>
        <v>Агафонова Мария</v>
      </c>
      <c r="D35" s="37">
        <f>COUNTIF($D3:$DS3,"1")</f>
        <v>5</v>
      </c>
      <c r="E35" s="37">
        <f>COUNTIF($D3:$DS3,"2")</f>
        <v>1</v>
      </c>
      <c r="F35" s="37">
        <f>COUNTIF($D3:$DS3,"3")</f>
        <v>14</v>
      </c>
      <c r="G35" s="52">
        <f>COUNTIF($D3:$DS3,"4")</f>
        <v>6</v>
      </c>
      <c r="H35" s="53">
        <f>SUM(D35:G35)</f>
        <v>26</v>
      </c>
      <c r="J35" s="55">
        <f>IF(AND(SUM($D4:$G4)&gt;1,SUM(H$3:K$3)&gt;1),1,0)</f>
        <v>0</v>
      </c>
    </row>
    <row r="36" spans="2:10" x14ac:dyDescent="0.25">
      <c r="B36" s="36">
        <v>2</v>
      </c>
      <c r="C36" s="35" t="str">
        <f t="shared" ref="C36:C64" si="0">C4</f>
        <v>Баранова Мария</v>
      </c>
      <c r="D36" s="37">
        <f t="shared" ref="D36:D64" si="1">COUNTIF($D4:$DS4,"1")</f>
        <v>5</v>
      </c>
      <c r="E36" s="37">
        <f t="shared" ref="E36:E64" si="2">COUNTIF($D4:$DS4,"2")</f>
        <v>10</v>
      </c>
      <c r="F36" s="37">
        <f t="shared" ref="F36:F64" si="3">COUNTIF($D4:$DS4,"3")</f>
        <v>1</v>
      </c>
      <c r="G36" s="52">
        <f t="shared" ref="G36:G64" si="4">COUNTIF($D4:$DS4,"4")</f>
        <v>5</v>
      </c>
      <c r="H36" s="53">
        <f>SUM(D36:G36)</f>
        <v>21</v>
      </c>
    </row>
    <row r="37" spans="2:10" x14ac:dyDescent="0.25">
      <c r="B37" s="36">
        <v>3</v>
      </c>
      <c r="C37" s="35" t="str">
        <f t="shared" si="0"/>
        <v>Болотников Сергей</v>
      </c>
      <c r="D37" s="37">
        <f t="shared" si="1"/>
        <v>0</v>
      </c>
      <c r="E37" s="37">
        <f t="shared" si="2"/>
        <v>2</v>
      </c>
      <c r="F37" s="37">
        <f t="shared" si="3"/>
        <v>0</v>
      </c>
      <c r="G37" s="52">
        <f t="shared" si="4"/>
        <v>2</v>
      </c>
      <c r="H37" s="53">
        <f t="shared" ref="H37:H64" si="5">SUM(D37:G37)</f>
        <v>4</v>
      </c>
    </row>
    <row r="38" spans="2:10" x14ac:dyDescent="0.25">
      <c r="B38" s="36">
        <v>4</v>
      </c>
      <c r="C38" s="35" t="str">
        <f t="shared" si="0"/>
        <v>Габралян Георгий</v>
      </c>
      <c r="D38" s="37">
        <f t="shared" si="1"/>
        <v>5</v>
      </c>
      <c r="E38" s="37">
        <f t="shared" si="2"/>
        <v>2</v>
      </c>
      <c r="F38" s="37">
        <f t="shared" si="3"/>
        <v>4</v>
      </c>
      <c r="G38" s="52">
        <f t="shared" si="4"/>
        <v>2</v>
      </c>
      <c r="H38" s="53">
        <f t="shared" si="5"/>
        <v>13</v>
      </c>
    </row>
    <row r="39" spans="2:10" x14ac:dyDescent="0.25">
      <c r="B39" s="36">
        <v>5</v>
      </c>
      <c r="C39" s="35" t="str">
        <f t="shared" si="0"/>
        <v>Дадаева Екатерина</v>
      </c>
      <c r="D39" s="37">
        <f t="shared" si="1"/>
        <v>1</v>
      </c>
      <c r="E39" s="37">
        <f t="shared" si="2"/>
        <v>1</v>
      </c>
      <c r="F39" s="37">
        <f t="shared" si="3"/>
        <v>0</v>
      </c>
      <c r="G39" s="52">
        <f t="shared" si="4"/>
        <v>1</v>
      </c>
      <c r="H39" s="53">
        <f t="shared" si="5"/>
        <v>3</v>
      </c>
    </row>
    <row r="40" spans="2:10" x14ac:dyDescent="0.25">
      <c r="B40" s="36">
        <v>6</v>
      </c>
      <c r="C40" s="35" t="str">
        <f t="shared" si="0"/>
        <v>Долженко Анна</v>
      </c>
      <c r="D40" s="37">
        <f t="shared" si="1"/>
        <v>1</v>
      </c>
      <c r="E40" s="37">
        <f t="shared" si="2"/>
        <v>1</v>
      </c>
      <c r="F40" s="37">
        <f t="shared" si="3"/>
        <v>0</v>
      </c>
      <c r="G40" s="52">
        <f t="shared" si="4"/>
        <v>1</v>
      </c>
      <c r="H40" s="53">
        <f t="shared" si="5"/>
        <v>3</v>
      </c>
    </row>
    <row r="41" spans="2:10" x14ac:dyDescent="0.25">
      <c r="B41" s="36">
        <v>7</v>
      </c>
      <c r="C41" s="35" t="str">
        <f t="shared" si="0"/>
        <v>Ефимов Константин</v>
      </c>
      <c r="D41" s="37">
        <f t="shared" si="1"/>
        <v>3</v>
      </c>
      <c r="E41" s="37">
        <f t="shared" si="2"/>
        <v>3</v>
      </c>
      <c r="F41" s="37">
        <f t="shared" si="3"/>
        <v>1</v>
      </c>
      <c r="G41" s="52">
        <f t="shared" si="4"/>
        <v>1</v>
      </c>
      <c r="H41" s="53">
        <f t="shared" si="5"/>
        <v>8</v>
      </c>
    </row>
    <row r="42" spans="2:10" x14ac:dyDescent="0.25">
      <c r="B42" s="36">
        <v>8</v>
      </c>
      <c r="C42" s="35" t="str">
        <f t="shared" si="0"/>
        <v>Иванова Кира</v>
      </c>
      <c r="D42" s="37">
        <f t="shared" si="1"/>
        <v>3</v>
      </c>
      <c r="E42" s="37">
        <f t="shared" si="2"/>
        <v>3</v>
      </c>
      <c r="F42" s="37">
        <f t="shared" si="3"/>
        <v>9</v>
      </c>
      <c r="G42" s="52">
        <f t="shared" si="4"/>
        <v>1</v>
      </c>
      <c r="H42" s="53">
        <f t="shared" si="5"/>
        <v>16</v>
      </c>
    </row>
    <row r="43" spans="2:10" x14ac:dyDescent="0.25">
      <c r="B43" s="36">
        <v>9</v>
      </c>
      <c r="C43" s="35" t="str">
        <f t="shared" si="0"/>
        <v>Каралкин Дмитрий</v>
      </c>
      <c r="D43" s="37">
        <f t="shared" si="1"/>
        <v>2</v>
      </c>
      <c r="E43" s="37">
        <f t="shared" si="2"/>
        <v>1</v>
      </c>
      <c r="F43" s="37">
        <f t="shared" si="3"/>
        <v>1</v>
      </c>
      <c r="G43" s="52">
        <f t="shared" si="4"/>
        <v>0</v>
      </c>
      <c r="H43" s="53">
        <f t="shared" si="5"/>
        <v>4</v>
      </c>
    </row>
    <row r="44" spans="2:10" x14ac:dyDescent="0.25">
      <c r="B44" s="36">
        <v>10</v>
      </c>
      <c r="C44" s="35" t="str">
        <f t="shared" si="0"/>
        <v>Киселёв Илья</v>
      </c>
      <c r="D44" s="37">
        <f t="shared" si="1"/>
        <v>6</v>
      </c>
      <c r="E44" s="37">
        <f t="shared" si="2"/>
        <v>4</v>
      </c>
      <c r="F44" s="37">
        <f t="shared" si="3"/>
        <v>5</v>
      </c>
      <c r="G44" s="52">
        <f t="shared" si="4"/>
        <v>0</v>
      </c>
      <c r="H44" s="53">
        <f t="shared" si="5"/>
        <v>15</v>
      </c>
    </row>
    <row r="45" spans="2:10" x14ac:dyDescent="0.25">
      <c r="B45" s="36">
        <v>11</v>
      </c>
      <c r="C45" s="35" t="str">
        <f t="shared" si="0"/>
        <v>Кольга Константин</v>
      </c>
      <c r="D45" s="37">
        <f t="shared" si="1"/>
        <v>1</v>
      </c>
      <c r="E45" s="37">
        <f t="shared" si="2"/>
        <v>1</v>
      </c>
      <c r="F45" s="37">
        <f t="shared" si="3"/>
        <v>0</v>
      </c>
      <c r="G45" s="52">
        <f t="shared" si="4"/>
        <v>2</v>
      </c>
      <c r="H45" s="53">
        <f t="shared" si="5"/>
        <v>4</v>
      </c>
    </row>
    <row r="46" spans="2:10" x14ac:dyDescent="0.25">
      <c r="B46" s="36">
        <v>12</v>
      </c>
      <c r="C46" s="35" t="str">
        <f t="shared" si="0"/>
        <v>Комова Анна</v>
      </c>
      <c r="D46" s="37">
        <f t="shared" si="1"/>
        <v>3</v>
      </c>
      <c r="E46" s="37">
        <f t="shared" si="2"/>
        <v>5</v>
      </c>
      <c r="F46" s="37">
        <f t="shared" si="3"/>
        <v>5</v>
      </c>
      <c r="G46" s="52">
        <f t="shared" si="4"/>
        <v>4</v>
      </c>
      <c r="H46" s="53">
        <f t="shared" si="5"/>
        <v>17</v>
      </c>
    </row>
    <row r="47" spans="2:10" x14ac:dyDescent="0.25">
      <c r="B47" s="36">
        <v>13</v>
      </c>
      <c r="C47" s="35" t="str">
        <f t="shared" si="0"/>
        <v>Кубарева Владислава</v>
      </c>
      <c r="D47" s="37">
        <f t="shared" si="1"/>
        <v>3</v>
      </c>
      <c r="E47" s="37">
        <f t="shared" si="2"/>
        <v>5</v>
      </c>
      <c r="F47" s="37">
        <f t="shared" si="3"/>
        <v>4</v>
      </c>
      <c r="G47" s="52">
        <f t="shared" si="4"/>
        <v>4</v>
      </c>
      <c r="H47" s="53">
        <f t="shared" si="5"/>
        <v>16</v>
      </c>
    </row>
    <row r="48" spans="2:10" x14ac:dyDescent="0.25">
      <c r="B48" s="36">
        <v>14</v>
      </c>
      <c r="C48" s="35" t="str">
        <f t="shared" si="0"/>
        <v>Курина Ксения</v>
      </c>
      <c r="D48" s="37">
        <f t="shared" si="1"/>
        <v>0</v>
      </c>
      <c r="E48" s="37">
        <f t="shared" si="2"/>
        <v>1</v>
      </c>
      <c r="F48" s="37">
        <f t="shared" si="3"/>
        <v>0</v>
      </c>
      <c r="G48" s="52">
        <f t="shared" si="4"/>
        <v>0</v>
      </c>
      <c r="H48" s="53">
        <f t="shared" si="5"/>
        <v>1</v>
      </c>
    </row>
    <row r="49" spans="2:8" x14ac:dyDescent="0.25">
      <c r="B49" s="36">
        <v>15</v>
      </c>
      <c r="C49" s="35" t="str">
        <f t="shared" si="0"/>
        <v>Лиханов Михаил</v>
      </c>
      <c r="D49" s="37">
        <f t="shared" si="1"/>
        <v>1</v>
      </c>
      <c r="E49" s="37">
        <f t="shared" si="2"/>
        <v>1</v>
      </c>
      <c r="F49" s="37">
        <f t="shared" si="3"/>
        <v>0</v>
      </c>
      <c r="G49" s="52">
        <f t="shared" si="4"/>
        <v>1</v>
      </c>
      <c r="H49" s="53">
        <f t="shared" si="5"/>
        <v>3</v>
      </c>
    </row>
    <row r="50" spans="2:8" x14ac:dyDescent="0.25">
      <c r="B50" s="36">
        <v>16</v>
      </c>
      <c r="C50" s="35" t="str">
        <f t="shared" si="0"/>
        <v>Лущинова Анастасия</v>
      </c>
      <c r="D50" s="37">
        <f t="shared" si="1"/>
        <v>3</v>
      </c>
      <c r="E50" s="37">
        <f t="shared" si="2"/>
        <v>5</v>
      </c>
      <c r="F50" s="37">
        <f t="shared" si="3"/>
        <v>13</v>
      </c>
      <c r="G50" s="52">
        <f t="shared" si="4"/>
        <v>5</v>
      </c>
      <c r="H50" s="53">
        <f t="shared" si="5"/>
        <v>26</v>
      </c>
    </row>
    <row r="51" spans="2:8" x14ac:dyDescent="0.25">
      <c r="B51" s="36">
        <v>17</v>
      </c>
      <c r="C51" s="35" t="str">
        <f t="shared" si="0"/>
        <v>Нагулина Арина</v>
      </c>
      <c r="D51" s="37">
        <f t="shared" si="1"/>
        <v>4</v>
      </c>
      <c r="E51" s="37">
        <f t="shared" si="2"/>
        <v>2</v>
      </c>
      <c r="F51" s="37">
        <f t="shared" si="3"/>
        <v>5</v>
      </c>
      <c r="G51" s="52">
        <f t="shared" si="4"/>
        <v>6</v>
      </c>
      <c r="H51" s="53">
        <f t="shared" si="5"/>
        <v>17</v>
      </c>
    </row>
    <row r="52" spans="2:8" x14ac:dyDescent="0.25">
      <c r="B52" s="36">
        <v>18</v>
      </c>
      <c r="C52" s="35" t="str">
        <f t="shared" si="0"/>
        <v>Охрименко Руслана</v>
      </c>
      <c r="D52" s="37">
        <f t="shared" si="1"/>
        <v>3</v>
      </c>
      <c r="E52" s="37">
        <f t="shared" si="2"/>
        <v>5</v>
      </c>
      <c r="F52" s="37">
        <f t="shared" si="3"/>
        <v>2</v>
      </c>
      <c r="G52" s="52">
        <f t="shared" si="4"/>
        <v>6</v>
      </c>
      <c r="H52" s="53">
        <f t="shared" si="5"/>
        <v>16</v>
      </c>
    </row>
    <row r="53" spans="2:8" x14ac:dyDescent="0.25">
      <c r="B53" s="36">
        <v>19</v>
      </c>
      <c r="C53" s="35" t="str">
        <f t="shared" si="0"/>
        <v>Перова Юлианна</v>
      </c>
      <c r="D53" s="37">
        <f t="shared" si="1"/>
        <v>2</v>
      </c>
      <c r="E53" s="37">
        <f t="shared" si="2"/>
        <v>2</v>
      </c>
      <c r="F53" s="37">
        <f t="shared" si="3"/>
        <v>1</v>
      </c>
      <c r="G53" s="52">
        <f t="shared" si="4"/>
        <v>2</v>
      </c>
      <c r="H53" s="53">
        <f t="shared" si="5"/>
        <v>7</v>
      </c>
    </row>
    <row r="54" spans="2:8" x14ac:dyDescent="0.25">
      <c r="B54" s="36">
        <v>20</v>
      </c>
      <c r="C54" s="35" t="str">
        <f t="shared" si="0"/>
        <v>Петрова Екатерина</v>
      </c>
      <c r="D54" s="37">
        <f t="shared" si="1"/>
        <v>6</v>
      </c>
      <c r="E54" s="37">
        <f t="shared" si="2"/>
        <v>2</v>
      </c>
      <c r="F54" s="37">
        <f t="shared" si="3"/>
        <v>0</v>
      </c>
      <c r="G54" s="52">
        <f t="shared" si="4"/>
        <v>3</v>
      </c>
      <c r="H54" s="53">
        <f t="shared" si="5"/>
        <v>11</v>
      </c>
    </row>
    <row r="55" spans="2:8" x14ac:dyDescent="0.25">
      <c r="B55" s="36">
        <v>21</v>
      </c>
      <c r="C55" s="35" t="str">
        <f t="shared" si="0"/>
        <v>Свиридова Диана</v>
      </c>
      <c r="D55" s="37">
        <f t="shared" si="1"/>
        <v>1</v>
      </c>
      <c r="E55" s="37">
        <f t="shared" si="2"/>
        <v>0</v>
      </c>
      <c r="F55" s="37">
        <f t="shared" si="3"/>
        <v>1</v>
      </c>
      <c r="G55" s="52">
        <f t="shared" si="4"/>
        <v>0</v>
      </c>
      <c r="H55" s="53">
        <f t="shared" si="5"/>
        <v>2</v>
      </c>
    </row>
    <row r="56" spans="2:8" x14ac:dyDescent="0.25">
      <c r="B56" s="36">
        <v>22</v>
      </c>
      <c r="C56" s="35" t="str">
        <f t="shared" si="0"/>
        <v>Серёдкин Никита</v>
      </c>
      <c r="D56" s="37">
        <f t="shared" si="1"/>
        <v>6</v>
      </c>
      <c r="E56" s="37">
        <f t="shared" si="2"/>
        <v>6</v>
      </c>
      <c r="F56" s="37">
        <f t="shared" si="3"/>
        <v>3</v>
      </c>
      <c r="G56" s="52">
        <f t="shared" si="4"/>
        <v>3</v>
      </c>
      <c r="H56" s="53">
        <f t="shared" si="5"/>
        <v>18</v>
      </c>
    </row>
    <row r="57" spans="2:8" x14ac:dyDescent="0.25">
      <c r="B57" s="36">
        <v>23</v>
      </c>
      <c r="C57" s="35" t="str">
        <f t="shared" si="0"/>
        <v>Солдатенков Дмитрий</v>
      </c>
      <c r="D57" s="37">
        <f t="shared" si="1"/>
        <v>1</v>
      </c>
      <c r="E57" s="37">
        <f t="shared" si="2"/>
        <v>1</v>
      </c>
      <c r="F57" s="37">
        <f t="shared" si="3"/>
        <v>0</v>
      </c>
      <c r="G57" s="52">
        <f t="shared" si="4"/>
        <v>0</v>
      </c>
      <c r="H57" s="53">
        <f t="shared" si="5"/>
        <v>2</v>
      </c>
    </row>
    <row r="58" spans="2:8" x14ac:dyDescent="0.25">
      <c r="B58" s="36">
        <v>24</v>
      </c>
      <c r="C58" s="35" t="str">
        <f t="shared" si="0"/>
        <v>Сорокина Алина</v>
      </c>
      <c r="D58" s="37">
        <f t="shared" si="1"/>
        <v>3</v>
      </c>
      <c r="E58" s="37">
        <f t="shared" si="2"/>
        <v>10</v>
      </c>
      <c r="F58" s="37">
        <f t="shared" si="3"/>
        <v>4</v>
      </c>
      <c r="G58" s="52">
        <f t="shared" si="4"/>
        <v>8</v>
      </c>
      <c r="H58" s="53">
        <f t="shared" si="5"/>
        <v>25</v>
      </c>
    </row>
    <row r="59" spans="2:8" x14ac:dyDescent="0.25">
      <c r="B59" s="36">
        <v>25</v>
      </c>
      <c r="C59" s="35" t="str">
        <f t="shared" si="0"/>
        <v>Хоцанович Анастасия</v>
      </c>
      <c r="D59" s="37">
        <f t="shared" si="1"/>
        <v>0</v>
      </c>
      <c r="E59" s="37">
        <f t="shared" si="2"/>
        <v>3</v>
      </c>
      <c r="F59" s="37">
        <f t="shared" si="3"/>
        <v>1</v>
      </c>
      <c r="G59" s="52">
        <f t="shared" si="4"/>
        <v>1</v>
      </c>
      <c r="H59" s="53">
        <f t="shared" si="5"/>
        <v>5</v>
      </c>
    </row>
    <row r="60" spans="2:8" x14ac:dyDescent="0.25">
      <c r="B60" s="36">
        <v>26</v>
      </c>
      <c r="C60" s="35" t="str">
        <f t="shared" si="0"/>
        <v>Чепинога Николай</v>
      </c>
      <c r="D60" s="37">
        <f t="shared" si="1"/>
        <v>1</v>
      </c>
      <c r="E60" s="37">
        <f t="shared" si="2"/>
        <v>5</v>
      </c>
      <c r="F60" s="37">
        <f t="shared" si="3"/>
        <v>4</v>
      </c>
      <c r="G60" s="52">
        <f t="shared" si="4"/>
        <v>5</v>
      </c>
      <c r="H60" s="53">
        <f t="shared" si="5"/>
        <v>15</v>
      </c>
    </row>
    <row r="61" spans="2:8" x14ac:dyDescent="0.25">
      <c r="B61" s="36">
        <v>27</v>
      </c>
      <c r="C61" s="35" t="str">
        <f t="shared" si="0"/>
        <v>Щипцова Олеся</v>
      </c>
      <c r="D61" s="37">
        <f t="shared" si="1"/>
        <v>2</v>
      </c>
      <c r="E61" s="37">
        <f t="shared" si="2"/>
        <v>3</v>
      </c>
      <c r="F61" s="37">
        <f t="shared" si="3"/>
        <v>1</v>
      </c>
      <c r="G61" s="52">
        <f t="shared" si="4"/>
        <v>6</v>
      </c>
      <c r="H61" s="53">
        <f t="shared" si="5"/>
        <v>12</v>
      </c>
    </row>
    <row r="62" spans="2:8" x14ac:dyDescent="0.25">
      <c r="B62" s="36">
        <v>28</v>
      </c>
      <c r="C62" s="35" t="str">
        <f t="shared" si="0"/>
        <v xml:space="preserve"> </v>
      </c>
      <c r="D62" s="37">
        <f t="shared" si="1"/>
        <v>0</v>
      </c>
      <c r="E62" s="37">
        <f t="shared" si="2"/>
        <v>0</v>
      </c>
      <c r="F62" s="37">
        <f t="shared" si="3"/>
        <v>0</v>
      </c>
      <c r="G62" s="52">
        <f t="shared" si="4"/>
        <v>0</v>
      </c>
      <c r="H62" s="53">
        <f t="shared" si="5"/>
        <v>0</v>
      </c>
    </row>
    <row r="63" spans="2:8" x14ac:dyDescent="0.25">
      <c r="B63" s="36">
        <v>29</v>
      </c>
      <c r="C63" s="35" t="str">
        <f t="shared" si="0"/>
        <v xml:space="preserve"> </v>
      </c>
      <c r="D63" s="37">
        <f t="shared" si="1"/>
        <v>0</v>
      </c>
      <c r="E63" s="37">
        <f t="shared" si="2"/>
        <v>0</v>
      </c>
      <c r="F63" s="37">
        <f t="shared" si="3"/>
        <v>0</v>
      </c>
      <c r="G63" s="52">
        <f t="shared" si="4"/>
        <v>0</v>
      </c>
      <c r="H63" s="53">
        <f t="shared" si="5"/>
        <v>0</v>
      </c>
    </row>
    <row r="64" spans="2:8" x14ac:dyDescent="0.25">
      <c r="B64" s="36">
        <v>30</v>
      </c>
      <c r="C64" s="35" t="str">
        <f t="shared" si="0"/>
        <v xml:space="preserve"> </v>
      </c>
      <c r="D64" s="37">
        <f t="shared" si="1"/>
        <v>0</v>
      </c>
      <c r="E64" s="37">
        <f t="shared" si="2"/>
        <v>0</v>
      </c>
      <c r="F64" s="37">
        <f t="shared" si="3"/>
        <v>0</v>
      </c>
      <c r="G64" s="52">
        <f t="shared" si="4"/>
        <v>0</v>
      </c>
      <c r="H64" s="53">
        <f t="shared" si="5"/>
        <v>0</v>
      </c>
    </row>
  </sheetData>
  <mergeCells count="30">
    <mergeCell ref="DP2:DS2"/>
    <mergeCell ref="BX2:CA2"/>
    <mergeCell ref="CB2:CE2"/>
    <mergeCell ref="CF2:CI2"/>
    <mergeCell ref="CJ2:CM2"/>
    <mergeCell ref="CN2:CQ2"/>
    <mergeCell ref="CR2:CU2"/>
    <mergeCell ref="CV2:CY2"/>
    <mergeCell ref="CZ2:DC2"/>
    <mergeCell ref="DD2:DG2"/>
    <mergeCell ref="DH2:DK2"/>
    <mergeCell ref="DL2:DO2"/>
    <mergeCell ref="BT2:BW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P2:BS2"/>
    <mergeCell ref="X2:AA2"/>
    <mergeCell ref="D2:G2"/>
    <mergeCell ref="H2:K2"/>
    <mergeCell ref="L2:O2"/>
    <mergeCell ref="P2:S2"/>
    <mergeCell ref="T2:W2"/>
  </mergeCells>
  <conditionalFormatting sqref="H35:H64">
    <cfRule type="cellIs" dxfId="2" priority="3" operator="lessThan">
      <formula>1</formula>
    </cfRule>
  </conditionalFormatting>
  <conditionalFormatting sqref="L34">
    <cfRule type="expression" dxfId="1" priority="1">
      <formula>IF(D3:DS3=0,$C$3,$C$3)</formula>
    </cfRule>
  </conditionalFormatting>
  <pageMargins left="0" right="0" top="0" bottom="0" header="0" footer="0"/>
  <pageSetup paperSize="9" scale="3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151"/>
  <sheetViews>
    <sheetView workbookViewId="0"/>
  </sheetViews>
  <sheetFormatPr defaultRowHeight="15" x14ac:dyDescent="0.25"/>
  <cols>
    <col min="1" max="1" width="9.140625" style="25"/>
    <col min="2" max="2" width="22" style="25" bestFit="1" customWidth="1"/>
    <col min="3" max="3" width="2.85546875" style="25" customWidth="1"/>
    <col min="4" max="5" width="22" style="25" bestFit="1" customWidth="1"/>
    <col min="6" max="8" width="22" style="25" customWidth="1"/>
    <col min="9" max="9" width="9.140625" style="25" customWidth="1"/>
    <col min="10" max="16384" width="9.140625" style="25"/>
  </cols>
  <sheetData>
    <row r="1" spans="1:8" x14ac:dyDescent="0.25">
      <c r="A1" s="20"/>
      <c r="B1" s="20"/>
      <c r="C1" s="20"/>
      <c r="D1" s="22">
        <v>1</v>
      </c>
      <c r="E1" s="22">
        <v>2</v>
      </c>
      <c r="F1" s="22">
        <v>3</v>
      </c>
      <c r="G1" s="22">
        <v>4</v>
      </c>
      <c r="H1" s="22">
        <v>5</v>
      </c>
    </row>
    <row r="2" spans="1:8" hidden="1" x14ac:dyDescent="0.25">
      <c r="A2" s="21"/>
      <c r="B2" s="21"/>
      <c r="C2" s="21"/>
      <c r="D2" s="23" t="str">
        <f>Расчеты!C3</f>
        <v>Агафонова Мария</v>
      </c>
      <c r="E2" s="23" t="str">
        <f>D2</f>
        <v>Агафонова Мария</v>
      </c>
      <c r="F2" s="23" t="str">
        <f t="shared" ref="F2:H2" si="0">E2</f>
        <v>Агафонова Мария</v>
      </c>
      <c r="G2" s="23" t="str">
        <f t="shared" si="0"/>
        <v>Агафонова Мария</v>
      </c>
      <c r="H2" s="23" t="str">
        <f t="shared" si="0"/>
        <v>Агафонова Мария</v>
      </c>
    </row>
    <row r="3" spans="1:8" hidden="1" x14ac:dyDescent="0.25">
      <c r="A3" s="21"/>
      <c r="B3" s="21"/>
      <c r="C3" s="21"/>
      <c r="D3" s="23" t="str">
        <f>Расчеты!C4</f>
        <v>Баранова Мария</v>
      </c>
      <c r="E3" s="23" t="str">
        <f t="shared" ref="E3:H29" si="1">D3</f>
        <v>Баранова Мария</v>
      </c>
      <c r="F3" s="23" t="str">
        <f t="shared" si="1"/>
        <v>Баранова Мария</v>
      </c>
      <c r="G3" s="23" t="str">
        <f t="shared" si="1"/>
        <v>Баранова Мария</v>
      </c>
      <c r="H3" s="23" t="str">
        <f t="shared" si="1"/>
        <v>Баранова Мария</v>
      </c>
    </row>
    <row r="4" spans="1:8" hidden="1" x14ac:dyDescent="0.25">
      <c r="A4" s="21"/>
      <c r="B4" s="21"/>
      <c r="C4" s="21"/>
      <c r="D4" s="23" t="str">
        <f>Расчеты!C5</f>
        <v>Болотников Сергей</v>
      </c>
      <c r="E4" s="23" t="str">
        <f t="shared" si="1"/>
        <v>Болотников Сергей</v>
      </c>
      <c r="F4" s="23" t="str">
        <f t="shared" si="1"/>
        <v>Болотников Сергей</v>
      </c>
      <c r="G4" s="23" t="str">
        <f t="shared" si="1"/>
        <v>Болотников Сергей</v>
      </c>
      <c r="H4" s="23" t="str">
        <f t="shared" si="1"/>
        <v>Болотников Сергей</v>
      </c>
    </row>
    <row r="5" spans="1:8" hidden="1" x14ac:dyDescent="0.25">
      <c r="A5" s="21"/>
      <c r="B5" s="21"/>
      <c r="C5" s="21"/>
      <c r="D5" s="23" t="str">
        <f>Расчеты!C6</f>
        <v>Габралян Георгий</v>
      </c>
      <c r="E5" s="23" t="str">
        <f t="shared" si="1"/>
        <v>Габралян Георгий</v>
      </c>
      <c r="F5" s="23" t="str">
        <f t="shared" si="1"/>
        <v>Габралян Георгий</v>
      </c>
      <c r="G5" s="23" t="str">
        <f t="shared" si="1"/>
        <v>Габралян Георгий</v>
      </c>
      <c r="H5" s="23" t="str">
        <f t="shared" si="1"/>
        <v>Габралян Георгий</v>
      </c>
    </row>
    <row r="6" spans="1:8" hidden="1" x14ac:dyDescent="0.25">
      <c r="A6" s="21"/>
      <c r="B6" s="21"/>
      <c r="C6" s="21"/>
      <c r="D6" s="23" t="str">
        <f>Расчеты!C7</f>
        <v>Дадаева Екатерина</v>
      </c>
      <c r="E6" s="23" t="str">
        <f t="shared" si="1"/>
        <v>Дадаева Екатерина</v>
      </c>
      <c r="F6" s="23" t="str">
        <f t="shared" si="1"/>
        <v>Дадаева Екатерина</v>
      </c>
      <c r="G6" s="23" t="str">
        <f t="shared" si="1"/>
        <v>Дадаева Екатерина</v>
      </c>
      <c r="H6" s="23" t="str">
        <f t="shared" si="1"/>
        <v>Дадаева Екатерина</v>
      </c>
    </row>
    <row r="7" spans="1:8" hidden="1" x14ac:dyDescent="0.25">
      <c r="A7" s="21"/>
      <c r="B7" s="21"/>
      <c r="C7" s="21"/>
      <c r="D7" s="23" t="str">
        <f>Расчеты!C8</f>
        <v>Долженко Анна</v>
      </c>
      <c r="E7" s="23" t="str">
        <f t="shared" si="1"/>
        <v>Долженко Анна</v>
      </c>
      <c r="F7" s="23" t="str">
        <f t="shared" si="1"/>
        <v>Долженко Анна</v>
      </c>
      <c r="G7" s="23" t="str">
        <f t="shared" si="1"/>
        <v>Долженко Анна</v>
      </c>
      <c r="H7" s="23" t="str">
        <f t="shared" si="1"/>
        <v>Долженко Анна</v>
      </c>
    </row>
    <row r="8" spans="1:8" hidden="1" x14ac:dyDescent="0.25">
      <c r="A8" s="21"/>
      <c r="B8" s="21"/>
      <c r="C8" s="21"/>
      <c r="D8" s="23" t="str">
        <f>Расчеты!C9</f>
        <v>Ефимов Константин</v>
      </c>
      <c r="E8" s="23" t="str">
        <f t="shared" si="1"/>
        <v>Ефимов Константин</v>
      </c>
      <c r="F8" s="23" t="str">
        <f t="shared" si="1"/>
        <v>Ефимов Константин</v>
      </c>
      <c r="G8" s="23" t="str">
        <f t="shared" si="1"/>
        <v>Ефимов Константин</v>
      </c>
      <c r="H8" s="23" t="str">
        <f t="shared" si="1"/>
        <v>Ефимов Константин</v>
      </c>
    </row>
    <row r="9" spans="1:8" hidden="1" x14ac:dyDescent="0.25">
      <c r="A9" s="21"/>
      <c r="B9" s="21"/>
      <c r="C9" s="21"/>
      <c r="D9" s="23" t="str">
        <f>Расчеты!C10</f>
        <v>Иванова Кира</v>
      </c>
      <c r="E9" s="23" t="str">
        <f t="shared" si="1"/>
        <v>Иванова Кира</v>
      </c>
      <c r="F9" s="23" t="str">
        <f t="shared" si="1"/>
        <v>Иванова Кира</v>
      </c>
      <c r="G9" s="23" t="str">
        <f t="shared" si="1"/>
        <v>Иванова Кира</v>
      </c>
      <c r="H9" s="23" t="str">
        <f t="shared" si="1"/>
        <v>Иванова Кира</v>
      </c>
    </row>
    <row r="10" spans="1:8" hidden="1" x14ac:dyDescent="0.25">
      <c r="A10" s="21"/>
      <c r="B10" s="21"/>
      <c r="C10" s="21"/>
      <c r="D10" s="23" t="str">
        <f>Расчеты!C11</f>
        <v>Каралкин Дмитрий</v>
      </c>
      <c r="E10" s="23" t="str">
        <f t="shared" si="1"/>
        <v>Каралкин Дмитрий</v>
      </c>
      <c r="F10" s="23" t="str">
        <f t="shared" si="1"/>
        <v>Каралкин Дмитрий</v>
      </c>
      <c r="G10" s="23" t="str">
        <f t="shared" si="1"/>
        <v>Каралкин Дмитрий</v>
      </c>
      <c r="H10" s="23" t="str">
        <f t="shared" si="1"/>
        <v>Каралкин Дмитрий</v>
      </c>
    </row>
    <row r="11" spans="1:8" hidden="1" x14ac:dyDescent="0.25">
      <c r="A11" s="21"/>
      <c r="B11" s="21"/>
      <c r="C11" s="21"/>
      <c r="D11" s="23" t="str">
        <f>Расчеты!C12</f>
        <v>Киселёв Илья</v>
      </c>
      <c r="E11" s="23" t="str">
        <f t="shared" si="1"/>
        <v>Киселёв Илья</v>
      </c>
      <c r="F11" s="23" t="str">
        <f t="shared" si="1"/>
        <v>Киселёв Илья</v>
      </c>
      <c r="G11" s="23" t="str">
        <f t="shared" si="1"/>
        <v>Киселёв Илья</v>
      </c>
      <c r="H11" s="23" t="str">
        <f t="shared" si="1"/>
        <v>Киселёв Илья</v>
      </c>
    </row>
    <row r="12" spans="1:8" hidden="1" x14ac:dyDescent="0.25">
      <c r="A12" s="21"/>
      <c r="B12" s="21"/>
      <c r="C12" s="21"/>
      <c r="D12" s="23" t="str">
        <f>Расчеты!C13</f>
        <v>Кольга Константин</v>
      </c>
      <c r="E12" s="23" t="str">
        <f t="shared" si="1"/>
        <v>Кольга Константин</v>
      </c>
      <c r="F12" s="23" t="str">
        <f t="shared" si="1"/>
        <v>Кольга Константин</v>
      </c>
      <c r="G12" s="23" t="str">
        <f t="shared" si="1"/>
        <v>Кольга Константин</v>
      </c>
      <c r="H12" s="23" t="str">
        <f t="shared" si="1"/>
        <v>Кольга Константин</v>
      </c>
    </row>
    <row r="13" spans="1:8" hidden="1" x14ac:dyDescent="0.25">
      <c r="A13" s="21"/>
      <c r="B13" s="21"/>
      <c r="C13" s="21"/>
      <c r="D13" s="23" t="str">
        <f>Расчеты!C14</f>
        <v>Комова Анна</v>
      </c>
      <c r="E13" s="23" t="str">
        <f t="shared" si="1"/>
        <v>Комова Анна</v>
      </c>
      <c r="F13" s="23" t="str">
        <f t="shared" si="1"/>
        <v>Комова Анна</v>
      </c>
      <c r="G13" s="23" t="str">
        <f t="shared" si="1"/>
        <v>Комова Анна</v>
      </c>
      <c r="H13" s="23" t="str">
        <f t="shared" si="1"/>
        <v>Комова Анна</v>
      </c>
    </row>
    <row r="14" spans="1:8" hidden="1" x14ac:dyDescent="0.25">
      <c r="A14" s="21"/>
      <c r="B14" s="21"/>
      <c r="C14" s="21"/>
      <c r="D14" s="23" t="str">
        <f>Расчеты!C15</f>
        <v>Кубарева Владислава</v>
      </c>
      <c r="E14" s="23" t="str">
        <f t="shared" si="1"/>
        <v>Кубарева Владислава</v>
      </c>
      <c r="F14" s="23" t="str">
        <f t="shared" si="1"/>
        <v>Кубарева Владислава</v>
      </c>
      <c r="G14" s="23" t="str">
        <f t="shared" si="1"/>
        <v>Кубарева Владислава</v>
      </c>
      <c r="H14" s="23" t="str">
        <f t="shared" si="1"/>
        <v>Кубарева Владислава</v>
      </c>
    </row>
    <row r="15" spans="1:8" hidden="1" x14ac:dyDescent="0.25">
      <c r="A15" s="21"/>
      <c r="B15" s="21"/>
      <c r="C15" s="21"/>
      <c r="D15" s="23" t="str">
        <f>Расчеты!C16</f>
        <v>Курина Ксения</v>
      </c>
      <c r="E15" s="23" t="str">
        <f t="shared" si="1"/>
        <v>Курина Ксения</v>
      </c>
      <c r="F15" s="23" t="str">
        <f t="shared" si="1"/>
        <v>Курина Ксения</v>
      </c>
      <c r="G15" s="23" t="str">
        <f t="shared" si="1"/>
        <v>Курина Ксения</v>
      </c>
      <c r="H15" s="23" t="str">
        <f t="shared" si="1"/>
        <v>Курина Ксения</v>
      </c>
    </row>
    <row r="16" spans="1:8" hidden="1" x14ac:dyDescent="0.25">
      <c r="A16" s="21"/>
      <c r="B16" s="21"/>
      <c r="C16" s="21"/>
      <c r="D16" s="23" t="str">
        <f>Расчеты!C17</f>
        <v>Лиханов Михаил</v>
      </c>
      <c r="E16" s="23" t="str">
        <f t="shared" si="1"/>
        <v>Лиханов Михаил</v>
      </c>
      <c r="F16" s="23" t="str">
        <f t="shared" si="1"/>
        <v>Лиханов Михаил</v>
      </c>
      <c r="G16" s="23" t="str">
        <f t="shared" si="1"/>
        <v>Лиханов Михаил</v>
      </c>
      <c r="H16" s="23" t="str">
        <f t="shared" si="1"/>
        <v>Лиханов Михаил</v>
      </c>
    </row>
    <row r="17" spans="1:8" hidden="1" x14ac:dyDescent="0.25">
      <c r="A17" s="21"/>
      <c r="B17" s="21"/>
      <c r="C17" s="21"/>
      <c r="D17" s="23" t="str">
        <f>Расчеты!C18</f>
        <v>Лущинова Анастасия</v>
      </c>
      <c r="E17" s="23" t="str">
        <f t="shared" si="1"/>
        <v>Лущинова Анастасия</v>
      </c>
      <c r="F17" s="23" t="str">
        <f t="shared" si="1"/>
        <v>Лущинова Анастасия</v>
      </c>
      <c r="G17" s="23" t="str">
        <f t="shared" si="1"/>
        <v>Лущинова Анастасия</v>
      </c>
      <c r="H17" s="23" t="str">
        <f t="shared" si="1"/>
        <v>Лущинова Анастасия</v>
      </c>
    </row>
    <row r="18" spans="1:8" hidden="1" x14ac:dyDescent="0.25">
      <c r="A18" s="21"/>
      <c r="B18" s="21"/>
      <c r="C18" s="21"/>
      <c r="D18" s="23" t="str">
        <f>Расчеты!C19</f>
        <v>Нагулина Арина</v>
      </c>
      <c r="E18" s="23" t="str">
        <f t="shared" si="1"/>
        <v>Нагулина Арина</v>
      </c>
      <c r="F18" s="23" t="str">
        <f t="shared" si="1"/>
        <v>Нагулина Арина</v>
      </c>
      <c r="G18" s="23" t="str">
        <f t="shared" si="1"/>
        <v>Нагулина Арина</v>
      </c>
      <c r="H18" s="23" t="str">
        <f t="shared" si="1"/>
        <v>Нагулина Арина</v>
      </c>
    </row>
    <row r="19" spans="1:8" hidden="1" x14ac:dyDescent="0.25">
      <c r="A19" s="21"/>
      <c r="B19" s="21"/>
      <c r="C19" s="21"/>
      <c r="D19" s="23" t="str">
        <f>Расчеты!C20</f>
        <v>Охрименко Руслана</v>
      </c>
      <c r="E19" s="23" t="str">
        <f t="shared" si="1"/>
        <v>Охрименко Руслана</v>
      </c>
      <c r="F19" s="23" t="str">
        <f t="shared" si="1"/>
        <v>Охрименко Руслана</v>
      </c>
      <c r="G19" s="23" t="str">
        <f t="shared" si="1"/>
        <v>Охрименко Руслана</v>
      </c>
      <c r="H19" s="23" t="str">
        <f t="shared" si="1"/>
        <v>Охрименко Руслана</v>
      </c>
    </row>
    <row r="20" spans="1:8" hidden="1" x14ac:dyDescent="0.25">
      <c r="A20" s="21"/>
      <c r="B20" s="21"/>
      <c r="C20" s="21"/>
      <c r="D20" s="23" t="str">
        <f>Расчеты!C21</f>
        <v>Перова Юлианна</v>
      </c>
      <c r="E20" s="23" t="str">
        <f t="shared" si="1"/>
        <v>Перова Юлианна</v>
      </c>
      <c r="F20" s="23" t="str">
        <f t="shared" si="1"/>
        <v>Перова Юлианна</v>
      </c>
      <c r="G20" s="23" t="str">
        <f t="shared" si="1"/>
        <v>Перова Юлианна</v>
      </c>
      <c r="H20" s="23" t="str">
        <f t="shared" si="1"/>
        <v>Перова Юлианна</v>
      </c>
    </row>
    <row r="21" spans="1:8" hidden="1" x14ac:dyDescent="0.25">
      <c r="A21" s="21"/>
      <c r="B21" s="21"/>
      <c r="C21" s="21"/>
      <c r="D21" s="23" t="str">
        <f>Расчеты!C22</f>
        <v>Петрова Екатерина</v>
      </c>
      <c r="E21" s="23" t="str">
        <f t="shared" si="1"/>
        <v>Петрова Екатерина</v>
      </c>
      <c r="F21" s="23" t="str">
        <f t="shared" si="1"/>
        <v>Петрова Екатерина</v>
      </c>
      <c r="G21" s="23" t="str">
        <f t="shared" si="1"/>
        <v>Петрова Екатерина</v>
      </c>
      <c r="H21" s="23" t="str">
        <f t="shared" si="1"/>
        <v>Петрова Екатерина</v>
      </c>
    </row>
    <row r="22" spans="1:8" hidden="1" x14ac:dyDescent="0.25">
      <c r="A22" s="21"/>
      <c r="B22" s="21"/>
      <c r="C22" s="21"/>
      <c r="D22" s="23" t="str">
        <f>Расчеты!C23</f>
        <v>Свиридова Диана</v>
      </c>
      <c r="E22" s="23" t="str">
        <f t="shared" si="1"/>
        <v>Свиридова Диана</v>
      </c>
      <c r="F22" s="23" t="str">
        <f t="shared" si="1"/>
        <v>Свиридова Диана</v>
      </c>
      <c r="G22" s="23" t="str">
        <f t="shared" si="1"/>
        <v>Свиридова Диана</v>
      </c>
      <c r="H22" s="23" t="str">
        <f t="shared" si="1"/>
        <v>Свиридова Диана</v>
      </c>
    </row>
    <row r="23" spans="1:8" hidden="1" x14ac:dyDescent="0.25">
      <c r="A23" s="21"/>
      <c r="B23" s="21"/>
      <c r="C23" s="21"/>
      <c r="D23" s="23" t="str">
        <f>Расчеты!C24</f>
        <v>Серёдкин Никита</v>
      </c>
      <c r="E23" s="23" t="str">
        <f t="shared" si="1"/>
        <v>Серёдкин Никита</v>
      </c>
      <c r="F23" s="23" t="str">
        <f t="shared" si="1"/>
        <v>Серёдкин Никита</v>
      </c>
      <c r="G23" s="23" t="str">
        <f t="shared" si="1"/>
        <v>Серёдкин Никита</v>
      </c>
      <c r="H23" s="23" t="str">
        <f t="shared" si="1"/>
        <v>Серёдкин Никита</v>
      </c>
    </row>
    <row r="24" spans="1:8" hidden="1" x14ac:dyDescent="0.25">
      <c r="A24" s="21"/>
      <c r="B24" s="21"/>
      <c r="C24" s="21"/>
      <c r="D24" s="23" t="str">
        <f>Расчеты!C25</f>
        <v>Солдатенков Дмитрий</v>
      </c>
      <c r="E24" s="23" t="str">
        <f t="shared" si="1"/>
        <v>Солдатенков Дмитрий</v>
      </c>
      <c r="F24" s="23" t="str">
        <f t="shared" si="1"/>
        <v>Солдатенков Дмитрий</v>
      </c>
      <c r="G24" s="23" t="str">
        <f t="shared" si="1"/>
        <v>Солдатенков Дмитрий</v>
      </c>
      <c r="H24" s="23" t="str">
        <f t="shared" si="1"/>
        <v>Солдатенков Дмитрий</v>
      </c>
    </row>
    <row r="25" spans="1:8" hidden="1" x14ac:dyDescent="0.25">
      <c r="A25" s="21"/>
      <c r="B25" s="21"/>
      <c r="C25" s="21"/>
      <c r="D25" s="23" t="str">
        <f>Расчеты!C26</f>
        <v>Сорокина Алина</v>
      </c>
      <c r="E25" s="23" t="str">
        <f t="shared" si="1"/>
        <v>Сорокина Алина</v>
      </c>
      <c r="F25" s="23" t="str">
        <f t="shared" si="1"/>
        <v>Сорокина Алина</v>
      </c>
      <c r="G25" s="23" t="str">
        <f t="shared" si="1"/>
        <v>Сорокина Алина</v>
      </c>
      <c r="H25" s="23" t="str">
        <f t="shared" si="1"/>
        <v>Сорокина Алина</v>
      </c>
    </row>
    <row r="26" spans="1:8" hidden="1" x14ac:dyDescent="0.25">
      <c r="A26" s="21"/>
      <c r="B26" s="21"/>
      <c r="C26" s="21"/>
      <c r="D26" s="23" t="str">
        <f>Расчеты!C27</f>
        <v>Хоцанович Анастасия</v>
      </c>
      <c r="E26" s="23" t="str">
        <f t="shared" si="1"/>
        <v>Хоцанович Анастасия</v>
      </c>
      <c r="F26" s="23" t="str">
        <f t="shared" si="1"/>
        <v>Хоцанович Анастасия</v>
      </c>
      <c r="G26" s="23" t="str">
        <f t="shared" si="1"/>
        <v>Хоцанович Анастасия</v>
      </c>
      <c r="H26" s="23" t="str">
        <f t="shared" si="1"/>
        <v>Хоцанович Анастасия</v>
      </c>
    </row>
    <row r="27" spans="1:8" hidden="1" x14ac:dyDescent="0.25">
      <c r="A27" s="21"/>
      <c r="B27" s="21"/>
      <c r="C27" s="21"/>
      <c r="D27" s="23" t="str">
        <f>Расчеты!C28</f>
        <v>Чепинога Николай</v>
      </c>
      <c r="E27" s="23" t="str">
        <f t="shared" si="1"/>
        <v>Чепинога Николай</v>
      </c>
      <c r="F27" s="23" t="str">
        <f t="shared" si="1"/>
        <v>Чепинога Николай</v>
      </c>
      <c r="G27" s="23" t="str">
        <f t="shared" si="1"/>
        <v>Чепинога Николай</v>
      </c>
      <c r="H27" s="23" t="str">
        <f t="shared" si="1"/>
        <v>Чепинога Николай</v>
      </c>
    </row>
    <row r="28" spans="1:8" hidden="1" x14ac:dyDescent="0.25">
      <c r="A28" s="21"/>
      <c r="B28" s="21"/>
      <c r="C28" s="21"/>
      <c r="D28" s="23" t="str">
        <f>Расчеты!C29</f>
        <v>Щипцова Олеся</v>
      </c>
      <c r="E28" s="23" t="str">
        <f t="shared" si="1"/>
        <v>Щипцова Олеся</v>
      </c>
      <c r="F28" s="23" t="str">
        <f t="shared" si="1"/>
        <v>Щипцова Олеся</v>
      </c>
      <c r="G28" s="23" t="str">
        <f t="shared" si="1"/>
        <v>Щипцова Олеся</v>
      </c>
      <c r="H28" s="23" t="str">
        <f t="shared" si="1"/>
        <v>Щипцова Олеся</v>
      </c>
    </row>
    <row r="29" spans="1:8" hidden="1" x14ac:dyDescent="0.25">
      <c r="A29" s="21"/>
      <c r="B29" s="21"/>
      <c r="C29" s="21"/>
      <c r="D29" s="23" t="str">
        <f>Расчеты!C30</f>
        <v xml:space="preserve"> </v>
      </c>
      <c r="E29" s="23" t="str">
        <f t="shared" si="1"/>
        <v xml:space="preserve"> </v>
      </c>
      <c r="F29" s="23" t="str">
        <f t="shared" ref="F29:F31" si="2">E29</f>
        <v xml:space="preserve"> </v>
      </c>
      <c r="G29" s="23" t="str">
        <f t="shared" ref="G29:G31" si="3">F29</f>
        <v xml:space="preserve"> </v>
      </c>
      <c r="H29" s="23" t="str">
        <f t="shared" ref="H29:H31" si="4">G29</f>
        <v xml:space="preserve"> </v>
      </c>
    </row>
    <row r="30" spans="1:8" hidden="1" x14ac:dyDescent="0.25">
      <c r="A30" s="21"/>
      <c r="B30" s="21"/>
      <c r="C30" s="21"/>
      <c r="D30" s="23" t="str">
        <f>Расчеты!C31</f>
        <v xml:space="preserve"> </v>
      </c>
      <c r="E30" s="23" t="str">
        <f t="shared" ref="E30:E31" si="5">D30</f>
        <v xml:space="preserve"> </v>
      </c>
      <c r="F30" s="23" t="str">
        <f t="shared" si="2"/>
        <v xml:space="preserve"> </v>
      </c>
      <c r="G30" s="23" t="str">
        <f t="shared" si="3"/>
        <v xml:space="preserve"> </v>
      </c>
      <c r="H30" s="23" t="str">
        <f t="shared" si="4"/>
        <v xml:space="preserve"> </v>
      </c>
    </row>
    <row r="31" spans="1:8" hidden="1" x14ac:dyDescent="0.25">
      <c r="A31" s="21"/>
      <c r="B31" s="21"/>
      <c r="C31" s="21"/>
      <c r="D31" s="26" t="str">
        <f>Расчеты!C32</f>
        <v xml:space="preserve"> </v>
      </c>
      <c r="E31" s="26" t="str">
        <f t="shared" si="5"/>
        <v xml:space="preserve"> </v>
      </c>
      <c r="F31" s="26" t="str">
        <f t="shared" si="2"/>
        <v xml:space="preserve"> </v>
      </c>
      <c r="G31" s="26" t="str">
        <f t="shared" si="3"/>
        <v xml:space="preserve"> </v>
      </c>
      <c r="H31" s="26" t="str">
        <f t="shared" si="4"/>
        <v xml:space="preserve"> </v>
      </c>
    </row>
    <row r="32" spans="1:8" x14ac:dyDescent="0.25">
      <c r="A32" s="43">
        <v>1</v>
      </c>
      <c r="B32" s="46" t="str">
        <f>Расчеты!C3</f>
        <v>Агафонова Мария</v>
      </c>
      <c r="C32" s="24">
        <v>1</v>
      </c>
      <c r="D32" s="23" t="s">
        <v>12</v>
      </c>
      <c r="E32" s="23" t="s">
        <v>17</v>
      </c>
      <c r="F32" s="23" t="s">
        <v>19</v>
      </c>
      <c r="G32" s="23"/>
      <c r="H32" s="23"/>
    </row>
    <row r="33" spans="1:8" x14ac:dyDescent="0.25">
      <c r="A33" s="43"/>
      <c r="B33" s="46"/>
      <c r="C33" s="24">
        <v>2</v>
      </c>
      <c r="D33" s="23" t="s">
        <v>26</v>
      </c>
      <c r="E33" s="23" t="s">
        <v>12</v>
      </c>
      <c r="F33" s="23" t="s">
        <v>21</v>
      </c>
      <c r="G33" s="23" t="s">
        <v>17</v>
      </c>
      <c r="H33" s="23" t="s">
        <v>19</v>
      </c>
    </row>
    <row r="34" spans="1:8" x14ac:dyDescent="0.25">
      <c r="A34" s="43"/>
      <c r="B34" s="46"/>
      <c r="C34" s="24">
        <v>3</v>
      </c>
      <c r="D34" s="23" t="s">
        <v>15</v>
      </c>
      <c r="E34" s="23" t="s">
        <v>12</v>
      </c>
      <c r="F34" s="23" t="s">
        <v>7</v>
      </c>
      <c r="G34" s="23"/>
      <c r="H34" s="23"/>
    </row>
    <row r="35" spans="1:8" ht="15.75" thickBot="1" x14ac:dyDescent="0.3">
      <c r="A35" s="51"/>
      <c r="B35" s="50"/>
      <c r="C35" s="29">
        <v>4</v>
      </c>
      <c r="D35" s="26" t="s">
        <v>25</v>
      </c>
      <c r="E35" s="26" t="s">
        <v>26</v>
      </c>
      <c r="F35" s="26" t="s">
        <v>16</v>
      </c>
      <c r="G35" s="26" t="s">
        <v>12</v>
      </c>
      <c r="H35" s="26"/>
    </row>
    <row r="36" spans="1:8" ht="15.75" thickTop="1" x14ac:dyDescent="0.25">
      <c r="A36" s="42">
        <v>2</v>
      </c>
      <c r="B36" s="45" t="str">
        <f>Расчеты!C4</f>
        <v>Баранова Мария</v>
      </c>
      <c r="C36" s="30">
        <v>1</v>
      </c>
      <c r="D36" s="31" t="s">
        <v>3</v>
      </c>
      <c r="E36" s="31" t="s">
        <v>21</v>
      </c>
      <c r="F36" s="31" t="s">
        <v>9</v>
      </c>
      <c r="G36" s="31" t="s">
        <v>26</v>
      </c>
      <c r="H36" s="31"/>
    </row>
    <row r="37" spans="1:8" x14ac:dyDescent="0.25">
      <c r="A37" s="43"/>
      <c r="B37" s="46"/>
      <c r="C37" s="24">
        <v>2</v>
      </c>
      <c r="D37" s="23" t="s">
        <v>21</v>
      </c>
      <c r="E37" s="23" t="s">
        <v>19</v>
      </c>
      <c r="F37" s="23" t="s">
        <v>3</v>
      </c>
      <c r="G37" s="23" t="s">
        <v>23</v>
      </c>
      <c r="H37" s="23"/>
    </row>
    <row r="38" spans="1:8" x14ac:dyDescent="0.25">
      <c r="A38" s="43"/>
      <c r="B38" s="46"/>
      <c r="C38" s="24">
        <v>3</v>
      </c>
      <c r="D38" s="23" t="s">
        <v>15</v>
      </c>
      <c r="E38" s="23" t="s">
        <v>21</v>
      </c>
      <c r="F38" s="23" t="s">
        <v>12</v>
      </c>
      <c r="G38" s="23" t="s">
        <v>20</v>
      </c>
      <c r="H38" s="23"/>
    </row>
    <row r="39" spans="1:8" ht="15.75" thickBot="1" x14ac:dyDescent="0.3">
      <c r="A39" s="44"/>
      <c r="B39" s="47"/>
      <c r="C39" s="32">
        <v>4</v>
      </c>
      <c r="D39" s="33" t="s">
        <v>21</v>
      </c>
      <c r="E39" s="33" t="s">
        <v>11</v>
      </c>
      <c r="F39" s="33" t="s">
        <v>0</v>
      </c>
      <c r="G39" s="33"/>
      <c r="H39" s="33"/>
    </row>
    <row r="40" spans="1:8" ht="15.75" thickTop="1" x14ac:dyDescent="0.25">
      <c r="A40" s="42">
        <v>3</v>
      </c>
      <c r="B40" s="45" t="str">
        <f>Расчеты!C5</f>
        <v>Болотников Сергей</v>
      </c>
      <c r="C40" s="30">
        <v>1</v>
      </c>
      <c r="D40" s="31" t="s">
        <v>10</v>
      </c>
      <c r="E40" s="31" t="s">
        <v>8</v>
      </c>
      <c r="F40" s="31" t="s">
        <v>9</v>
      </c>
      <c r="G40" s="31"/>
      <c r="H40" s="31"/>
    </row>
    <row r="41" spans="1:8" x14ac:dyDescent="0.25">
      <c r="A41" s="43"/>
      <c r="B41" s="46"/>
      <c r="C41" s="24">
        <v>2</v>
      </c>
      <c r="D41" s="23" t="s">
        <v>10</v>
      </c>
      <c r="E41" s="23"/>
      <c r="F41" s="23"/>
      <c r="G41" s="23"/>
      <c r="H41" s="23"/>
    </row>
    <row r="42" spans="1:8" x14ac:dyDescent="0.25">
      <c r="A42" s="43"/>
      <c r="B42" s="46"/>
      <c r="C42" s="24">
        <v>3</v>
      </c>
      <c r="D42" s="23" t="s">
        <v>9</v>
      </c>
      <c r="E42" s="23" t="s">
        <v>8</v>
      </c>
      <c r="F42" s="23" t="s">
        <v>25</v>
      </c>
      <c r="G42" s="23"/>
      <c r="H42" s="23"/>
    </row>
    <row r="43" spans="1:8" ht="15.75" thickBot="1" x14ac:dyDescent="0.3">
      <c r="A43" s="44"/>
      <c r="B43" s="47"/>
      <c r="C43" s="32">
        <v>4</v>
      </c>
      <c r="D43" s="33" t="s">
        <v>10</v>
      </c>
      <c r="E43" s="33"/>
      <c r="F43" s="33"/>
      <c r="G43" s="33"/>
      <c r="H43" s="33"/>
    </row>
    <row r="44" spans="1:8" ht="15.75" thickTop="1" x14ac:dyDescent="0.25">
      <c r="A44" s="42">
        <v>4</v>
      </c>
      <c r="B44" s="45" t="str">
        <f>Расчеты!C6</f>
        <v>Габралян Георгий</v>
      </c>
      <c r="C44" s="30">
        <v>1</v>
      </c>
      <c r="D44" s="31"/>
      <c r="E44" s="31"/>
      <c r="F44" s="31"/>
      <c r="G44" s="31"/>
      <c r="H44" s="31"/>
    </row>
    <row r="45" spans="1:8" x14ac:dyDescent="0.25">
      <c r="A45" s="43"/>
      <c r="B45" s="46"/>
      <c r="C45" s="24">
        <v>2</v>
      </c>
      <c r="D45" s="23"/>
      <c r="E45" s="23"/>
      <c r="F45" s="23"/>
      <c r="G45" s="23"/>
      <c r="H45" s="23"/>
    </row>
    <row r="46" spans="1:8" x14ac:dyDescent="0.25">
      <c r="A46" s="43"/>
      <c r="B46" s="46"/>
      <c r="C46" s="24">
        <v>3</v>
      </c>
      <c r="D46" s="23"/>
      <c r="E46" s="23"/>
      <c r="F46" s="23"/>
      <c r="G46" s="23"/>
      <c r="H46" s="23"/>
    </row>
    <row r="47" spans="1:8" ht="15.75" thickBot="1" x14ac:dyDescent="0.3">
      <c r="A47" s="44"/>
      <c r="B47" s="47"/>
      <c r="C47" s="32">
        <v>4</v>
      </c>
      <c r="D47" s="33"/>
      <c r="E47" s="33"/>
      <c r="F47" s="33"/>
      <c r="G47" s="33"/>
      <c r="H47" s="33"/>
    </row>
    <row r="48" spans="1:8" ht="15.75" thickTop="1" x14ac:dyDescent="0.25">
      <c r="A48" s="42">
        <v>5</v>
      </c>
      <c r="B48" s="45" t="str">
        <f>Расчеты!C7</f>
        <v>Дадаева Екатерина</v>
      </c>
      <c r="C48" s="30">
        <v>1</v>
      </c>
      <c r="D48" s="31" t="s">
        <v>15</v>
      </c>
      <c r="E48" s="31" t="s">
        <v>7</v>
      </c>
      <c r="F48" s="31" t="s">
        <v>1</v>
      </c>
      <c r="G48" s="31"/>
      <c r="H48" s="31"/>
    </row>
    <row r="49" spans="1:8" x14ac:dyDescent="0.25">
      <c r="A49" s="43"/>
      <c r="B49" s="46"/>
      <c r="C49" s="24">
        <v>2</v>
      </c>
      <c r="D49" s="23" t="s">
        <v>7</v>
      </c>
      <c r="E49" s="23" t="s">
        <v>11</v>
      </c>
      <c r="F49" s="23" t="s">
        <v>1</v>
      </c>
      <c r="G49" s="23" t="s">
        <v>15</v>
      </c>
      <c r="H49" s="23"/>
    </row>
    <row r="50" spans="1:8" x14ac:dyDescent="0.25">
      <c r="A50" s="43"/>
      <c r="B50" s="46"/>
      <c r="C50" s="24">
        <v>3</v>
      </c>
      <c r="D50" s="23" t="s">
        <v>7</v>
      </c>
      <c r="E50" s="23" t="s">
        <v>15</v>
      </c>
      <c r="F50" s="23" t="s">
        <v>0</v>
      </c>
      <c r="G50" s="23"/>
      <c r="H50" s="23"/>
    </row>
    <row r="51" spans="1:8" ht="15.75" thickBot="1" x14ac:dyDescent="0.3">
      <c r="A51" s="44"/>
      <c r="B51" s="47"/>
      <c r="C51" s="32">
        <v>4</v>
      </c>
      <c r="D51" s="33" t="s">
        <v>23</v>
      </c>
      <c r="E51" s="33" t="s">
        <v>16</v>
      </c>
      <c r="F51" s="33" t="s">
        <v>26</v>
      </c>
      <c r="G51" s="33" t="s">
        <v>21</v>
      </c>
      <c r="H51" s="33"/>
    </row>
    <row r="52" spans="1:8" ht="15.75" thickTop="1" x14ac:dyDescent="0.25">
      <c r="A52" s="42">
        <v>6</v>
      </c>
      <c r="B52" s="45" t="str">
        <f>Расчеты!C8</f>
        <v>Долженко Анна</v>
      </c>
      <c r="C52" s="30">
        <v>1</v>
      </c>
      <c r="D52" s="31" t="s">
        <v>18</v>
      </c>
      <c r="E52" s="31" t="s">
        <v>20</v>
      </c>
      <c r="F52" s="31" t="s">
        <v>21</v>
      </c>
      <c r="G52" s="31"/>
      <c r="H52" s="31"/>
    </row>
    <row r="53" spans="1:8" x14ac:dyDescent="0.25">
      <c r="A53" s="43"/>
      <c r="B53" s="46"/>
      <c r="C53" s="24">
        <v>2</v>
      </c>
      <c r="D53" s="23" t="s">
        <v>13</v>
      </c>
      <c r="E53" s="23" t="s">
        <v>18</v>
      </c>
      <c r="F53" s="23" t="s">
        <v>12</v>
      </c>
      <c r="G53" s="23"/>
      <c r="H53" s="23"/>
    </row>
    <row r="54" spans="1:8" x14ac:dyDescent="0.25">
      <c r="A54" s="43"/>
      <c r="B54" s="46"/>
      <c r="C54" s="24">
        <v>3</v>
      </c>
      <c r="D54" s="23" t="s">
        <v>0</v>
      </c>
      <c r="E54" s="23" t="s">
        <v>18</v>
      </c>
      <c r="F54" s="23" t="s">
        <v>21</v>
      </c>
      <c r="G54" s="23"/>
      <c r="H54" s="23"/>
    </row>
    <row r="55" spans="1:8" ht="15.75" thickBot="1" x14ac:dyDescent="0.3">
      <c r="A55" s="44"/>
      <c r="B55" s="47"/>
      <c r="C55" s="32">
        <v>4</v>
      </c>
      <c r="D55" s="33" t="s">
        <v>0</v>
      </c>
      <c r="E55" s="33" t="s">
        <v>12</v>
      </c>
      <c r="F55" s="33" t="s">
        <v>18</v>
      </c>
      <c r="G55" s="33"/>
      <c r="H55" s="33"/>
    </row>
    <row r="56" spans="1:8" ht="15.75" thickTop="1" x14ac:dyDescent="0.25">
      <c r="A56" s="42">
        <v>7</v>
      </c>
      <c r="B56" s="45" t="str">
        <f>Расчеты!C9</f>
        <v>Ефимов Константин</v>
      </c>
      <c r="C56" s="30">
        <v>1</v>
      </c>
      <c r="D56" s="31" t="s">
        <v>14</v>
      </c>
      <c r="E56" s="31" t="s">
        <v>12</v>
      </c>
      <c r="F56" s="31"/>
      <c r="G56" s="31"/>
      <c r="H56" s="31"/>
    </row>
    <row r="57" spans="1:8" x14ac:dyDescent="0.25">
      <c r="A57" s="43"/>
      <c r="B57" s="46"/>
      <c r="C57" s="24">
        <v>2</v>
      </c>
      <c r="D57" s="23" t="s">
        <v>9</v>
      </c>
      <c r="E57" s="23" t="s">
        <v>23</v>
      </c>
      <c r="F57" s="23" t="s">
        <v>1</v>
      </c>
      <c r="G57" s="23"/>
      <c r="H57" s="23"/>
    </row>
    <row r="58" spans="1:8" x14ac:dyDescent="0.25">
      <c r="A58" s="43"/>
      <c r="B58" s="46"/>
      <c r="C58" s="24">
        <v>3</v>
      </c>
      <c r="D58" s="23" t="s">
        <v>0</v>
      </c>
      <c r="E58" s="23" t="s">
        <v>9</v>
      </c>
      <c r="F58" s="23" t="s">
        <v>16</v>
      </c>
      <c r="G58" s="23"/>
      <c r="H58" s="23"/>
    </row>
    <row r="59" spans="1:8" ht="15.75" thickBot="1" x14ac:dyDescent="0.3">
      <c r="A59" s="44"/>
      <c r="B59" s="47"/>
      <c r="C59" s="32">
        <v>4</v>
      </c>
      <c r="D59" s="33" t="s">
        <v>23</v>
      </c>
      <c r="E59" s="33" t="s">
        <v>26</v>
      </c>
      <c r="F59" s="33" t="s">
        <v>11</v>
      </c>
      <c r="G59" s="33"/>
      <c r="H59" s="33"/>
    </row>
    <row r="60" spans="1:8" ht="15.75" thickTop="1" x14ac:dyDescent="0.25">
      <c r="A60" s="42">
        <v>8</v>
      </c>
      <c r="B60" s="45" t="str">
        <f>Расчеты!C10</f>
        <v>Иванова Кира</v>
      </c>
      <c r="C60" s="30">
        <v>1</v>
      </c>
      <c r="D60" s="31" t="s">
        <v>11</v>
      </c>
      <c r="E60" s="31" t="s">
        <v>0</v>
      </c>
      <c r="F60" s="31" t="s">
        <v>19</v>
      </c>
      <c r="G60" s="31"/>
      <c r="H60" s="31"/>
    </row>
    <row r="61" spans="1:8" x14ac:dyDescent="0.25">
      <c r="A61" s="43"/>
      <c r="B61" s="46"/>
      <c r="C61" s="24">
        <v>2</v>
      </c>
      <c r="D61" s="23" t="s">
        <v>11</v>
      </c>
      <c r="E61" s="23" t="s">
        <v>17</v>
      </c>
      <c r="F61" s="23" t="s">
        <v>26</v>
      </c>
      <c r="G61" s="23" t="s">
        <v>15</v>
      </c>
      <c r="H61" s="23"/>
    </row>
    <row r="62" spans="1:8" x14ac:dyDescent="0.25">
      <c r="A62" s="43"/>
      <c r="B62" s="46"/>
      <c r="C62" s="24">
        <v>3</v>
      </c>
      <c r="D62" s="23" t="s">
        <v>11</v>
      </c>
      <c r="E62" s="23" t="s">
        <v>0</v>
      </c>
      <c r="F62" s="23" t="s">
        <v>15</v>
      </c>
      <c r="G62" s="23"/>
      <c r="H62" s="23"/>
    </row>
    <row r="63" spans="1:8" ht="15.75" thickBot="1" x14ac:dyDescent="0.3">
      <c r="A63" s="44"/>
      <c r="B63" s="47"/>
      <c r="C63" s="32">
        <v>4</v>
      </c>
      <c r="D63" s="33" t="s">
        <v>23</v>
      </c>
      <c r="E63" s="33" t="s">
        <v>16</v>
      </c>
      <c r="F63" s="33" t="s">
        <v>1</v>
      </c>
      <c r="G63" s="33"/>
      <c r="H63" s="33"/>
    </row>
    <row r="64" spans="1:8" ht="15.75" thickTop="1" x14ac:dyDescent="0.25">
      <c r="A64" s="42">
        <v>9</v>
      </c>
      <c r="B64" s="45" t="str">
        <f>Расчеты!C11</f>
        <v>Каралкин Дмитрий</v>
      </c>
      <c r="C64" s="30">
        <v>1</v>
      </c>
      <c r="D64" s="31" t="s">
        <v>3</v>
      </c>
      <c r="E64" s="31" t="s">
        <v>9</v>
      </c>
      <c r="F64" s="31" t="s">
        <v>21</v>
      </c>
      <c r="G64" s="31"/>
      <c r="H64" s="31"/>
    </row>
    <row r="65" spans="1:8" x14ac:dyDescent="0.25">
      <c r="A65" s="43"/>
      <c r="B65" s="46"/>
      <c r="C65" s="24">
        <v>2</v>
      </c>
      <c r="D65" s="23" t="s">
        <v>2</v>
      </c>
      <c r="E65" s="23" t="s">
        <v>14</v>
      </c>
      <c r="F65" s="23" t="s">
        <v>25</v>
      </c>
      <c r="G65" s="23"/>
      <c r="H65" s="23"/>
    </row>
    <row r="66" spans="1:8" x14ac:dyDescent="0.25">
      <c r="A66" s="43"/>
      <c r="B66" s="46"/>
      <c r="C66" s="24">
        <v>3</v>
      </c>
      <c r="D66" s="23" t="s">
        <v>7</v>
      </c>
      <c r="E66" s="23" t="s">
        <v>0</v>
      </c>
      <c r="F66" s="23" t="s">
        <v>3</v>
      </c>
      <c r="G66" s="23"/>
      <c r="H66" s="23"/>
    </row>
    <row r="67" spans="1:8" ht="15.75" thickBot="1" x14ac:dyDescent="0.3">
      <c r="A67" s="44"/>
      <c r="B67" s="47"/>
      <c r="C67" s="32">
        <v>4</v>
      </c>
      <c r="D67" s="33" t="s">
        <v>23</v>
      </c>
      <c r="E67" s="33" t="s">
        <v>2</v>
      </c>
      <c r="F67" s="33" t="s">
        <v>16</v>
      </c>
      <c r="G67" s="33"/>
      <c r="H67" s="33"/>
    </row>
    <row r="68" spans="1:8" ht="15.75" thickTop="1" x14ac:dyDescent="0.25">
      <c r="A68" s="42">
        <v>10</v>
      </c>
      <c r="B68" s="45" t="str">
        <f>Расчеты!C12</f>
        <v>Киселёв Илья</v>
      </c>
      <c r="C68" s="30">
        <v>1</v>
      </c>
      <c r="D68" s="31" t="s">
        <v>21</v>
      </c>
      <c r="E68" s="31" t="s">
        <v>3</v>
      </c>
      <c r="F68" s="31" t="s">
        <v>1</v>
      </c>
      <c r="G68" s="31"/>
      <c r="H68" s="31"/>
    </row>
    <row r="69" spans="1:8" x14ac:dyDescent="0.25">
      <c r="A69" s="43"/>
      <c r="B69" s="46"/>
      <c r="C69" s="24">
        <v>2</v>
      </c>
      <c r="D69" s="23" t="s">
        <v>21</v>
      </c>
      <c r="E69" s="23" t="s">
        <v>3</v>
      </c>
      <c r="F69" s="23" t="s">
        <v>1</v>
      </c>
      <c r="G69" s="23" t="s">
        <v>23</v>
      </c>
      <c r="H69" s="23"/>
    </row>
    <row r="70" spans="1:8" x14ac:dyDescent="0.25">
      <c r="A70" s="43"/>
      <c r="B70" s="46"/>
      <c r="C70" s="24">
        <v>3</v>
      </c>
      <c r="D70" s="23" t="s">
        <v>0</v>
      </c>
      <c r="E70" s="23" t="s">
        <v>16</v>
      </c>
      <c r="F70" s="23" t="s">
        <v>3</v>
      </c>
      <c r="G70" s="23"/>
      <c r="H70" s="23"/>
    </row>
    <row r="71" spans="1:8" ht="15.75" thickBot="1" x14ac:dyDescent="0.3">
      <c r="A71" s="44"/>
      <c r="B71" s="47"/>
      <c r="C71" s="32">
        <v>4</v>
      </c>
      <c r="D71" s="33" t="s">
        <v>23</v>
      </c>
      <c r="E71" s="33" t="s">
        <v>25</v>
      </c>
      <c r="F71" s="33" t="s">
        <v>3</v>
      </c>
      <c r="G71" s="33" t="s">
        <v>1</v>
      </c>
      <c r="H71" s="33"/>
    </row>
    <row r="72" spans="1:8" ht="15.75" thickTop="1" x14ac:dyDescent="0.25">
      <c r="A72" s="42">
        <v>11</v>
      </c>
      <c r="B72" s="45" t="str">
        <f>Расчеты!C13</f>
        <v>Кольга Константин</v>
      </c>
      <c r="C72" s="30">
        <v>1</v>
      </c>
      <c r="D72" s="31" t="s">
        <v>3</v>
      </c>
      <c r="E72" s="31" t="s">
        <v>9</v>
      </c>
      <c r="F72" s="31" t="s">
        <v>22</v>
      </c>
      <c r="G72" s="31" t="s">
        <v>8</v>
      </c>
      <c r="H72" s="31"/>
    </row>
    <row r="73" spans="1:8" x14ac:dyDescent="0.25">
      <c r="A73" s="43"/>
      <c r="B73" s="46"/>
      <c r="C73" s="24">
        <v>2</v>
      </c>
      <c r="D73" s="23" t="s">
        <v>2</v>
      </c>
      <c r="E73" s="23" t="s">
        <v>21</v>
      </c>
      <c r="F73" s="23" t="s">
        <v>9</v>
      </c>
      <c r="G73" s="23"/>
      <c r="H73" s="23"/>
    </row>
    <row r="74" spans="1:8" x14ac:dyDescent="0.25">
      <c r="A74" s="43"/>
      <c r="B74" s="46"/>
      <c r="C74" s="24">
        <v>3</v>
      </c>
      <c r="D74" s="23" t="s">
        <v>3</v>
      </c>
      <c r="E74" s="23" t="s">
        <v>7</v>
      </c>
      <c r="F74" s="23" t="s">
        <v>16</v>
      </c>
      <c r="G74" s="23" t="s">
        <v>15</v>
      </c>
      <c r="H74" s="23"/>
    </row>
    <row r="75" spans="1:8" ht="15.75" thickBot="1" x14ac:dyDescent="0.3">
      <c r="A75" s="44"/>
      <c r="B75" s="47"/>
      <c r="C75" s="32">
        <v>4</v>
      </c>
      <c r="D75" s="33" t="s">
        <v>0</v>
      </c>
      <c r="E75" s="33" t="s">
        <v>17</v>
      </c>
      <c r="F75" s="33" t="s">
        <v>2</v>
      </c>
      <c r="G75" s="33"/>
      <c r="H75" s="33"/>
    </row>
    <row r="76" spans="1:8" ht="15.75" thickTop="1" x14ac:dyDescent="0.25">
      <c r="A76" s="42">
        <v>12</v>
      </c>
      <c r="B76" s="45" t="str">
        <f>Расчеты!C14</f>
        <v>Комова Анна</v>
      </c>
      <c r="C76" s="30">
        <v>1</v>
      </c>
      <c r="D76" s="31" t="s">
        <v>7</v>
      </c>
      <c r="E76" s="31" t="s">
        <v>17</v>
      </c>
      <c r="F76" s="31" t="s">
        <v>16</v>
      </c>
      <c r="G76" s="31"/>
      <c r="H76" s="31"/>
    </row>
    <row r="77" spans="1:8" x14ac:dyDescent="0.25">
      <c r="A77" s="43"/>
      <c r="B77" s="46"/>
      <c r="C77" s="24">
        <v>2</v>
      </c>
      <c r="D77" s="23" t="s">
        <v>7</v>
      </c>
      <c r="E77" s="23" t="s">
        <v>23</v>
      </c>
      <c r="F77" s="23" t="s">
        <v>15</v>
      </c>
      <c r="G77" s="23" t="s">
        <v>16</v>
      </c>
      <c r="H77" s="23"/>
    </row>
    <row r="78" spans="1:8" x14ac:dyDescent="0.25">
      <c r="A78" s="43"/>
      <c r="B78" s="46"/>
      <c r="C78" s="24">
        <v>3</v>
      </c>
      <c r="D78" s="23" t="s">
        <v>7</v>
      </c>
      <c r="E78" s="23" t="s">
        <v>15</v>
      </c>
      <c r="F78" s="23" t="s">
        <v>0</v>
      </c>
      <c r="G78" s="23"/>
      <c r="H78" s="23"/>
    </row>
    <row r="79" spans="1:8" ht="15.75" thickBot="1" x14ac:dyDescent="0.3">
      <c r="A79" s="44"/>
      <c r="B79" s="47"/>
      <c r="C79" s="32">
        <v>4</v>
      </c>
      <c r="D79" s="33" t="s">
        <v>17</v>
      </c>
      <c r="E79" s="33" t="s">
        <v>0</v>
      </c>
      <c r="F79" s="33" t="s">
        <v>1</v>
      </c>
      <c r="G79" s="33"/>
      <c r="H79" s="33"/>
    </row>
    <row r="80" spans="1:8" ht="15.75" thickTop="1" x14ac:dyDescent="0.25">
      <c r="A80" s="42">
        <v>13</v>
      </c>
      <c r="B80" s="45" t="str">
        <f>Расчеты!C15</f>
        <v>Кубарева Владислава</v>
      </c>
      <c r="C80" s="30">
        <v>1</v>
      </c>
      <c r="D80" s="31" t="s">
        <v>6</v>
      </c>
      <c r="E80" s="31" t="s">
        <v>23</v>
      </c>
      <c r="F80" s="31" t="s">
        <v>19</v>
      </c>
      <c r="G80" s="31"/>
      <c r="H80" s="31"/>
    </row>
    <row r="81" spans="1:8" x14ac:dyDescent="0.25">
      <c r="A81" s="43"/>
      <c r="B81" s="46"/>
      <c r="C81" s="24">
        <v>2</v>
      </c>
      <c r="D81" s="23" t="s">
        <v>11</v>
      </c>
      <c r="E81" s="23" t="s">
        <v>1</v>
      </c>
      <c r="F81" s="23" t="s">
        <v>23</v>
      </c>
      <c r="G81" s="23" t="s">
        <v>16</v>
      </c>
      <c r="H81" s="23"/>
    </row>
    <row r="82" spans="1:8" x14ac:dyDescent="0.25">
      <c r="A82" s="43"/>
      <c r="B82" s="46"/>
      <c r="C82" s="24">
        <v>3</v>
      </c>
      <c r="D82" s="23" t="s">
        <v>16</v>
      </c>
      <c r="E82" s="23" t="s">
        <v>9</v>
      </c>
      <c r="F82" s="23" t="s">
        <v>11</v>
      </c>
      <c r="G82" s="23" t="s">
        <v>17</v>
      </c>
      <c r="H82" s="23"/>
    </row>
    <row r="83" spans="1:8" ht="15.75" thickBot="1" x14ac:dyDescent="0.3">
      <c r="A83" s="44"/>
      <c r="B83" s="47"/>
      <c r="C83" s="32">
        <v>4</v>
      </c>
      <c r="D83" s="33" t="s">
        <v>18</v>
      </c>
      <c r="E83" s="33" t="s">
        <v>4</v>
      </c>
      <c r="F83" s="33" t="s">
        <v>19</v>
      </c>
      <c r="G83" s="33" t="s">
        <v>17</v>
      </c>
      <c r="H83" s="33"/>
    </row>
    <row r="84" spans="1:8" ht="15.75" thickTop="1" x14ac:dyDescent="0.25">
      <c r="A84" s="42">
        <v>14</v>
      </c>
      <c r="B84" s="45" t="str">
        <f>Расчеты!C16</f>
        <v>Курина Ксения</v>
      </c>
      <c r="C84" s="30">
        <v>1</v>
      </c>
      <c r="D84" s="31" t="s">
        <v>18</v>
      </c>
      <c r="E84" s="31" t="s">
        <v>17</v>
      </c>
      <c r="F84" s="31" t="s">
        <v>0</v>
      </c>
      <c r="G84" s="31"/>
      <c r="H84" s="31"/>
    </row>
    <row r="85" spans="1:8" x14ac:dyDescent="0.25">
      <c r="A85" s="43"/>
      <c r="B85" s="46"/>
      <c r="C85" s="24">
        <v>2</v>
      </c>
      <c r="D85" s="23" t="s">
        <v>18</v>
      </c>
      <c r="E85" s="23" t="s">
        <v>17</v>
      </c>
      <c r="F85" s="23" t="s">
        <v>0</v>
      </c>
      <c r="G85" s="23"/>
      <c r="H85" s="23"/>
    </row>
    <row r="86" spans="1:8" x14ac:dyDescent="0.25">
      <c r="A86" s="43"/>
      <c r="B86" s="46"/>
      <c r="C86" s="24">
        <v>3</v>
      </c>
      <c r="D86" s="23" t="s">
        <v>17</v>
      </c>
      <c r="E86" s="23" t="s">
        <v>0</v>
      </c>
      <c r="F86" s="23" t="s">
        <v>15</v>
      </c>
      <c r="G86" s="23" t="s">
        <v>21</v>
      </c>
      <c r="H86" s="23"/>
    </row>
    <row r="87" spans="1:8" ht="15.75" thickBot="1" x14ac:dyDescent="0.3">
      <c r="A87" s="44"/>
      <c r="B87" s="47"/>
      <c r="C87" s="32">
        <v>4</v>
      </c>
      <c r="D87" s="33" t="s">
        <v>21</v>
      </c>
      <c r="E87" s="33" t="s">
        <v>0</v>
      </c>
      <c r="F87" s="33" t="s">
        <v>17</v>
      </c>
      <c r="G87" s="33" t="s">
        <v>15</v>
      </c>
      <c r="H87" s="33"/>
    </row>
    <row r="88" spans="1:8" ht="15.75" thickTop="1" x14ac:dyDescent="0.25">
      <c r="A88" s="42">
        <v>15</v>
      </c>
      <c r="B88" s="45" t="str">
        <f>Расчеты!C17</f>
        <v>Лиханов Михаил</v>
      </c>
      <c r="C88" s="30">
        <v>1</v>
      </c>
      <c r="D88" s="31" t="s">
        <v>21</v>
      </c>
      <c r="E88" s="31" t="s">
        <v>25</v>
      </c>
      <c r="F88" s="31" t="s">
        <v>16</v>
      </c>
      <c r="G88" s="31"/>
      <c r="H88" s="31"/>
    </row>
    <row r="89" spans="1:8" x14ac:dyDescent="0.25">
      <c r="A89" s="43"/>
      <c r="B89" s="46"/>
      <c r="C89" s="24">
        <v>2</v>
      </c>
      <c r="D89" s="23" t="s">
        <v>1</v>
      </c>
      <c r="E89" s="23" t="s">
        <v>4</v>
      </c>
      <c r="F89" s="23" t="s">
        <v>6</v>
      </c>
      <c r="G89" s="23"/>
      <c r="H89" s="23"/>
    </row>
    <row r="90" spans="1:8" x14ac:dyDescent="0.25">
      <c r="A90" s="43"/>
      <c r="B90" s="46"/>
      <c r="C90" s="24">
        <v>3</v>
      </c>
      <c r="D90" s="23" t="s">
        <v>3</v>
      </c>
      <c r="E90" s="23" t="s">
        <v>0</v>
      </c>
      <c r="F90" s="23" t="s">
        <v>7</v>
      </c>
      <c r="G90" s="23" t="s">
        <v>11</v>
      </c>
      <c r="H90" s="23"/>
    </row>
    <row r="91" spans="1:8" ht="15.75" thickBot="1" x14ac:dyDescent="0.3">
      <c r="A91" s="44"/>
      <c r="B91" s="47"/>
      <c r="C91" s="32">
        <v>4</v>
      </c>
      <c r="D91" s="33" t="s">
        <v>16</v>
      </c>
      <c r="E91" s="33" t="s">
        <v>1</v>
      </c>
      <c r="F91" s="33" t="s">
        <v>7</v>
      </c>
      <c r="G91" s="33"/>
      <c r="H91" s="33"/>
    </row>
    <row r="92" spans="1:8" ht="15.75" thickTop="1" x14ac:dyDescent="0.25">
      <c r="A92" s="42">
        <v>16</v>
      </c>
      <c r="B92" s="45" t="str">
        <f>Расчеты!C18</f>
        <v>Лущинова Анастасия</v>
      </c>
      <c r="C92" s="30">
        <v>1</v>
      </c>
      <c r="D92" s="31"/>
      <c r="E92" s="31"/>
      <c r="F92" s="31"/>
      <c r="G92" s="31"/>
      <c r="H92" s="31"/>
    </row>
    <row r="93" spans="1:8" x14ac:dyDescent="0.25">
      <c r="A93" s="43"/>
      <c r="B93" s="46"/>
      <c r="C93" s="24">
        <v>2</v>
      </c>
      <c r="D93" s="23"/>
      <c r="E93" s="23"/>
      <c r="F93" s="23"/>
      <c r="G93" s="23"/>
      <c r="H93" s="23"/>
    </row>
    <row r="94" spans="1:8" x14ac:dyDescent="0.25">
      <c r="A94" s="43"/>
      <c r="B94" s="46"/>
      <c r="C94" s="24">
        <v>3</v>
      </c>
      <c r="D94" s="23"/>
      <c r="E94" s="23"/>
      <c r="F94" s="23"/>
      <c r="G94" s="23"/>
      <c r="H94" s="23"/>
    </row>
    <row r="95" spans="1:8" ht="15.75" thickBot="1" x14ac:dyDescent="0.3">
      <c r="A95" s="44"/>
      <c r="B95" s="47"/>
      <c r="C95" s="32">
        <v>4</v>
      </c>
      <c r="D95" s="33"/>
      <c r="E95" s="33"/>
      <c r="F95" s="33"/>
      <c r="G95" s="33"/>
      <c r="H95" s="33"/>
    </row>
    <row r="96" spans="1:8" ht="15.75" thickTop="1" x14ac:dyDescent="0.25">
      <c r="A96" s="42">
        <v>17</v>
      </c>
      <c r="B96" s="45" t="str">
        <f>Расчеты!C19</f>
        <v>Нагулина Арина</v>
      </c>
      <c r="C96" s="30">
        <v>1</v>
      </c>
      <c r="D96" s="31" t="s">
        <v>19</v>
      </c>
      <c r="E96" s="31" t="s">
        <v>7</v>
      </c>
      <c r="F96" s="31" t="s">
        <v>9</v>
      </c>
      <c r="G96" s="31"/>
      <c r="H96" s="31"/>
    </row>
    <row r="97" spans="1:8" x14ac:dyDescent="0.25">
      <c r="A97" s="43"/>
      <c r="B97" s="46"/>
      <c r="C97" s="24">
        <v>2</v>
      </c>
      <c r="D97" s="23" t="s">
        <v>15</v>
      </c>
      <c r="E97" s="23" t="s">
        <v>24</v>
      </c>
      <c r="F97" s="23" t="s">
        <v>17</v>
      </c>
      <c r="G97" s="23" t="s">
        <v>23</v>
      </c>
      <c r="H97" s="23" t="s">
        <v>12</v>
      </c>
    </row>
    <row r="98" spans="1:8" x14ac:dyDescent="0.25">
      <c r="A98" s="43"/>
      <c r="B98" s="46"/>
      <c r="C98" s="24">
        <v>3</v>
      </c>
      <c r="D98" s="23" t="s">
        <v>15</v>
      </c>
      <c r="E98" s="23" t="s">
        <v>0</v>
      </c>
      <c r="F98" s="23" t="s">
        <v>23</v>
      </c>
      <c r="G98" s="23" t="s">
        <v>12</v>
      </c>
      <c r="H98" s="23"/>
    </row>
    <row r="99" spans="1:8" ht="15.75" thickBot="1" x14ac:dyDescent="0.3">
      <c r="A99" s="44"/>
      <c r="B99" s="47"/>
      <c r="C99" s="32">
        <v>4</v>
      </c>
      <c r="D99" s="33" t="s">
        <v>15</v>
      </c>
      <c r="E99" s="33" t="s">
        <v>11</v>
      </c>
      <c r="F99" s="33" t="s">
        <v>17</v>
      </c>
      <c r="G99" s="33" t="s">
        <v>12</v>
      </c>
      <c r="H99" s="33"/>
    </row>
    <row r="100" spans="1:8" ht="15.75" thickTop="1" x14ac:dyDescent="0.25">
      <c r="A100" s="42">
        <v>18</v>
      </c>
      <c r="B100" s="45" t="str">
        <f>Расчеты!C20</f>
        <v>Охрименко Руслана</v>
      </c>
      <c r="C100" s="30">
        <v>1</v>
      </c>
      <c r="D100" s="31" t="s">
        <v>0</v>
      </c>
      <c r="E100" s="31" t="s">
        <v>16</v>
      </c>
      <c r="F100" s="31" t="s">
        <v>15</v>
      </c>
      <c r="G100" s="31"/>
      <c r="H100" s="31"/>
    </row>
    <row r="101" spans="1:8" x14ac:dyDescent="0.25">
      <c r="A101" s="43"/>
      <c r="B101" s="46"/>
      <c r="C101" s="24">
        <v>2</v>
      </c>
      <c r="D101" s="23" t="s">
        <v>7</v>
      </c>
      <c r="E101" s="23" t="s">
        <v>11</v>
      </c>
      <c r="F101" s="23" t="s">
        <v>23</v>
      </c>
      <c r="G101" s="23" t="s">
        <v>21</v>
      </c>
      <c r="H101" s="23"/>
    </row>
    <row r="102" spans="1:8" x14ac:dyDescent="0.25">
      <c r="A102" s="43"/>
      <c r="B102" s="46"/>
      <c r="C102" s="24">
        <v>3</v>
      </c>
      <c r="D102" s="23" t="s">
        <v>0</v>
      </c>
      <c r="E102" s="23" t="s">
        <v>7</v>
      </c>
      <c r="F102" s="23" t="s">
        <v>11</v>
      </c>
      <c r="G102" s="23" t="s">
        <v>15</v>
      </c>
      <c r="H102" s="23"/>
    </row>
    <row r="103" spans="1:8" ht="15.75" thickBot="1" x14ac:dyDescent="0.3">
      <c r="A103" s="44"/>
      <c r="B103" s="47"/>
      <c r="C103" s="32">
        <v>4</v>
      </c>
      <c r="D103" s="33" t="s">
        <v>26</v>
      </c>
      <c r="E103" s="33" t="s">
        <v>16</v>
      </c>
      <c r="F103" s="33" t="s">
        <v>15</v>
      </c>
      <c r="G103" s="33"/>
      <c r="H103" s="33"/>
    </row>
    <row r="104" spans="1:8" ht="15.75" thickTop="1" x14ac:dyDescent="0.25">
      <c r="A104" s="42">
        <v>19</v>
      </c>
      <c r="B104" s="45" t="str">
        <f>Расчеты!C21</f>
        <v>Перова Юлианна</v>
      </c>
      <c r="C104" s="30">
        <v>1</v>
      </c>
      <c r="D104" s="31" t="s">
        <v>5</v>
      </c>
      <c r="E104" s="31" t="s">
        <v>6</v>
      </c>
      <c r="F104" s="31" t="s">
        <v>16</v>
      </c>
      <c r="G104" s="31"/>
      <c r="H104" s="31"/>
    </row>
    <row r="105" spans="1:8" x14ac:dyDescent="0.25">
      <c r="A105" s="43"/>
      <c r="B105" s="46"/>
      <c r="C105" s="24">
        <v>2</v>
      </c>
      <c r="D105" s="23" t="s">
        <v>5</v>
      </c>
      <c r="E105" s="23" t="s">
        <v>6</v>
      </c>
      <c r="F105" s="23" t="s">
        <v>22</v>
      </c>
      <c r="G105" s="23" t="s">
        <v>12</v>
      </c>
      <c r="H105" s="23"/>
    </row>
    <row r="106" spans="1:8" x14ac:dyDescent="0.25">
      <c r="A106" s="43"/>
      <c r="B106" s="46"/>
      <c r="C106" s="24">
        <v>3</v>
      </c>
      <c r="D106" s="23" t="s">
        <v>0</v>
      </c>
      <c r="E106" s="23" t="s">
        <v>9</v>
      </c>
      <c r="F106" s="23" t="s">
        <v>6</v>
      </c>
      <c r="G106" s="23"/>
      <c r="H106" s="23"/>
    </row>
    <row r="107" spans="1:8" ht="15.75" thickBot="1" x14ac:dyDescent="0.3">
      <c r="A107" s="44"/>
      <c r="B107" s="47"/>
      <c r="C107" s="32">
        <v>4</v>
      </c>
      <c r="D107" s="33" t="s">
        <v>23</v>
      </c>
      <c r="E107" s="33" t="s">
        <v>26</v>
      </c>
      <c r="F107" s="33" t="s">
        <v>5</v>
      </c>
      <c r="G107" s="33"/>
      <c r="H107" s="33"/>
    </row>
    <row r="108" spans="1:8" ht="15.75" thickTop="1" x14ac:dyDescent="0.25">
      <c r="A108" s="42">
        <v>20</v>
      </c>
      <c r="B108" s="45" t="str">
        <f>Расчеты!C22</f>
        <v>Петрова Екатерина</v>
      </c>
      <c r="C108" s="30">
        <v>1</v>
      </c>
      <c r="D108" s="31"/>
      <c r="E108" s="31"/>
      <c r="F108" s="31"/>
      <c r="G108" s="31"/>
      <c r="H108" s="31"/>
    </row>
    <row r="109" spans="1:8" x14ac:dyDescent="0.25">
      <c r="A109" s="43"/>
      <c r="B109" s="46"/>
      <c r="C109" s="24">
        <v>2</v>
      </c>
      <c r="D109" s="23"/>
      <c r="E109" s="23"/>
      <c r="F109" s="23"/>
      <c r="G109" s="23"/>
      <c r="H109" s="23"/>
    </row>
    <row r="110" spans="1:8" x14ac:dyDescent="0.25">
      <c r="A110" s="43"/>
      <c r="B110" s="46"/>
      <c r="C110" s="24">
        <v>3</v>
      </c>
      <c r="D110" s="23"/>
      <c r="E110" s="23"/>
      <c r="F110" s="23"/>
      <c r="G110" s="23"/>
      <c r="H110" s="23"/>
    </row>
    <row r="111" spans="1:8" ht="15.75" thickBot="1" x14ac:dyDescent="0.3">
      <c r="A111" s="44"/>
      <c r="B111" s="47"/>
      <c r="C111" s="32">
        <v>4</v>
      </c>
      <c r="D111" s="33"/>
      <c r="E111" s="33"/>
      <c r="F111" s="33"/>
      <c r="G111" s="33"/>
      <c r="H111" s="33"/>
    </row>
    <row r="112" spans="1:8" ht="15.75" thickTop="1" x14ac:dyDescent="0.25">
      <c r="A112" s="42">
        <v>21</v>
      </c>
      <c r="B112" s="45" t="str">
        <f>Расчеты!C23</f>
        <v>Свиридова Диана</v>
      </c>
      <c r="C112" s="30">
        <v>1</v>
      </c>
      <c r="D112" s="31" t="s">
        <v>11</v>
      </c>
      <c r="E112" s="31" t="s">
        <v>0</v>
      </c>
      <c r="F112" s="31" t="s">
        <v>19</v>
      </c>
      <c r="G112" s="31"/>
      <c r="H112" s="31"/>
    </row>
    <row r="113" spans="1:8" x14ac:dyDescent="0.25">
      <c r="A113" s="43"/>
      <c r="B113" s="46"/>
      <c r="C113" s="24">
        <v>2</v>
      </c>
      <c r="D113" s="23" t="s">
        <v>25</v>
      </c>
      <c r="E113" s="23" t="s">
        <v>1</v>
      </c>
      <c r="F113" s="23" t="s">
        <v>24</v>
      </c>
      <c r="G113" s="23"/>
      <c r="H113" s="23"/>
    </row>
    <row r="114" spans="1:8" x14ac:dyDescent="0.25">
      <c r="A114" s="43"/>
      <c r="B114" s="46"/>
      <c r="C114" s="24">
        <v>3</v>
      </c>
      <c r="D114" s="23" t="s">
        <v>15</v>
      </c>
      <c r="E114" s="23" t="s">
        <v>9</v>
      </c>
      <c r="F114" s="23" t="s">
        <v>7</v>
      </c>
      <c r="G114" s="23"/>
      <c r="H114" s="23"/>
    </row>
    <row r="115" spans="1:8" ht="15.75" thickBot="1" x14ac:dyDescent="0.3">
      <c r="A115" s="44"/>
      <c r="B115" s="47"/>
      <c r="C115" s="32">
        <v>4</v>
      </c>
      <c r="D115" s="33" t="s">
        <v>14</v>
      </c>
      <c r="E115" s="33" t="s">
        <v>10</v>
      </c>
      <c r="F115" s="33" t="s">
        <v>11</v>
      </c>
      <c r="G115" s="33"/>
      <c r="H115" s="33"/>
    </row>
    <row r="116" spans="1:8" ht="15.75" thickTop="1" x14ac:dyDescent="0.25">
      <c r="A116" s="42">
        <v>22</v>
      </c>
      <c r="B116" s="45" t="str">
        <f>Расчеты!C24</f>
        <v>Серёдкин Никита</v>
      </c>
      <c r="C116" s="30">
        <v>1</v>
      </c>
      <c r="D116" s="31" t="s">
        <v>9</v>
      </c>
      <c r="E116" s="31" t="s">
        <v>1</v>
      </c>
      <c r="F116" s="31" t="s">
        <v>3</v>
      </c>
      <c r="G116" s="31"/>
      <c r="H116" s="31"/>
    </row>
    <row r="117" spans="1:8" x14ac:dyDescent="0.25">
      <c r="A117" s="43"/>
      <c r="B117" s="46"/>
      <c r="C117" s="24">
        <v>2</v>
      </c>
      <c r="D117" s="23" t="s">
        <v>1</v>
      </c>
      <c r="E117" s="23" t="s">
        <v>9</v>
      </c>
      <c r="F117" s="23" t="s">
        <v>17</v>
      </c>
      <c r="G117" s="23"/>
      <c r="H117" s="23"/>
    </row>
    <row r="118" spans="1:8" x14ac:dyDescent="0.25">
      <c r="A118" s="43"/>
      <c r="B118" s="46"/>
      <c r="C118" s="24">
        <v>3</v>
      </c>
      <c r="D118" s="23" t="s">
        <v>16</v>
      </c>
      <c r="E118" s="23" t="s">
        <v>25</v>
      </c>
      <c r="F118" s="23" t="s">
        <v>15</v>
      </c>
      <c r="G118" s="23"/>
      <c r="H118" s="23"/>
    </row>
    <row r="119" spans="1:8" ht="15.75" thickBot="1" x14ac:dyDescent="0.3">
      <c r="A119" s="44"/>
      <c r="B119" s="47"/>
      <c r="C119" s="32">
        <v>4</v>
      </c>
      <c r="D119" s="33" t="s">
        <v>0</v>
      </c>
      <c r="E119" s="33" t="s">
        <v>24</v>
      </c>
      <c r="F119" s="33" t="s">
        <v>6</v>
      </c>
      <c r="G119" s="33"/>
      <c r="H119" s="33"/>
    </row>
    <row r="120" spans="1:8" ht="15.75" thickTop="1" x14ac:dyDescent="0.25">
      <c r="A120" s="42">
        <v>23</v>
      </c>
      <c r="B120" s="45" t="str">
        <f>Расчеты!C25</f>
        <v>Солдатенков Дмитрий</v>
      </c>
      <c r="C120" s="30">
        <v>1</v>
      </c>
      <c r="D120" s="31"/>
      <c r="E120" s="31"/>
      <c r="F120" s="31"/>
      <c r="G120" s="31"/>
      <c r="H120" s="31"/>
    </row>
    <row r="121" spans="1:8" x14ac:dyDescent="0.25">
      <c r="A121" s="43"/>
      <c r="B121" s="46"/>
      <c r="C121" s="24">
        <v>2</v>
      </c>
      <c r="D121" s="23"/>
      <c r="E121" s="23"/>
      <c r="F121" s="23"/>
      <c r="G121" s="23"/>
      <c r="H121" s="23"/>
    </row>
    <row r="122" spans="1:8" x14ac:dyDescent="0.25">
      <c r="A122" s="43"/>
      <c r="B122" s="46"/>
      <c r="C122" s="24">
        <v>3</v>
      </c>
      <c r="D122" s="23"/>
      <c r="E122" s="23"/>
      <c r="F122" s="23"/>
      <c r="G122" s="23"/>
      <c r="H122" s="23"/>
    </row>
    <row r="123" spans="1:8" ht="15.75" thickBot="1" x14ac:dyDescent="0.3">
      <c r="A123" s="44"/>
      <c r="B123" s="47"/>
      <c r="C123" s="32">
        <v>4</v>
      </c>
      <c r="D123" s="33"/>
      <c r="E123" s="33"/>
      <c r="F123" s="33"/>
      <c r="G123" s="33"/>
      <c r="H123" s="33"/>
    </row>
    <row r="124" spans="1:8" ht="15.75" thickTop="1" x14ac:dyDescent="0.25">
      <c r="A124" s="42">
        <v>24</v>
      </c>
      <c r="B124" s="45" t="str">
        <f>Расчеты!C26</f>
        <v>Сорокина Алина</v>
      </c>
      <c r="C124" s="30">
        <v>1</v>
      </c>
      <c r="D124" s="31" t="s">
        <v>6</v>
      </c>
      <c r="E124" s="31" t="s">
        <v>1</v>
      </c>
      <c r="F124" s="31" t="s">
        <v>11</v>
      </c>
      <c r="G124" s="31" t="s">
        <v>21</v>
      </c>
      <c r="H124" s="31"/>
    </row>
    <row r="125" spans="1:8" x14ac:dyDescent="0.25">
      <c r="A125" s="43"/>
      <c r="B125" s="46"/>
      <c r="C125" s="24">
        <v>2</v>
      </c>
      <c r="D125" s="23" t="s">
        <v>6</v>
      </c>
      <c r="E125" s="23" t="s">
        <v>1</v>
      </c>
      <c r="F125" s="23" t="s">
        <v>11</v>
      </c>
      <c r="G125" s="23" t="s">
        <v>21</v>
      </c>
      <c r="H125" s="23"/>
    </row>
    <row r="126" spans="1:8" x14ac:dyDescent="0.25">
      <c r="A126" s="43"/>
      <c r="B126" s="46"/>
      <c r="C126" s="24">
        <v>3</v>
      </c>
      <c r="D126" s="23" t="s">
        <v>0</v>
      </c>
      <c r="E126" s="23" t="s">
        <v>11</v>
      </c>
      <c r="F126" s="23" t="s">
        <v>7</v>
      </c>
      <c r="G126" s="23" t="s">
        <v>25</v>
      </c>
      <c r="H126" s="23"/>
    </row>
    <row r="127" spans="1:8" ht="15.75" thickBot="1" x14ac:dyDescent="0.3">
      <c r="A127" s="44"/>
      <c r="B127" s="47"/>
      <c r="C127" s="32">
        <v>4</v>
      </c>
      <c r="D127" s="33" t="s">
        <v>25</v>
      </c>
      <c r="E127" s="33" t="s">
        <v>12</v>
      </c>
      <c r="F127" s="33" t="s">
        <v>15</v>
      </c>
      <c r="G127" s="33" t="s">
        <v>19</v>
      </c>
      <c r="H127" s="33"/>
    </row>
    <row r="128" spans="1:8" ht="15.75" thickTop="1" x14ac:dyDescent="0.25">
      <c r="A128" s="42">
        <v>25</v>
      </c>
      <c r="B128" s="45" t="str">
        <f>Расчеты!C27</f>
        <v>Хоцанович Анастасия</v>
      </c>
      <c r="C128" s="30">
        <v>1</v>
      </c>
      <c r="D128" s="31" t="s">
        <v>15</v>
      </c>
      <c r="E128" s="31" t="s">
        <v>12</v>
      </c>
      <c r="F128" s="31" t="s">
        <v>23</v>
      </c>
      <c r="G128" s="31"/>
      <c r="H128" s="31"/>
    </row>
    <row r="129" spans="1:8" x14ac:dyDescent="0.25">
      <c r="A129" s="43"/>
      <c r="B129" s="46"/>
      <c r="C129" s="24">
        <v>2</v>
      </c>
      <c r="D129" s="23" t="s">
        <v>25</v>
      </c>
      <c r="E129" s="23" t="s">
        <v>23</v>
      </c>
      <c r="F129" s="23" t="s">
        <v>15</v>
      </c>
      <c r="G129" s="23" t="s">
        <v>12</v>
      </c>
      <c r="H129" s="23"/>
    </row>
    <row r="130" spans="1:8" x14ac:dyDescent="0.25">
      <c r="A130" s="43"/>
      <c r="B130" s="46"/>
      <c r="C130" s="24">
        <v>3</v>
      </c>
      <c r="D130" s="23" t="s">
        <v>0</v>
      </c>
      <c r="E130" s="23" t="s">
        <v>15</v>
      </c>
      <c r="F130" s="23" t="s">
        <v>12</v>
      </c>
      <c r="G130" s="23" t="s">
        <v>23</v>
      </c>
      <c r="H130" s="23"/>
    </row>
    <row r="131" spans="1:8" ht="15.75" thickBot="1" x14ac:dyDescent="0.3">
      <c r="A131" s="44"/>
      <c r="B131" s="47"/>
      <c r="C131" s="32">
        <v>4</v>
      </c>
      <c r="D131" s="33" t="s">
        <v>25</v>
      </c>
      <c r="E131" s="33" t="s">
        <v>17</v>
      </c>
      <c r="F131" s="33" t="s">
        <v>15</v>
      </c>
      <c r="G131" s="33"/>
      <c r="H131" s="33"/>
    </row>
    <row r="132" spans="1:8" ht="15.75" thickTop="1" x14ac:dyDescent="0.25">
      <c r="A132" s="42">
        <v>26</v>
      </c>
      <c r="B132" s="45" t="str">
        <f>Расчеты!C28</f>
        <v>Чепинога Николай</v>
      </c>
      <c r="C132" s="30">
        <v>1</v>
      </c>
      <c r="D132" s="31" t="s">
        <v>1</v>
      </c>
      <c r="E132" s="31" t="s">
        <v>26</v>
      </c>
      <c r="F132" s="31" t="s">
        <v>23</v>
      </c>
      <c r="G132" s="31"/>
      <c r="H132" s="31"/>
    </row>
    <row r="133" spans="1:8" x14ac:dyDescent="0.25">
      <c r="A133" s="43"/>
      <c r="B133" s="46"/>
      <c r="C133" s="24">
        <v>2</v>
      </c>
      <c r="D133" s="23" t="s">
        <v>26</v>
      </c>
      <c r="E133" s="23" t="s">
        <v>1</v>
      </c>
      <c r="F133" s="23" t="s">
        <v>23</v>
      </c>
      <c r="G133" s="23" t="s">
        <v>24</v>
      </c>
      <c r="H133" s="23"/>
    </row>
    <row r="134" spans="1:8" x14ac:dyDescent="0.25">
      <c r="A134" s="43"/>
      <c r="B134" s="46"/>
      <c r="C134" s="24">
        <v>3</v>
      </c>
      <c r="D134" s="23" t="s">
        <v>26</v>
      </c>
      <c r="E134" s="23" t="s">
        <v>1</v>
      </c>
      <c r="F134" s="23" t="s">
        <v>23</v>
      </c>
      <c r="G134" s="23" t="s">
        <v>24</v>
      </c>
      <c r="H134" s="23"/>
    </row>
    <row r="135" spans="1:8" ht="15.75" thickBot="1" x14ac:dyDescent="0.3">
      <c r="A135" s="44"/>
      <c r="B135" s="47"/>
      <c r="C135" s="32">
        <v>4</v>
      </c>
      <c r="D135" s="33" t="s">
        <v>23</v>
      </c>
      <c r="E135" s="33" t="s">
        <v>3</v>
      </c>
      <c r="F135" s="33" t="s">
        <v>1</v>
      </c>
      <c r="G135" s="33" t="s">
        <v>26</v>
      </c>
      <c r="H135" s="33"/>
    </row>
    <row r="136" spans="1:8" ht="15.75" thickTop="1" x14ac:dyDescent="0.25">
      <c r="A136" s="42">
        <v>27</v>
      </c>
      <c r="B136" s="45" t="str">
        <f>Расчеты!C29</f>
        <v>Щипцова Олеся</v>
      </c>
      <c r="C136" s="30">
        <v>1</v>
      </c>
      <c r="D136" s="31" t="s">
        <v>19</v>
      </c>
      <c r="E136" s="31" t="s">
        <v>4</v>
      </c>
      <c r="F136" s="31" t="s">
        <v>0</v>
      </c>
      <c r="G136" s="31"/>
      <c r="H136" s="31"/>
    </row>
    <row r="137" spans="1:8" x14ac:dyDescent="0.25">
      <c r="A137" s="43"/>
      <c r="B137" s="46"/>
      <c r="C137" s="24">
        <v>2</v>
      </c>
      <c r="D137" s="23" t="s">
        <v>1</v>
      </c>
      <c r="E137" s="23" t="s">
        <v>25</v>
      </c>
      <c r="F137" s="23" t="s">
        <v>23</v>
      </c>
      <c r="G137" s="23"/>
      <c r="H137" s="23"/>
    </row>
    <row r="138" spans="1:8" x14ac:dyDescent="0.25">
      <c r="A138" s="43"/>
      <c r="B138" s="46"/>
      <c r="C138" s="24">
        <v>3</v>
      </c>
      <c r="D138" s="23" t="s">
        <v>15</v>
      </c>
      <c r="E138" s="23" t="s">
        <v>25</v>
      </c>
      <c r="F138" s="23" t="s">
        <v>23</v>
      </c>
      <c r="G138" s="23"/>
      <c r="H138" s="23"/>
    </row>
    <row r="139" spans="1:8" ht="15.75" thickBot="1" x14ac:dyDescent="0.3">
      <c r="A139" s="44"/>
      <c r="B139" s="47"/>
      <c r="C139" s="32">
        <v>4</v>
      </c>
      <c r="D139" s="33" t="s">
        <v>25</v>
      </c>
      <c r="E139" s="33" t="s">
        <v>19</v>
      </c>
      <c r="F139" s="33" t="s">
        <v>23</v>
      </c>
      <c r="G139" s="33"/>
      <c r="H139" s="33"/>
    </row>
    <row r="140" spans="1:8" ht="15.75" thickTop="1" x14ac:dyDescent="0.25">
      <c r="A140" s="42">
        <v>28</v>
      </c>
      <c r="B140" s="45" t="str">
        <f>Расчеты!C30</f>
        <v xml:space="preserve"> </v>
      </c>
      <c r="C140" s="30">
        <v>1</v>
      </c>
      <c r="D140" s="31"/>
      <c r="E140" s="31"/>
      <c r="F140" s="31"/>
      <c r="G140" s="31"/>
      <c r="H140" s="31"/>
    </row>
    <row r="141" spans="1:8" x14ac:dyDescent="0.25">
      <c r="A141" s="43"/>
      <c r="B141" s="46"/>
      <c r="C141" s="24">
        <v>2</v>
      </c>
      <c r="D141" s="23"/>
      <c r="E141" s="23"/>
      <c r="F141" s="23"/>
      <c r="G141" s="23"/>
      <c r="H141" s="23"/>
    </row>
    <row r="142" spans="1:8" x14ac:dyDescent="0.25">
      <c r="A142" s="43"/>
      <c r="B142" s="46"/>
      <c r="C142" s="24">
        <v>3</v>
      </c>
      <c r="D142" s="23"/>
      <c r="E142" s="23"/>
      <c r="F142" s="23"/>
      <c r="G142" s="23"/>
      <c r="H142" s="23"/>
    </row>
    <row r="143" spans="1:8" ht="15.75" thickBot="1" x14ac:dyDescent="0.3">
      <c r="A143" s="44"/>
      <c r="B143" s="47"/>
      <c r="C143" s="32">
        <v>4</v>
      </c>
      <c r="D143" s="33"/>
      <c r="E143" s="33"/>
      <c r="F143" s="33"/>
      <c r="G143" s="33"/>
      <c r="H143" s="33"/>
    </row>
    <row r="144" spans="1:8" ht="15.75" thickTop="1" x14ac:dyDescent="0.25">
      <c r="A144" s="42">
        <v>29</v>
      </c>
      <c r="B144" s="45" t="str">
        <f>Расчеты!C31</f>
        <v xml:space="preserve"> </v>
      </c>
      <c r="C144" s="30">
        <v>1</v>
      </c>
      <c r="D144" s="31"/>
      <c r="E144" s="31"/>
      <c r="F144" s="31"/>
      <c r="G144" s="31"/>
      <c r="H144" s="31"/>
    </row>
    <row r="145" spans="1:8" x14ac:dyDescent="0.25">
      <c r="A145" s="43"/>
      <c r="B145" s="46"/>
      <c r="C145" s="24">
        <v>2</v>
      </c>
      <c r="D145" s="23"/>
      <c r="E145" s="23"/>
      <c r="F145" s="23"/>
      <c r="G145" s="23"/>
      <c r="H145" s="23"/>
    </row>
    <row r="146" spans="1:8" x14ac:dyDescent="0.25">
      <c r="A146" s="43"/>
      <c r="B146" s="46"/>
      <c r="C146" s="24">
        <v>3</v>
      </c>
      <c r="D146" s="23"/>
      <c r="E146" s="23"/>
      <c r="F146" s="23"/>
      <c r="G146" s="23"/>
      <c r="H146" s="23"/>
    </row>
    <row r="147" spans="1:8" ht="15.75" thickBot="1" x14ac:dyDescent="0.3">
      <c r="A147" s="44"/>
      <c r="B147" s="47"/>
      <c r="C147" s="32">
        <v>4</v>
      </c>
      <c r="D147" s="33"/>
      <c r="E147" s="33"/>
      <c r="F147" s="33"/>
      <c r="G147" s="33"/>
      <c r="H147" s="33"/>
    </row>
    <row r="148" spans="1:8" ht="15.75" thickTop="1" x14ac:dyDescent="0.25">
      <c r="A148" s="48">
        <v>30</v>
      </c>
      <c r="B148" s="49" t="str">
        <f>Расчеты!C32</f>
        <v xml:space="preserve"> </v>
      </c>
      <c r="C148" s="27">
        <v>1</v>
      </c>
      <c r="D148" s="28"/>
      <c r="E148" s="28"/>
      <c r="F148" s="28"/>
      <c r="G148" s="28"/>
      <c r="H148" s="28"/>
    </row>
    <row r="149" spans="1:8" x14ac:dyDescent="0.25">
      <c r="A149" s="43"/>
      <c r="B149" s="46"/>
      <c r="C149" s="24">
        <v>2</v>
      </c>
      <c r="D149" s="23"/>
      <c r="E149" s="23"/>
      <c r="F149" s="23"/>
      <c r="G149" s="23"/>
      <c r="H149" s="23"/>
    </row>
    <row r="150" spans="1:8" x14ac:dyDescent="0.25">
      <c r="A150" s="43"/>
      <c r="B150" s="46"/>
      <c r="C150" s="24">
        <v>3</v>
      </c>
      <c r="D150" s="23"/>
      <c r="E150" s="23"/>
      <c r="F150" s="23"/>
      <c r="G150" s="23"/>
      <c r="H150" s="23"/>
    </row>
    <row r="151" spans="1:8" x14ac:dyDescent="0.25">
      <c r="A151" s="43"/>
      <c r="B151" s="46"/>
      <c r="C151" s="24">
        <v>4</v>
      </c>
      <c r="D151" s="23"/>
      <c r="E151" s="23"/>
      <c r="F151" s="23"/>
      <c r="G151" s="23"/>
      <c r="H151" s="23"/>
    </row>
  </sheetData>
  <mergeCells count="60">
    <mergeCell ref="B32:B35"/>
    <mergeCell ref="A32:A35"/>
    <mergeCell ref="A36:A39"/>
    <mergeCell ref="B36:B39"/>
    <mergeCell ref="A40:A43"/>
    <mergeCell ref="B40:B43"/>
    <mergeCell ref="A44:A47"/>
    <mergeCell ref="B44:B47"/>
    <mergeCell ref="A48:A51"/>
    <mergeCell ref="B48:B51"/>
    <mergeCell ref="A52:A55"/>
    <mergeCell ref="B52:B55"/>
    <mergeCell ref="A56:A59"/>
    <mergeCell ref="B56:B59"/>
    <mergeCell ref="A60:A63"/>
    <mergeCell ref="B60:B63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96:A99"/>
    <mergeCell ref="B96:B99"/>
    <mergeCell ref="A100:A103"/>
    <mergeCell ref="B100:B103"/>
    <mergeCell ref="A104:A107"/>
    <mergeCell ref="B104:B107"/>
    <mergeCell ref="A108:A111"/>
    <mergeCell ref="B108:B111"/>
    <mergeCell ref="A112:A115"/>
    <mergeCell ref="B112:B115"/>
    <mergeCell ref="A116:A119"/>
    <mergeCell ref="B116:B119"/>
    <mergeCell ref="A120:A123"/>
    <mergeCell ref="B120:B123"/>
    <mergeCell ref="A124:A127"/>
    <mergeCell ref="B124:B127"/>
    <mergeCell ref="A128:A131"/>
    <mergeCell ref="B128:B131"/>
    <mergeCell ref="A132:A135"/>
    <mergeCell ref="B132:B135"/>
    <mergeCell ref="A136:A139"/>
    <mergeCell ref="B136:B139"/>
    <mergeCell ref="A140:A143"/>
    <mergeCell ref="B140:B143"/>
    <mergeCell ref="A144:A147"/>
    <mergeCell ref="B144:B147"/>
    <mergeCell ref="A148:A151"/>
    <mergeCell ref="B148:B15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Список</vt:lpstr>
      <vt:lpstr>Печать</vt:lpstr>
      <vt:lpstr>Расчеты</vt:lpstr>
      <vt:lpstr>Отв</vt:lpstr>
      <vt:lpstr>Список</vt:lpstr>
      <vt:lpstr>СписокУчеников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2014-03-18T13:42:32Z</dcterms:modified>
</cp:coreProperties>
</file>