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440" windowWidth="20640" windowHeight="10000"/>
  </bookViews>
  <sheets>
    <sheet name="Посуда Центр" sheetId="5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5" l="1" a="1"/>
  <c r="B11" i="5"/>
  <c r="B12" i="5" a="1"/>
  <c r="B12" i="5"/>
  <c r="B13" i="5" a="1"/>
  <c r="B13" i="5"/>
  <c r="B14" i="5" a="1"/>
  <c r="B14" i="5"/>
  <c r="B15" i="5" a="1"/>
  <c r="B15" i="5"/>
  <c r="B16" i="5" a="1"/>
  <c r="B16" i="5"/>
  <c r="B17" i="5" a="1"/>
  <c r="B17" i="5"/>
  <c r="B18" i="5" a="1"/>
  <c r="B18" i="5"/>
  <c r="B19" i="5" a="1"/>
  <c r="B19" i="5"/>
  <c r="B20" i="5" a="1"/>
  <c r="B20" i="5"/>
  <c r="B21" i="5" a="1"/>
  <c r="B21" i="5"/>
  <c r="B22" i="5" a="1"/>
  <c r="B22" i="5"/>
  <c r="B23" i="5" a="1"/>
  <c r="B23" i="5"/>
  <c r="B24" i="5" a="1"/>
  <c r="B24" i="5"/>
  <c r="B25" i="5" a="1"/>
  <c r="B25" i="5"/>
  <c r="B26" i="5" a="1"/>
  <c r="B26" i="5"/>
  <c r="B27" i="5" a="1"/>
  <c r="B27" i="5"/>
  <c r="B28" i="5" a="1"/>
  <c r="B28" i="5"/>
  <c r="B29" i="5" a="1"/>
  <c r="B29" i="5"/>
  <c r="B30" i="5" a="1"/>
  <c r="B30" i="5"/>
  <c r="B31" i="5" a="1"/>
  <c r="B31" i="5"/>
  <c r="B32" i="5" a="1"/>
  <c r="B32" i="5"/>
  <c r="B33" i="5" a="1"/>
  <c r="B33" i="5"/>
  <c r="B34" i="5" a="1"/>
  <c r="B34" i="5"/>
  <c r="B35" i="5" a="1"/>
  <c r="B35" i="5"/>
  <c r="B36" i="5" a="1"/>
  <c r="B36" i="5"/>
  <c r="B37" i="5" a="1"/>
  <c r="B37" i="5"/>
  <c r="B38" i="5" a="1"/>
  <c r="B38" i="5"/>
  <c r="B39" i="5" a="1"/>
  <c r="B39" i="5"/>
  <c r="B40" i="5" a="1"/>
  <c r="B40" i="5"/>
  <c r="B41" i="5" a="1"/>
  <c r="B41" i="5"/>
  <c r="B42" i="5" a="1"/>
  <c r="B42" i="5"/>
  <c r="B43" i="5" a="1"/>
  <c r="B43" i="5"/>
  <c r="B44" i="5" a="1"/>
  <c r="B44" i="5"/>
  <c r="B45" i="5" a="1"/>
  <c r="B45" i="5"/>
  <c r="B46" i="5" a="1"/>
  <c r="B46" i="5"/>
  <c r="B6" i="5" a="1"/>
  <c r="B6" i="5"/>
  <c r="B7" i="5" a="1"/>
  <c r="B7" i="5"/>
  <c r="B8" i="5" a="1"/>
  <c r="B8" i="5"/>
  <c r="B9" i="5" a="1"/>
  <c r="B9" i="5"/>
  <c r="B10" i="5" a="1"/>
  <c r="B10" i="5"/>
  <c r="B5" i="5" a="1"/>
  <c r="B5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Z22" i="5"/>
  <c r="Y22" i="5"/>
  <c r="W22" i="5"/>
  <c r="U22" i="5"/>
  <c r="S22" i="5"/>
  <c r="Q22" i="5"/>
  <c r="O22" i="5"/>
  <c r="M22" i="5"/>
  <c r="K22" i="5"/>
  <c r="I22" i="5"/>
  <c r="G22" i="5"/>
  <c r="E22" i="5"/>
  <c r="C22" i="5"/>
  <c r="Z21" i="5"/>
  <c r="Y21" i="5"/>
  <c r="W21" i="5"/>
  <c r="U21" i="5"/>
  <c r="S21" i="5"/>
  <c r="Q21" i="5"/>
  <c r="O21" i="5"/>
  <c r="M21" i="5"/>
  <c r="K21" i="5"/>
  <c r="I21" i="5"/>
  <c r="G21" i="5"/>
  <c r="E21" i="5"/>
  <c r="C21" i="5"/>
  <c r="Z20" i="5"/>
  <c r="Y20" i="5"/>
  <c r="W20" i="5"/>
  <c r="U20" i="5"/>
  <c r="S20" i="5"/>
  <c r="Q20" i="5"/>
  <c r="O20" i="5"/>
  <c r="M20" i="5"/>
  <c r="K20" i="5"/>
  <c r="I20" i="5"/>
  <c r="G20" i="5"/>
  <c r="E20" i="5"/>
  <c r="C20" i="5"/>
  <c r="Z19" i="5"/>
  <c r="Y19" i="5"/>
  <c r="W19" i="5"/>
  <c r="U19" i="5"/>
  <c r="S19" i="5"/>
  <c r="Q19" i="5"/>
  <c r="O19" i="5"/>
  <c r="M19" i="5"/>
  <c r="K19" i="5"/>
  <c r="I19" i="5"/>
  <c r="G19" i="5"/>
  <c r="E19" i="5"/>
  <c r="C19" i="5"/>
  <c r="Z18" i="5"/>
  <c r="Y18" i="5"/>
  <c r="W18" i="5"/>
  <c r="U18" i="5"/>
  <c r="S18" i="5"/>
  <c r="Q18" i="5"/>
  <c r="O18" i="5"/>
  <c r="M18" i="5"/>
  <c r="K18" i="5"/>
  <c r="I18" i="5"/>
  <c r="G18" i="5"/>
  <c r="E18" i="5"/>
  <c r="C18" i="5"/>
  <c r="Z17" i="5"/>
  <c r="Y17" i="5"/>
  <c r="W17" i="5"/>
  <c r="U17" i="5"/>
  <c r="S17" i="5"/>
  <c r="Q17" i="5"/>
  <c r="O17" i="5"/>
  <c r="M17" i="5"/>
  <c r="K17" i="5"/>
  <c r="I17" i="5"/>
  <c r="G17" i="5"/>
  <c r="E17" i="5"/>
  <c r="C17" i="5"/>
  <c r="Z16" i="5"/>
  <c r="Y16" i="5"/>
  <c r="W16" i="5"/>
  <c r="U16" i="5"/>
  <c r="S16" i="5"/>
  <c r="Q16" i="5"/>
  <c r="O16" i="5"/>
  <c r="M16" i="5"/>
  <c r="K16" i="5"/>
  <c r="I16" i="5"/>
  <c r="G16" i="5"/>
  <c r="E16" i="5"/>
  <c r="C16" i="5"/>
  <c r="Z15" i="5"/>
  <c r="Y15" i="5"/>
  <c r="W15" i="5"/>
  <c r="U15" i="5"/>
  <c r="S15" i="5"/>
  <c r="Q15" i="5"/>
  <c r="O15" i="5"/>
  <c r="M15" i="5"/>
  <c r="K15" i="5"/>
  <c r="I15" i="5"/>
  <c r="G15" i="5"/>
  <c r="E15" i="5"/>
  <c r="C15" i="5"/>
  <c r="Z14" i="5"/>
  <c r="Y14" i="5"/>
  <c r="W14" i="5"/>
  <c r="U14" i="5"/>
  <c r="S14" i="5"/>
  <c r="Q14" i="5"/>
  <c r="O14" i="5"/>
  <c r="M14" i="5"/>
  <c r="K14" i="5"/>
  <c r="I14" i="5"/>
  <c r="G14" i="5"/>
  <c r="E14" i="5"/>
  <c r="C14" i="5"/>
  <c r="Z13" i="5"/>
  <c r="Y13" i="5"/>
  <c r="W13" i="5"/>
  <c r="U13" i="5"/>
  <c r="S13" i="5"/>
  <c r="Q13" i="5"/>
  <c r="O13" i="5"/>
  <c r="M13" i="5"/>
  <c r="K13" i="5"/>
  <c r="I13" i="5"/>
  <c r="G13" i="5"/>
  <c r="E13" i="5"/>
  <c r="C13" i="5"/>
  <c r="Z12" i="5"/>
  <c r="Y12" i="5"/>
  <c r="W12" i="5"/>
  <c r="U12" i="5"/>
  <c r="S12" i="5"/>
  <c r="Q12" i="5"/>
  <c r="O12" i="5"/>
  <c r="M12" i="5"/>
  <c r="K12" i="5"/>
  <c r="I12" i="5"/>
  <c r="G12" i="5"/>
  <c r="E12" i="5"/>
  <c r="C12" i="5"/>
  <c r="Z11" i="5"/>
  <c r="Y11" i="5"/>
  <c r="W11" i="5"/>
  <c r="U11" i="5"/>
  <c r="S11" i="5"/>
  <c r="Q11" i="5"/>
  <c r="O11" i="5"/>
  <c r="M11" i="5"/>
  <c r="K11" i="5"/>
  <c r="I11" i="5"/>
  <c r="G11" i="5"/>
  <c r="E11" i="5"/>
  <c r="C11" i="5"/>
  <c r="Z10" i="5"/>
  <c r="Y10" i="5"/>
  <c r="W10" i="5"/>
  <c r="U10" i="5"/>
  <c r="S10" i="5"/>
  <c r="Q10" i="5"/>
  <c r="O10" i="5"/>
  <c r="M10" i="5"/>
  <c r="K10" i="5"/>
  <c r="I10" i="5"/>
  <c r="G10" i="5"/>
  <c r="E10" i="5"/>
  <c r="C10" i="5"/>
  <c r="Z9" i="5"/>
  <c r="Y9" i="5"/>
  <c r="W9" i="5"/>
  <c r="U9" i="5"/>
  <c r="S9" i="5"/>
  <c r="Q9" i="5"/>
  <c r="O9" i="5"/>
  <c r="M9" i="5"/>
  <c r="K9" i="5"/>
  <c r="I9" i="5"/>
  <c r="G9" i="5"/>
  <c r="E9" i="5"/>
  <c r="C9" i="5"/>
  <c r="Z8" i="5"/>
  <c r="Y8" i="5"/>
  <c r="W8" i="5"/>
  <c r="U8" i="5"/>
  <c r="S8" i="5"/>
  <c r="Q8" i="5"/>
  <c r="O8" i="5"/>
  <c r="M8" i="5"/>
  <c r="K8" i="5"/>
  <c r="I8" i="5"/>
  <c r="G8" i="5"/>
  <c r="E8" i="5"/>
  <c r="C8" i="5"/>
  <c r="Z7" i="5"/>
  <c r="Y7" i="5"/>
  <c r="W7" i="5"/>
  <c r="U7" i="5"/>
  <c r="S7" i="5"/>
  <c r="Q7" i="5"/>
  <c r="O7" i="5"/>
  <c r="M7" i="5"/>
  <c r="K7" i="5"/>
  <c r="I7" i="5"/>
  <c r="G7" i="5"/>
  <c r="E7" i="5"/>
  <c r="C7" i="5"/>
  <c r="Z6" i="5"/>
  <c r="Y6" i="5"/>
  <c r="W6" i="5"/>
  <c r="U6" i="5"/>
  <c r="S6" i="5"/>
  <c r="Q6" i="5"/>
  <c r="O6" i="5"/>
  <c r="M6" i="5"/>
  <c r="K6" i="5"/>
  <c r="I6" i="5"/>
  <c r="G6" i="5"/>
  <c r="E6" i="5"/>
  <c r="C6" i="5"/>
  <c r="Z5" i="5"/>
  <c r="Y5" i="5"/>
  <c r="W5" i="5"/>
  <c r="W4" i="5"/>
  <c r="U5" i="5"/>
  <c r="U4" i="5"/>
  <c r="S5" i="5"/>
  <c r="Q5" i="5"/>
  <c r="Q4" i="5"/>
  <c r="O5" i="5"/>
  <c r="O4" i="5"/>
  <c r="M5" i="5"/>
  <c r="M4" i="5"/>
  <c r="K5" i="5"/>
  <c r="I5" i="5"/>
  <c r="I4" i="5"/>
  <c r="G5" i="5"/>
  <c r="G4" i="5"/>
  <c r="E5" i="5"/>
  <c r="E4" i="5"/>
  <c r="C5" i="5"/>
  <c r="Z4" i="5"/>
  <c r="X4" i="5"/>
  <c r="V4" i="5"/>
  <c r="T4" i="5"/>
  <c r="S4" i="5"/>
  <c r="R4" i="5"/>
  <c r="P4" i="5"/>
  <c r="N4" i="5"/>
  <c r="L4" i="5"/>
  <c r="K4" i="5"/>
  <c r="J4" i="5"/>
  <c r="H4" i="5"/>
  <c r="F4" i="5"/>
  <c r="D4" i="5"/>
  <c r="C4" i="5"/>
  <c r="B4" i="5"/>
  <c r="Y4" i="5"/>
</calcChain>
</file>

<file path=xl/sharedStrings.xml><?xml version="1.0" encoding="utf-8"?>
<sst xmlns="http://schemas.openxmlformats.org/spreadsheetml/2006/main" count="68" uniqueCount="55">
  <si>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</si>
  <si>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</si>
  <si>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</si>
  <si>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</si>
  <si>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</si>
  <si>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</si>
  <si>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</si>
  <si>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</si>
  <si>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</si>
  <si>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</si>
  <si>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</si>
  <si>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</si>
  <si>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Навеска</t>
  </si>
  <si>
    <t>сред./мес</t>
  </si>
  <si>
    <t xml:space="preserve">итого </t>
  </si>
  <si>
    <t>%</t>
  </si>
  <si>
    <t>КовшоранжевыйPalmas</t>
  </si>
  <si>
    <t>9031281РМЕ41</t>
  </si>
  <si>
    <t>ЛопаткадляжаркиоранжеваяPalmas</t>
  </si>
  <si>
    <t>9031281PFR41</t>
  </si>
  <si>
    <t>КовшзеленыйPalmas</t>
  </si>
  <si>
    <t>9031281РМЕ34</t>
  </si>
  <si>
    <t>ЛопаткадляжаркизеленаяPalmas</t>
  </si>
  <si>
    <t>9031281PFR34</t>
  </si>
  <si>
    <t>ЛопаткаоранжеваяPalmas</t>
  </si>
  <si>
    <t>9031281РМА41</t>
  </si>
  <si>
    <t>ЛопаткадляжаркиКраснаяягодаPalmas</t>
  </si>
  <si>
    <t>9031281PFR43</t>
  </si>
  <si>
    <t>КовшКраснаяягодаPalmas</t>
  </si>
  <si>
    <t>9031281РМЕ43</t>
  </si>
  <si>
    <t>9031281PSC41</t>
  </si>
  <si>
    <t>ЛопатказеленаяPalmas</t>
  </si>
  <si>
    <t>9031281PSC34</t>
  </si>
  <si>
    <t>ПоварешказеленаяPalmas</t>
  </si>
  <si>
    <t>9031281PCU34</t>
  </si>
  <si>
    <t>ЛожкадляспагеттиКраснаяягодаPalmas</t>
  </si>
  <si>
    <t>9031281PSP43</t>
  </si>
  <si>
    <t>ПоварешкаКраснаяягодаPalmas</t>
  </si>
  <si>
    <t>9031281PCU43</t>
  </si>
  <si>
    <t>ПоварешкаоранжеваяPalmas</t>
  </si>
  <si>
    <t>9031281PCU41</t>
  </si>
  <si>
    <t>ЛопаткаКраснаяягодаPalmas</t>
  </si>
  <si>
    <t>9031281PSC43</t>
  </si>
  <si>
    <t>ЛожкадляспагеттиоранжеваяPalmas</t>
  </si>
  <si>
    <t>9031281PSP41</t>
  </si>
  <si>
    <t>9031281РМА34</t>
  </si>
  <si>
    <t>9031281РМА43</t>
  </si>
  <si>
    <t>ЛожкадляспагеттизеленаяPalmas</t>
  </si>
  <si>
    <t>9031281PSP34</t>
  </si>
  <si>
    <t>ЛопаткадляблиноворанжеваяPalmas</t>
  </si>
  <si>
    <t>9031281РРС41</t>
  </si>
  <si>
    <t>ЛопаткадляблиновзеленаяPalmas</t>
  </si>
  <si>
    <t>9031281РРС34</t>
  </si>
  <si>
    <t>ЛопаткадляблиновКраснаяягодаPalmas</t>
  </si>
  <si>
    <t>9031281РРС43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</si>
</sst>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b/>
      <sz val="11"/>
      <color rgb="FFFF0000"/>
      <name val="Book Antiqu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Book Antiqua"/>
      <family val="1"/>
      <charset val="204"/>
    </font>
    <font>
      <i/>
      <sz val="11"/>
      <color rgb="FFC00000"/>
      <name val="Book Antiqua"/>
      <family val="1"/>
      <charset val="204"/>
    </font>
    <font>
      <sz val="11"/>
      <color rgb="FFC00000"/>
      <name val="Book Antiqua"/>
      <family val="1"/>
      <charset val="204"/>
    </font>
    <font>
      <b/>
      <sz val="11"/>
      <color rgb="FFC00000"/>
      <name val="Book Antiqua"/>
      <family val="1"/>
      <charset val="204"/>
    </font>
    <font>
      <sz val="16"/>
      <color theme="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5" fillId="2" borderId="4" xfId="1" applyNumberFormat="1" applyFont="1" applyFill="1" applyBorder="1" applyAlignment="1">
      <alignment horizontal="center"/>
    </xf>
    <xf numFmtId="9" fontId="5" fillId="2" borderId="4" xfId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99954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0">
          <cell r="A10" t="str">
            <v>Период, месяц</v>
          </cell>
          <cell r="D10" t="str">
            <v>Количество</v>
          </cell>
        </row>
        <row r="11">
          <cell r="A11" t="str">
            <v>Партнер</v>
          </cell>
        </row>
        <row r="12">
          <cell r="A12" t="str">
            <v>Номенклатура</v>
          </cell>
        </row>
        <row r="13">
          <cell r="A13" t="str">
            <v xml:space="preserve">Номенклатура.Артикул </v>
          </cell>
        </row>
        <row r="14">
          <cell r="A14" t="str">
            <v>Май 2013 г.</v>
          </cell>
          <cell r="D14">
            <v>10835</v>
          </cell>
        </row>
        <row r="15">
          <cell r="A15" t="str">
            <v>Дривикс Лед ПОКУПАТЕЛИ</v>
          </cell>
          <cell r="D15">
            <v>10835</v>
          </cell>
        </row>
        <row r="16">
          <cell r="A16" t="str">
            <v>Посуда-Центр сервис</v>
          </cell>
          <cell r="D16">
            <v>10835</v>
          </cell>
        </row>
        <row r="17">
          <cell r="A17" t="str">
            <v>Лопатка для блинов зеленая Palmas</v>
          </cell>
          <cell r="D17">
            <v>744</v>
          </cell>
        </row>
        <row r="18">
          <cell r="A18" t="str">
            <v>9031281РРС34</v>
          </cell>
          <cell r="D18">
            <v>744</v>
          </cell>
        </row>
        <row r="19">
          <cell r="A19" t="str">
            <v>Лопатка для блинов оранжевая Palmas</v>
          </cell>
          <cell r="D19">
            <v>720</v>
          </cell>
        </row>
        <row r="20">
          <cell r="A20" t="str">
            <v>9031281РРС41</v>
          </cell>
          <cell r="D20">
            <v>720</v>
          </cell>
        </row>
        <row r="21">
          <cell r="A21" t="str">
            <v>Лопатка для блинов Красная ягода Palmas</v>
          </cell>
          <cell r="D21">
            <v>720</v>
          </cell>
        </row>
        <row r="22">
          <cell r="A22" t="str">
            <v>9031281РРС43</v>
          </cell>
          <cell r="D22">
            <v>720</v>
          </cell>
        </row>
        <row r="23">
          <cell r="A23" t="str">
            <v>Ложка для спагетти зеленая Palmas</v>
          </cell>
          <cell r="D23">
            <v>720</v>
          </cell>
        </row>
        <row r="24">
          <cell r="A24" t="str">
            <v>9031281PSP34</v>
          </cell>
          <cell r="D24">
            <v>720</v>
          </cell>
        </row>
        <row r="25">
          <cell r="A25" t="str">
            <v>Лопатка для жарки зеленая Palmas</v>
          </cell>
          <cell r="D25">
            <v>648</v>
          </cell>
        </row>
        <row r="26">
          <cell r="A26" t="str">
            <v>9031281PFR34</v>
          </cell>
          <cell r="D26">
            <v>648</v>
          </cell>
        </row>
        <row r="27">
          <cell r="A27" t="str">
            <v>Ковш зеленый Palmas</v>
          </cell>
          <cell r="D27">
            <v>624</v>
          </cell>
        </row>
        <row r="28">
          <cell r="A28" t="str">
            <v>9031281РМЕ34</v>
          </cell>
          <cell r="D28">
            <v>624</v>
          </cell>
        </row>
        <row r="29">
          <cell r="A29" t="str">
            <v>Ложка для спагетти оранжевая Palmas</v>
          </cell>
          <cell r="D29">
            <v>624</v>
          </cell>
        </row>
        <row r="30">
          <cell r="A30" t="str">
            <v>9031281PSP41</v>
          </cell>
          <cell r="D30">
            <v>624</v>
          </cell>
        </row>
        <row r="31">
          <cell r="A31" t="str">
            <v>Ковш оранжевый Palmas</v>
          </cell>
          <cell r="D31">
            <v>564</v>
          </cell>
        </row>
        <row r="32">
          <cell r="A32" t="str">
            <v>9031281РМЕ41</v>
          </cell>
          <cell r="D32">
            <v>564</v>
          </cell>
        </row>
        <row r="33">
          <cell r="A33" t="str">
            <v>Лопатка зеленая Palmas</v>
          </cell>
          <cell r="D33">
            <v>564</v>
          </cell>
        </row>
        <row r="34">
          <cell r="A34" t="str">
            <v>9031281PSC34</v>
          </cell>
          <cell r="D34">
            <v>564</v>
          </cell>
        </row>
        <row r="35">
          <cell r="A35" t="str">
            <v>Лопатка зеленая Palmas</v>
          </cell>
          <cell r="D35">
            <v>564</v>
          </cell>
        </row>
        <row r="36">
          <cell r="A36" t="str">
            <v>9031281РМА34</v>
          </cell>
          <cell r="D36">
            <v>564</v>
          </cell>
        </row>
        <row r="37">
          <cell r="A37" t="str">
            <v>Лопатка для жарки оранжевая Palmas</v>
          </cell>
          <cell r="D37">
            <v>540</v>
          </cell>
        </row>
        <row r="38">
          <cell r="A38" t="str">
            <v>9031281PFR41</v>
          </cell>
          <cell r="D38">
            <v>540</v>
          </cell>
        </row>
        <row r="39">
          <cell r="A39" t="str">
            <v>Лопатка оранжевая Palmas</v>
          </cell>
          <cell r="D39">
            <v>528</v>
          </cell>
        </row>
        <row r="40">
          <cell r="A40" t="str">
            <v>9031281РМА41</v>
          </cell>
          <cell r="D40">
            <v>528</v>
          </cell>
        </row>
        <row r="41">
          <cell r="A41" t="str">
            <v>Лопатка для жарки Красная ягода Palmas</v>
          </cell>
          <cell r="D41">
            <v>492</v>
          </cell>
        </row>
        <row r="42">
          <cell r="A42" t="str">
            <v>9031281PFR43</v>
          </cell>
          <cell r="D42">
            <v>492</v>
          </cell>
        </row>
        <row r="43">
          <cell r="A43" t="str">
            <v>Поварешка зеленая Palmas</v>
          </cell>
          <cell r="D43">
            <v>444</v>
          </cell>
        </row>
        <row r="44">
          <cell r="A44" t="str">
            <v>9031281PCU34</v>
          </cell>
          <cell r="D44">
            <v>444</v>
          </cell>
        </row>
        <row r="45">
          <cell r="A45" t="str">
            <v>Лопатка Красная ягода Palmas</v>
          </cell>
          <cell r="D45">
            <v>444</v>
          </cell>
        </row>
        <row r="46">
          <cell r="A46" t="str">
            <v>9031281РМА43</v>
          </cell>
          <cell r="D46">
            <v>444</v>
          </cell>
        </row>
        <row r="47">
          <cell r="A47" t="str">
            <v>Поварешка оранжевая Palmas</v>
          </cell>
          <cell r="D47">
            <v>420</v>
          </cell>
        </row>
        <row r="48">
          <cell r="A48" t="str">
            <v>9031281PCU41</v>
          </cell>
          <cell r="D48">
            <v>420</v>
          </cell>
        </row>
        <row r="49">
          <cell r="A49" t="str">
            <v>Ковш Красная ягода Palmas</v>
          </cell>
          <cell r="D49">
            <v>408</v>
          </cell>
        </row>
        <row r="50">
          <cell r="A50" t="str">
            <v>9031281РМЕ43</v>
          </cell>
          <cell r="D50">
            <v>408</v>
          </cell>
        </row>
        <row r="51">
          <cell r="A51" t="str">
            <v>Лопатка оранжевая Palmas</v>
          </cell>
          <cell r="D51">
            <v>396</v>
          </cell>
        </row>
        <row r="52">
          <cell r="A52" t="str">
            <v>9031281PSC41</v>
          </cell>
          <cell r="D52">
            <v>396</v>
          </cell>
        </row>
        <row r="53">
          <cell r="A53" t="str">
            <v>Поварешка Красная ягода  Palmas</v>
          </cell>
          <cell r="D53">
            <v>336</v>
          </cell>
        </row>
        <row r="54">
          <cell r="A54" t="str">
            <v>9031281PCU43</v>
          </cell>
          <cell r="D54">
            <v>336</v>
          </cell>
        </row>
        <row r="55">
          <cell r="A55" t="str">
            <v>Лопатка Красная ягода Palmas</v>
          </cell>
          <cell r="D55">
            <v>324</v>
          </cell>
        </row>
        <row r="56">
          <cell r="A56" t="str">
            <v>9031281PSC43</v>
          </cell>
          <cell r="D56">
            <v>324</v>
          </cell>
        </row>
        <row r="57">
          <cell r="A57" t="str">
            <v>Ложка для спагетти Красная ягода  Palmas</v>
          </cell>
          <cell r="D57">
            <v>11</v>
          </cell>
        </row>
        <row r="58">
          <cell r="A58" t="str">
            <v>9031281PSP43</v>
          </cell>
          <cell r="D58">
            <v>11</v>
          </cell>
        </row>
        <row r="59">
          <cell r="A59" t="str">
            <v>Июль 2013 г.</v>
          </cell>
          <cell r="D59">
            <v>4174</v>
          </cell>
        </row>
        <row r="60">
          <cell r="A60" t="str">
            <v>Дривикс Лед ПОКУПАТЕЛИ</v>
          </cell>
          <cell r="D60">
            <v>4174</v>
          </cell>
        </row>
        <row r="61">
          <cell r="A61" t="str">
            <v>Посуда-Центр сервис</v>
          </cell>
          <cell r="D61">
            <v>4174</v>
          </cell>
        </row>
        <row r="62">
          <cell r="A62" t="str">
            <v>Ковш оранжевый Palmas</v>
          </cell>
          <cell r="D62">
            <v>456</v>
          </cell>
        </row>
        <row r="63">
          <cell r="A63" t="str">
            <v>9031281РМЕ41</v>
          </cell>
          <cell r="D63">
            <v>456</v>
          </cell>
        </row>
        <row r="64">
          <cell r="A64" t="str">
            <v>Поварешка зеленая Palmas</v>
          </cell>
          <cell r="D64">
            <v>384</v>
          </cell>
        </row>
        <row r="65">
          <cell r="A65" t="str">
            <v>9031281PCU34</v>
          </cell>
          <cell r="D65">
            <v>384</v>
          </cell>
        </row>
        <row r="66">
          <cell r="A66" t="str">
            <v>Поварешка оранжевая Palmas</v>
          </cell>
          <cell r="D66">
            <v>336</v>
          </cell>
        </row>
        <row r="67">
          <cell r="A67" t="str">
            <v>9031281PCU41</v>
          </cell>
          <cell r="D67">
            <v>336</v>
          </cell>
        </row>
        <row r="68">
          <cell r="A68" t="str">
            <v>Ковш зеленый Palmas</v>
          </cell>
          <cell r="D68">
            <v>318</v>
          </cell>
        </row>
        <row r="69">
          <cell r="A69" t="str">
            <v>9031281РМЕ34</v>
          </cell>
          <cell r="D69">
            <v>318</v>
          </cell>
        </row>
        <row r="70">
          <cell r="A70" t="str">
            <v>Ковш Красная ягода Palmas</v>
          </cell>
          <cell r="D70">
            <v>300</v>
          </cell>
        </row>
        <row r="71">
          <cell r="A71" t="str">
            <v>9031281РМЕ43</v>
          </cell>
          <cell r="D71">
            <v>300</v>
          </cell>
        </row>
        <row r="72">
          <cell r="A72" t="str">
            <v>Лопатка для жарки оранжевая Palmas</v>
          </cell>
          <cell r="D72">
            <v>264</v>
          </cell>
        </row>
        <row r="73">
          <cell r="A73" t="str">
            <v>9031281PFR41</v>
          </cell>
          <cell r="D73">
            <v>264</v>
          </cell>
        </row>
        <row r="74">
          <cell r="A74" t="str">
            <v>Лопатка для жарки зеленая Palmas</v>
          </cell>
          <cell r="D74">
            <v>236</v>
          </cell>
        </row>
        <row r="75">
          <cell r="A75" t="str">
            <v>9031281PFR34</v>
          </cell>
          <cell r="D75">
            <v>236</v>
          </cell>
        </row>
        <row r="76">
          <cell r="A76" t="str">
            <v>Лопатка зеленая Palmas</v>
          </cell>
          <cell r="D76">
            <v>192</v>
          </cell>
        </row>
        <row r="77">
          <cell r="A77" t="str">
            <v>9031281PSC34</v>
          </cell>
          <cell r="D77">
            <v>192</v>
          </cell>
        </row>
        <row r="78">
          <cell r="A78" t="str">
            <v>Ложка для спагетти зеленая Palmas</v>
          </cell>
          <cell r="D78">
            <v>192</v>
          </cell>
        </row>
        <row r="79">
          <cell r="A79" t="str">
            <v>9031281PSP34</v>
          </cell>
          <cell r="D79">
            <v>192</v>
          </cell>
        </row>
        <row r="80">
          <cell r="A80" t="str">
            <v>Лопатка для жарки Красная ягода Palmas</v>
          </cell>
          <cell r="D80">
            <v>175</v>
          </cell>
        </row>
        <row r="81">
          <cell r="A81" t="str">
            <v>9031281PFR43</v>
          </cell>
          <cell r="D81">
            <v>175</v>
          </cell>
        </row>
        <row r="82">
          <cell r="A82" t="str">
            <v>Лопатка оранжевая Palmas</v>
          </cell>
          <cell r="D82">
            <v>168</v>
          </cell>
        </row>
        <row r="83">
          <cell r="A83" t="str">
            <v>9031281PSC41</v>
          </cell>
          <cell r="D83">
            <v>168</v>
          </cell>
        </row>
        <row r="84">
          <cell r="A84" t="str">
            <v>Лопатка оранжевая Palmas</v>
          </cell>
          <cell r="D84">
            <v>168</v>
          </cell>
        </row>
        <row r="85">
          <cell r="A85" t="str">
            <v>9031281РМА41</v>
          </cell>
          <cell r="D85">
            <v>168</v>
          </cell>
        </row>
        <row r="86">
          <cell r="A86" t="str">
            <v>Лопатка зеленая Palmas</v>
          </cell>
          <cell r="D86">
            <v>168</v>
          </cell>
        </row>
        <row r="87">
          <cell r="A87" t="str">
            <v>9031281РМА34</v>
          </cell>
          <cell r="D87">
            <v>168</v>
          </cell>
        </row>
        <row r="88">
          <cell r="A88" t="str">
            <v>Поварешка Красная ягода  Palmas</v>
          </cell>
          <cell r="D88">
            <v>144</v>
          </cell>
        </row>
        <row r="89">
          <cell r="A89" t="str">
            <v>9031281PCU43</v>
          </cell>
          <cell r="D89">
            <v>144</v>
          </cell>
        </row>
        <row r="90">
          <cell r="A90" t="str">
            <v>Ложка для спагетти оранжевая Palmas</v>
          </cell>
          <cell r="D90">
            <v>144</v>
          </cell>
        </row>
        <row r="91">
          <cell r="A91" t="str">
            <v>9031281PSP41</v>
          </cell>
          <cell r="D91">
            <v>144</v>
          </cell>
        </row>
        <row r="92">
          <cell r="A92" t="str">
            <v>Лопатка для блинов Красная ягода Palmas</v>
          </cell>
          <cell r="D92">
            <v>121</v>
          </cell>
        </row>
        <row r="93">
          <cell r="A93" t="str">
            <v>9031281РРС43</v>
          </cell>
          <cell r="D93">
            <v>121</v>
          </cell>
        </row>
        <row r="94">
          <cell r="A94" t="str">
            <v>Лопатка Красная ягода Palmas</v>
          </cell>
          <cell r="D94">
            <v>120</v>
          </cell>
        </row>
        <row r="95">
          <cell r="A95" t="str">
            <v>9031281PSC43</v>
          </cell>
          <cell r="D95">
            <v>120</v>
          </cell>
        </row>
        <row r="96">
          <cell r="A96" t="str">
            <v>Лопатка Красная ягода Palmas</v>
          </cell>
          <cell r="D96">
            <v>120</v>
          </cell>
        </row>
        <row r="97">
          <cell r="A97" t="str">
            <v>9031281РМА43</v>
          </cell>
          <cell r="D97">
            <v>120</v>
          </cell>
        </row>
        <row r="98">
          <cell r="A98" t="str">
            <v>Лопатка для блинов зеленая Palmas</v>
          </cell>
          <cell r="D98">
            <v>96</v>
          </cell>
        </row>
        <row r="99">
          <cell r="A99" t="str">
            <v>9031281РРС34</v>
          </cell>
          <cell r="D99">
            <v>96</v>
          </cell>
        </row>
        <row r="100">
          <cell r="A100" t="str">
            <v>Лопатка для блинов оранжевая Palmas</v>
          </cell>
          <cell r="D100">
            <v>72</v>
          </cell>
        </row>
        <row r="101">
          <cell r="A101" t="str">
            <v>9031281РРС41</v>
          </cell>
          <cell r="D101">
            <v>72</v>
          </cell>
        </row>
        <row r="102">
          <cell r="A102" t="str">
            <v>Февраль 2013 г.</v>
          </cell>
          <cell r="D102">
            <v>3576</v>
          </cell>
        </row>
        <row r="103">
          <cell r="A103" t="str">
            <v>Дривикс Лед ПОКУПАТЕЛИ</v>
          </cell>
          <cell r="D103">
            <v>3576</v>
          </cell>
        </row>
        <row r="104">
          <cell r="A104" t="str">
            <v>Посуда-Центр сервис</v>
          </cell>
          <cell r="D104">
            <v>3576</v>
          </cell>
        </row>
        <row r="105">
          <cell r="A105" t="str">
            <v>Ковш оранжевый Palmas</v>
          </cell>
          <cell r="D105">
            <v>192</v>
          </cell>
        </row>
        <row r="106">
          <cell r="A106" t="str">
            <v>9031281РМЕ41</v>
          </cell>
          <cell r="D106">
            <v>192</v>
          </cell>
        </row>
        <row r="107">
          <cell r="A107" t="str">
            <v>Лопатка для жарки оранжевая Palmas</v>
          </cell>
          <cell r="D107">
            <v>192</v>
          </cell>
        </row>
        <row r="108">
          <cell r="A108" t="str">
            <v>9031281PFR41</v>
          </cell>
          <cell r="D108">
            <v>192</v>
          </cell>
        </row>
        <row r="109">
          <cell r="A109" t="str">
            <v>Ковш зеленый Palmas</v>
          </cell>
          <cell r="D109">
            <v>192</v>
          </cell>
        </row>
        <row r="110">
          <cell r="A110" t="str">
            <v>9031281РМЕ34</v>
          </cell>
          <cell r="D110">
            <v>192</v>
          </cell>
        </row>
        <row r="111">
          <cell r="A111" t="str">
            <v>Лопатка для жарки зеленая Palmas</v>
          </cell>
          <cell r="D111">
            <v>192</v>
          </cell>
        </row>
        <row r="112">
          <cell r="A112" t="str">
            <v>9031281PFR34</v>
          </cell>
          <cell r="D112">
            <v>192</v>
          </cell>
        </row>
        <row r="113">
          <cell r="A113" t="str">
            <v>Лопатка оранжевая Palmas</v>
          </cell>
          <cell r="D113">
            <v>192</v>
          </cell>
        </row>
        <row r="114">
          <cell r="A114" t="str">
            <v>9031281РМА41</v>
          </cell>
          <cell r="D114">
            <v>192</v>
          </cell>
        </row>
        <row r="115">
          <cell r="A115" t="str">
            <v>Лопатка для жарки Красная ягода Palmas</v>
          </cell>
          <cell r="D115">
            <v>192</v>
          </cell>
        </row>
        <row r="116">
          <cell r="A116" t="str">
            <v>9031281PFR43</v>
          </cell>
          <cell r="D116">
            <v>192</v>
          </cell>
        </row>
        <row r="117">
          <cell r="A117" t="str">
            <v>Ковш Красная ягода Palmas</v>
          </cell>
          <cell r="D117">
            <v>192</v>
          </cell>
        </row>
        <row r="118">
          <cell r="A118" t="str">
            <v>9031281РМЕ43</v>
          </cell>
          <cell r="D118">
            <v>192</v>
          </cell>
        </row>
        <row r="119">
          <cell r="A119" t="str">
            <v>Лопатка оранжевая Palmas</v>
          </cell>
          <cell r="D119">
            <v>192</v>
          </cell>
        </row>
        <row r="120">
          <cell r="A120" t="str">
            <v>9031281PSC41</v>
          </cell>
          <cell r="D120">
            <v>192</v>
          </cell>
        </row>
        <row r="121">
          <cell r="A121" t="str">
            <v>Лопатка зеленая Palmas</v>
          </cell>
          <cell r="D121">
            <v>192</v>
          </cell>
        </row>
        <row r="122">
          <cell r="A122" t="str">
            <v>9031281PSC34</v>
          </cell>
          <cell r="D122">
            <v>192</v>
          </cell>
        </row>
        <row r="123">
          <cell r="A123" t="str">
            <v>Поварешка зеленая Palmas</v>
          </cell>
          <cell r="D123">
            <v>192</v>
          </cell>
        </row>
        <row r="124">
          <cell r="A124" t="str">
            <v>9031281PCU34</v>
          </cell>
          <cell r="D124">
            <v>192</v>
          </cell>
        </row>
        <row r="125">
          <cell r="A125" t="str">
            <v>Ложка для спагетти Красная ягода  Palmas</v>
          </cell>
          <cell r="D125">
            <v>192</v>
          </cell>
        </row>
        <row r="126">
          <cell r="A126" t="str">
            <v>9031281PSP43</v>
          </cell>
          <cell r="D126">
            <v>192</v>
          </cell>
        </row>
        <row r="127">
          <cell r="A127" t="str">
            <v>Поварешка Красная ягода  Palmas</v>
          </cell>
          <cell r="D127">
            <v>192</v>
          </cell>
        </row>
        <row r="128">
          <cell r="A128" t="str">
            <v>9031281PCU43</v>
          </cell>
          <cell r="D128">
            <v>192</v>
          </cell>
        </row>
        <row r="129">
          <cell r="A129" t="str">
            <v>Поварешка оранжевая Palmas</v>
          </cell>
          <cell r="D129">
            <v>192</v>
          </cell>
        </row>
        <row r="130">
          <cell r="A130" t="str">
            <v>9031281PCU41</v>
          </cell>
          <cell r="D130">
            <v>192</v>
          </cell>
        </row>
        <row r="131">
          <cell r="A131" t="str">
            <v>Лопатка Красная ягода Palmas</v>
          </cell>
          <cell r="D131">
            <v>192</v>
          </cell>
        </row>
        <row r="132">
          <cell r="A132" t="str">
            <v>9031281PSC43</v>
          </cell>
          <cell r="D132">
            <v>192</v>
          </cell>
        </row>
        <row r="133">
          <cell r="A133" t="str">
            <v>Ложка для спагетти оранжевая Palmas</v>
          </cell>
          <cell r="D133">
            <v>192</v>
          </cell>
        </row>
        <row r="134">
          <cell r="A134" t="str">
            <v>9031281PSP41</v>
          </cell>
          <cell r="D134">
            <v>192</v>
          </cell>
        </row>
        <row r="135">
          <cell r="A135" t="str">
            <v>Лопатка зеленая Palmas</v>
          </cell>
          <cell r="D135">
            <v>192</v>
          </cell>
        </row>
        <row r="136">
          <cell r="A136" t="str">
            <v>9031281РМА34</v>
          </cell>
          <cell r="D136">
            <v>192</v>
          </cell>
        </row>
        <row r="137">
          <cell r="A137" t="str">
            <v>Лопатка Красная ягода Palmas</v>
          </cell>
          <cell r="D137">
            <v>192</v>
          </cell>
        </row>
        <row r="138">
          <cell r="A138" t="str">
            <v>9031281РМА43</v>
          </cell>
          <cell r="D138">
            <v>192</v>
          </cell>
        </row>
        <row r="139">
          <cell r="A139" t="str">
            <v>Ложка для спагетти зеленая Palmas</v>
          </cell>
          <cell r="D139">
            <v>144</v>
          </cell>
        </row>
        <row r="140">
          <cell r="A140" t="str">
            <v>9031281PSP34</v>
          </cell>
          <cell r="D140">
            <v>144</v>
          </cell>
        </row>
        <row r="141">
          <cell r="A141" t="str">
            <v>Лопатка для блинов оранжевая Palmas</v>
          </cell>
          <cell r="D141">
            <v>96</v>
          </cell>
        </row>
        <row r="142">
          <cell r="A142" t="str">
            <v>9031281РРС41</v>
          </cell>
          <cell r="D142">
            <v>96</v>
          </cell>
        </row>
        <row r="143">
          <cell r="A143" t="str">
            <v>Лопатка для блинов зеленая Palmas</v>
          </cell>
          <cell r="D143">
            <v>48</v>
          </cell>
        </row>
        <row r="144">
          <cell r="A144" t="str">
            <v>9031281РРС34</v>
          </cell>
          <cell r="D144">
            <v>48</v>
          </cell>
        </row>
        <row r="145">
          <cell r="A145" t="str">
            <v>Лопатка для блинов Красная ягода Palmas</v>
          </cell>
          <cell r="D145">
            <v>24</v>
          </cell>
        </row>
        <row r="146">
          <cell r="A146" t="str">
            <v>9031281РРС43</v>
          </cell>
          <cell r="D146">
            <v>24</v>
          </cell>
        </row>
        <row r="147">
          <cell r="A147" t="str">
            <v>Апрель 2013 г.</v>
          </cell>
          <cell r="D147">
            <v>3540</v>
          </cell>
        </row>
        <row r="148">
          <cell r="A148" t="str">
            <v>Дривикс Лед ПОКУПАТЕЛИ</v>
          </cell>
          <cell r="D148">
            <v>3540</v>
          </cell>
        </row>
        <row r="149">
          <cell r="A149" t="str">
            <v>Посуда-Центр сервис</v>
          </cell>
          <cell r="D149">
            <v>3540</v>
          </cell>
        </row>
        <row r="150">
          <cell r="A150" t="str">
            <v>Поварешка Красная ягода  Palmas</v>
          </cell>
          <cell r="D150">
            <v>420</v>
          </cell>
        </row>
        <row r="151">
          <cell r="A151" t="str">
            <v>9031281PCU43</v>
          </cell>
          <cell r="D151">
            <v>420</v>
          </cell>
        </row>
        <row r="152">
          <cell r="A152" t="str">
            <v>Лопатка Красная ягода Palmas</v>
          </cell>
          <cell r="D152">
            <v>360</v>
          </cell>
        </row>
        <row r="153">
          <cell r="A153" t="str">
            <v>9031281PSC43</v>
          </cell>
          <cell r="D153">
            <v>360</v>
          </cell>
        </row>
        <row r="154">
          <cell r="A154" t="str">
            <v>Ковш Красная ягода Palmas</v>
          </cell>
          <cell r="D154">
            <v>348</v>
          </cell>
        </row>
        <row r="155">
          <cell r="A155" t="str">
            <v>9031281РМЕ43</v>
          </cell>
          <cell r="D155">
            <v>348</v>
          </cell>
        </row>
        <row r="156">
          <cell r="A156" t="str">
            <v>Поварешка оранжевая Palmas</v>
          </cell>
          <cell r="D156">
            <v>312</v>
          </cell>
        </row>
        <row r="157">
          <cell r="A157" t="str">
            <v>9031281PCU41</v>
          </cell>
          <cell r="D157">
            <v>312</v>
          </cell>
        </row>
        <row r="158">
          <cell r="A158" t="str">
            <v>Поварешка зеленая Palmas</v>
          </cell>
          <cell r="D158">
            <v>288</v>
          </cell>
        </row>
        <row r="159">
          <cell r="A159" t="str">
            <v>9031281PCU34</v>
          </cell>
          <cell r="D159">
            <v>288</v>
          </cell>
        </row>
        <row r="160">
          <cell r="A160" t="str">
            <v>Лопатка для жарки Красная ягода Palmas</v>
          </cell>
          <cell r="D160">
            <v>276</v>
          </cell>
        </row>
        <row r="161">
          <cell r="A161" t="str">
            <v>9031281PFR43</v>
          </cell>
          <cell r="D161">
            <v>276</v>
          </cell>
        </row>
        <row r="162">
          <cell r="A162" t="str">
            <v>Лопатка оранжевая Palmas</v>
          </cell>
          <cell r="D162">
            <v>264</v>
          </cell>
        </row>
        <row r="163">
          <cell r="A163" t="str">
            <v>9031281PSC41</v>
          </cell>
          <cell r="D163">
            <v>264</v>
          </cell>
        </row>
        <row r="164">
          <cell r="A164" t="str">
            <v>Ковш оранжевый Palmas</v>
          </cell>
          <cell r="D164">
            <v>216</v>
          </cell>
        </row>
        <row r="165">
          <cell r="A165" t="str">
            <v>9031281РМЕ41</v>
          </cell>
          <cell r="D165">
            <v>216</v>
          </cell>
        </row>
        <row r="166">
          <cell r="A166" t="str">
            <v>Лопатка для жарки оранжевая Palmas</v>
          </cell>
          <cell r="D166">
            <v>192</v>
          </cell>
        </row>
        <row r="167">
          <cell r="A167" t="str">
            <v>9031281PFR41</v>
          </cell>
          <cell r="D167">
            <v>192</v>
          </cell>
        </row>
        <row r="168">
          <cell r="A168" t="str">
            <v>Лопатка Красная ягода Palmas</v>
          </cell>
          <cell r="D168">
            <v>192</v>
          </cell>
        </row>
        <row r="169">
          <cell r="A169" t="str">
            <v>9031281РМА43</v>
          </cell>
          <cell r="D169">
            <v>192</v>
          </cell>
        </row>
        <row r="170">
          <cell r="A170" t="str">
            <v>Лопатка зеленая Palmas</v>
          </cell>
          <cell r="D170">
            <v>156</v>
          </cell>
        </row>
        <row r="171">
          <cell r="A171" t="str">
            <v>9031281PSC34</v>
          </cell>
          <cell r="D171">
            <v>156</v>
          </cell>
        </row>
        <row r="172">
          <cell r="A172" t="str">
            <v>Лопатка зеленая Palmas</v>
          </cell>
          <cell r="D172">
            <v>156</v>
          </cell>
        </row>
        <row r="173">
          <cell r="A173" t="str">
            <v>9031281РМА34</v>
          </cell>
          <cell r="D173">
            <v>156</v>
          </cell>
        </row>
        <row r="174">
          <cell r="A174" t="str">
            <v>Ковш зеленый Palmas</v>
          </cell>
          <cell r="D174">
            <v>144</v>
          </cell>
        </row>
        <row r="175">
          <cell r="A175" t="str">
            <v>9031281РМЕ34</v>
          </cell>
          <cell r="D175">
            <v>144</v>
          </cell>
        </row>
        <row r="176">
          <cell r="A176" t="str">
            <v>Лопатка оранжевая Palmas</v>
          </cell>
          <cell r="D176">
            <v>120</v>
          </cell>
        </row>
        <row r="177">
          <cell r="A177" t="str">
            <v>9031281РМА41</v>
          </cell>
          <cell r="D177">
            <v>120</v>
          </cell>
        </row>
        <row r="178">
          <cell r="A178" t="str">
            <v>Лопатка для жарки зеленая Palmas</v>
          </cell>
          <cell r="D178">
            <v>96</v>
          </cell>
        </row>
        <row r="179">
          <cell r="A179" t="str">
            <v>9031281PFR34</v>
          </cell>
          <cell r="D179">
            <v>96</v>
          </cell>
        </row>
        <row r="180">
          <cell r="A180" t="str">
            <v>Октябрь 2013 г.</v>
          </cell>
          <cell r="D180">
            <v>7841</v>
          </cell>
        </row>
        <row r="181">
          <cell r="A181" t="str">
            <v>Дривикс Лед ПОКУПАТЕЛИ</v>
          </cell>
          <cell r="D181">
            <v>7841</v>
          </cell>
        </row>
        <row r="182">
          <cell r="A182" t="str">
            <v>Посуда-Центр сервис</v>
          </cell>
          <cell r="D182">
            <v>7841</v>
          </cell>
        </row>
        <row r="183">
          <cell r="A183" t="str">
            <v>Лопатка для жарки зеленая Palmas</v>
          </cell>
          <cell r="D183">
            <v>744</v>
          </cell>
        </row>
        <row r="184">
          <cell r="A184" t="str">
            <v>9031281PFR34</v>
          </cell>
          <cell r="D184">
            <v>744</v>
          </cell>
        </row>
        <row r="185">
          <cell r="A185" t="str">
            <v>Ковш зеленый Palmas</v>
          </cell>
          <cell r="D185">
            <v>708</v>
          </cell>
        </row>
        <row r="186">
          <cell r="A186" t="str">
            <v>9031281РМЕ34</v>
          </cell>
          <cell r="D186">
            <v>708</v>
          </cell>
        </row>
        <row r="187">
          <cell r="A187" t="str">
            <v>Лопатка зеленая Palmas</v>
          </cell>
          <cell r="D187">
            <v>606</v>
          </cell>
        </row>
        <row r="188">
          <cell r="A188" t="str">
            <v>9031281PSC34</v>
          </cell>
          <cell r="D188">
            <v>606</v>
          </cell>
        </row>
        <row r="189">
          <cell r="A189" t="str">
            <v>Поварешка зеленая Palmas</v>
          </cell>
          <cell r="D189">
            <v>612</v>
          </cell>
        </row>
        <row r="190">
          <cell r="A190" t="str">
            <v>9031281PCU34</v>
          </cell>
          <cell r="D190">
            <v>612</v>
          </cell>
        </row>
        <row r="191">
          <cell r="A191" t="str">
            <v>Ковш оранжевый Palmas</v>
          </cell>
          <cell r="D191">
            <v>540</v>
          </cell>
        </row>
        <row r="192">
          <cell r="A192" t="str">
            <v>9031281РМЕ41</v>
          </cell>
          <cell r="D192">
            <v>540</v>
          </cell>
        </row>
        <row r="193">
          <cell r="A193" t="str">
            <v>Лопатка для жарки оранжевая Palmas</v>
          </cell>
          <cell r="D193">
            <v>528</v>
          </cell>
        </row>
        <row r="194">
          <cell r="A194" t="str">
            <v>9031281PFR41</v>
          </cell>
          <cell r="D194">
            <v>528</v>
          </cell>
        </row>
        <row r="195">
          <cell r="A195" t="str">
            <v>Ложка для спагетти зеленая Palmas</v>
          </cell>
          <cell r="D195">
            <v>444</v>
          </cell>
        </row>
        <row r="196">
          <cell r="A196" t="str">
            <v>9031281PSP34</v>
          </cell>
          <cell r="D196">
            <v>444</v>
          </cell>
        </row>
        <row r="197">
          <cell r="A197" t="str">
            <v>Ложка для спагетти оранжевая Palmas</v>
          </cell>
          <cell r="D197">
            <v>432</v>
          </cell>
        </row>
        <row r="198">
          <cell r="A198" t="str">
            <v>9031281PSP41</v>
          </cell>
          <cell r="D198">
            <v>432</v>
          </cell>
        </row>
        <row r="199">
          <cell r="A199" t="str">
            <v>Лопатка оранжевая Palmas</v>
          </cell>
          <cell r="D199">
            <v>474</v>
          </cell>
        </row>
        <row r="200">
          <cell r="A200" t="str">
            <v>9031281PSC41</v>
          </cell>
          <cell r="D200">
            <v>474</v>
          </cell>
        </row>
        <row r="201">
          <cell r="A201" t="str">
            <v>Поварешка оранжевая Palmas</v>
          </cell>
          <cell r="D201">
            <v>468</v>
          </cell>
        </row>
        <row r="202">
          <cell r="A202" t="str">
            <v>9031281PCU41</v>
          </cell>
          <cell r="D202">
            <v>468</v>
          </cell>
        </row>
        <row r="203">
          <cell r="A203" t="str">
            <v>Лопатка для жарки Красная ягода Palmas</v>
          </cell>
          <cell r="D203">
            <v>444</v>
          </cell>
        </row>
        <row r="204">
          <cell r="A204" t="str">
            <v>9031281PFR43</v>
          </cell>
          <cell r="D204">
            <v>444</v>
          </cell>
        </row>
        <row r="205">
          <cell r="A205" t="str">
            <v>Ковш Красная ягода Palmas</v>
          </cell>
          <cell r="D205">
            <v>420</v>
          </cell>
        </row>
        <row r="206">
          <cell r="A206" t="str">
            <v>9031281РМЕ43</v>
          </cell>
          <cell r="D206">
            <v>420</v>
          </cell>
        </row>
        <row r="207">
          <cell r="A207" t="str">
            <v>Лопатка Красная ягода Palmas</v>
          </cell>
          <cell r="D207">
            <v>354</v>
          </cell>
        </row>
        <row r="208">
          <cell r="A208" t="str">
            <v>9031281PSC43</v>
          </cell>
          <cell r="D208">
            <v>354</v>
          </cell>
        </row>
        <row r="209">
          <cell r="A209" t="str">
            <v>Лопатка зеленая Palmas</v>
          </cell>
          <cell r="D209">
            <v>288</v>
          </cell>
        </row>
        <row r="210">
          <cell r="A210" t="str">
            <v>9031281РМА34</v>
          </cell>
          <cell r="D210">
            <v>288</v>
          </cell>
        </row>
        <row r="211">
          <cell r="A211" t="str">
            <v>Лопатка оранжевая Palmas</v>
          </cell>
          <cell r="D211">
            <v>228</v>
          </cell>
        </row>
        <row r="212">
          <cell r="A212" t="str">
            <v>9031281РМА41</v>
          </cell>
          <cell r="D212">
            <v>228</v>
          </cell>
        </row>
        <row r="213">
          <cell r="A213" t="str">
            <v>Лопатка Красная ягода Palmas</v>
          </cell>
          <cell r="D213">
            <v>168</v>
          </cell>
        </row>
        <row r="214">
          <cell r="A214" t="str">
            <v>9031281РМА43</v>
          </cell>
          <cell r="D214">
            <v>168</v>
          </cell>
        </row>
        <row r="215">
          <cell r="A215" t="str">
            <v>Поварешка Красная ягода  Palmas</v>
          </cell>
          <cell r="D215">
            <v>180</v>
          </cell>
        </row>
        <row r="216">
          <cell r="A216" t="str">
            <v>9031281PCU43</v>
          </cell>
          <cell r="D216">
            <v>180</v>
          </cell>
        </row>
        <row r="217">
          <cell r="A217" t="str">
            <v>Лопатка для блинов оранжевая Palmas</v>
          </cell>
          <cell r="D217">
            <v>102</v>
          </cell>
        </row>
        <row r="218">
          <cell r="A218" t="str">
            <v>9031281РРС41</v>
          </cell>
          <cell r="D218">
            <v>102</v>
          </cell>
        </row>
        <row r="219">
          <cell r="A219" t="str">
            <v>Ложка для спагетти Красная ягода  Palmas</v>
          </cell>
          <cell r="D219">
            <v>101</v>
          </cell>
        </row>
        <row r="220">
          <cell r="A220" t="str">
            <v>9031281PSP43</v>
          </cell>
          <cell r="D220">
            <v>101</v>
          </cell>
        </row>
        <row r="221">
          <cell r="A221" t="str">
            <v>Сентябрь 2013 г.</v>
          </cell>
          <cell r="D221">
            <v>6637</v>
          </cell>
        </row>
        <row r="222">
          <cell r="A222" t="str">
            <v>Дривикс Лед ПОКУПАТЕЛИ</v>
          </cell>
          <cell r="D222">
            <v>6637</v>
          </cell>
        </row>
        <row r="223">
          <cell r="A223" t="str">
            <v>Посуда-Центр сервис</v>
          </cell>
          <cell r="D223">
            <v>6637</v>
          </cell>
        </row>
        <row r="224">
          <cell r="A224" t="str">
            <v>Ковш оранжевый Palmas</v>
          </cell>
          <cell r="D224">
            <v>672</v>
          </cell>
        </row>
        <row r="225">
          <cell r="A225" t="str">
            <v>9031281РМЕ41</v>
          </cell>
          <cell r="D225">
            <v>672</v>
          </cell>
        </row>
        <row r="226">
          <cell r="A226" t="str">
            <v>Ковш зеленый Palmas</v>
          </cell>
          <cell r="D226">
            <v>636</v>
          </cell>
        </row>
        <row r="227">
          <cell r="A227" t="str">
            <v>9031281РМЕ34</v>
          </cell>
          <cell r="D227">
            <v>636</v>
          </cell>
        </row>
        <row r="228">
          <cell r="A228" t="str">
            <v>Ковш Красная ягода Palmas</v>
          </cell>
          <cell r="D228">
            <v>564</v>
          </cell>
        </row>
        <row r="229">
          <cell r="A229" t="str">
            <v>9031281РМЕ43</v>
          </cell>
          <cell r="D229">
            <v>564</v>
          </cell>
        </row>
        <row r="230">
          <cell r="A230" t="str">
            <v>Лопатка для жарки оранжевая Palmas</v>
          </cell>
          <cell r="D230">
            <v>540</v>
          </cell>
        </row>
        <row r="231">
          <cell r="A231" t="str">
            <v>9031281PFR41</v>
          </cell>
          <cell r="D231">
            <v>540</v>
          </cell>
        </row>
        <row r="232">
          <cell r="A232" t="str">
            <v>Лопатка для жарки Красная ягода Palmas</v>
          </cell>
          <cell r="D232">
            <v>468</v>
          </cell>
        </row>
        <row r="233">
          <cell r="A233" t="str">
            <v>9031281PFR43</v>
          </cell>
          <cell r="D233">
            <v>468</v>
          </cell>
        </row>
        <row r="234">
          <cell r="A234" t="str">
            <v>Лопатка для жарки зеленая Palmas</v>
          </cell>
          <cell r="D234">
            <v>432</v>
          </cell>
        </row>
        <row r="235">
          <cell r="A235" t="str">
            <v>9031281PFR34</v>
          </cell>
          <cell r="D235">
            <v>432</v>
          </cell>
        </row>
        <row r="236">
          <cell r="A236" t="str">
            <v>Ложка для спагетти Красная ягода  Palmas</v>
          </cell>
          <cell r="D236">
            <v>384</v>
          </cell>
        </row>
        <row r="237">
          <cell r="A237" t="str">
            <v>9031281PSP43</v>
          </cell>
          <cell r="D237">
            <v>384</v>
          </cell>
        </row>
        <row r="238">
          <cell r="A238" t="str">
            <v>Поварешка оранжевая Palmas</v>
          </cell>
          <cell r="D238">
            <v>336</v>
          </cell>
        </row>
        <row r="239">
          <cell r="A239" t="str">
            <v>9031281PCU41</v>
          </cell>
          <cell r="D239">
            <v>336</v>
          </cell>
        </row>
        <row r="240">
          <cell r="A240" t="str">
            <v>Поварешка зеленая Palmas</v>
          </cell>
          <cell r="D240">
            <v>336</v>
          </cell>
        </row>
        <row r="241">
          <cell r="A241" t="str">
            <v>9031281PCU34</v>
          </cell>
          <cell r="D241">
            <v>336</v>
          </cell>
        </row>
        <row r="242">
          <cell r="A242" t="str">
            <v>Лопатка для блинов оранжевая Palmas</v>
          </cell>
          <cell r="D242">
            <v>228</v>
          </cell>
        </row>
        <row r="243">
          <cell r="A243" t="str">
            <v>9031281РРС41</v>
          </cell>
          <cell r="D243">
            <v>228</v>
          </cell>
        </row>
        <row r="244">
          <cell r="A244" t="str">
            <v>Ложка для спагетти оранжевая Palmas</v>
          </cell>
          <cell r="D244">
            <v>252</v>
          </cell>
        </row>
        <row r="245">
          <cell r="A245" t="str">
            <v>9031281PSP41</v>
          </cell>
          <cell r="D245">
            <v>252</v>
          </cell>
        </row>
        <row r="246">
          <cell r="A246" t="str">
            <v>Лопатка оранжевая Palmas</v>
          </cell>
          <cell r="D246">
            <v>252</v>
          </cell>
        </row>
        <row r="247">
          <cell r="A247" t="str">
            <v>9031281PSC41</v>
          </cell>
          <cell r="D247">
            <v>252</v>
          </cell>
        </row>
        <row r="248">
          <cell r="A248" t="str">
            <v>Ложка для спагетти зеленая Palmas</v>
          </cell>
          <cell r="D248">
            <v>216</v>
          </cell>
        </row>
        <row r="249">
          <cell r="A249" t="str">
            <v>9031281PSP34</v>
          </cell>
          <cell r="D249">
            <v>216</v>
          </cell>
        </row>
        <row r="250">
          <cell r="A250" t="str">
            <v>Лопатка зеленая Palmas</v>
          </cell>
          <cell r="D250">
            <v>252</v>
          </cell>
        </row>
        <row r="251">
          <cell r="A251" t="str">
            <v>9031281PSC34</v>
          </cell>
          <cell r="D251">
            <v>252</v>
          </cell>
        </row>
        <row r="252">
          <cell r="A252" t="str">
            <v>Лопатка Красная ягода Palmas</v>
          </cell>
          <cell r="D252">
            <v>204</v>
          </cell>
        </row>
        <row r="253">
          <cell r="A253" t="str">
            <v>9031281РМА43</v>
          </cell>
          <cell r="D253">
            <v>204</v>
          </cell>
        </row>
        <row r="254">
          <cell r="A254" t="str">
            <v>Лопатка оранжевая Palmas</v>
          </cell>
          <cell r="D254">
            <v>180</v>
          </cell>
        </row>
        <row r="255">
          <cell r="A255" t="str">
            <v>9031281РМА41</v>
          </cell>
          <cell r="D255">
            <v>180</v>
          </cell>
        </row>
        <row r="256">
          <cell r="A256" t="str">
            <v>Лопатка зеленая Palmas</v>
          </cell>
          <cell r="D256">
            <v>180</v>
          </cell>
        </row>
        <row r="257">
          <cell r="A257" t="str">
            <v>9031281РМА34</v>
          </cell>
          <cell r="D257">
            <v>180</v>
          </cell>
        </row>
        <row r="258">
          <cell r="A258" t="str">
            <v>Лопатка для блинов зеленая Palmas</v>
          </cell>
          <cell r="D258">
            <v>145</v>
          </cell>
        </row>
        <row r="259">
          <cell r="A259" t="str">
            <v>9031281РРС34</v>
          </cell>
          <cell r="D259">
            <v>145</v>
          </cell>
        </row>
        <row r="260">
          <cell r="A260" t="str">
            <v>Поварешка Красная ягода  Palmas</v>
          </cell>
          <cell r="D260">
            <v>192</v>
          </cell>
        </row>
        <row r="261">
          <cell r="A261" t="str">
            <v>9031281PCU43</v>
          </cell>
          <cell r="D261">
            <v>192</v>
          </cell>
        </row>
        <row r="262">
          <cell r="A262" t="str">
            <v>Лопатка Красная ягода Palmas</v>
          </cell>
          <cell r="D262">
            <v>168</v>
          </cell>
        </row>
        <row r="263">
          <cell r="A263" t="str">
            <v>9031281PSC43</v>
          </cell>
          <cell r="D263">
            <v>168</v>
          </cell>
        </row>
        <row r="264">
          <cell r="A264" t="str">
            <v>Январь 2013 г.</v>
          </cell>
          <cell r="D264">
            <v>984</v>
          </cell>
        </row>
        <row r="265">
          <cell r="A265" t="str">
            <v>Дривикс Лед ПОКУПАТЕЛИ</v>
          </cell>
          <cell r="D265">
            <v>984</v>
          </cell>
        </row>
        <row r="266">
          <cell r="A266" t="str">
            <v>Посуда-Центр сервис</v>
          </cell>
          <cell r="D266">
            <v>984</v>
          </cell>
        </row>
        <row r="267">
          <cell r="A267" t="str">
            <v>Лопатка для блинов зеленая Palmas</v>
          </cell>
          <cell r="D267">
            <v>48</v>
          </cell>
        </row>
        <row r="268">
          <cell r="A268" t="str">
            <v>9031281РРС34</v>
          </cell>
          <cell r="D268">
            <v>48</v>
          </cell>
        </row>
        <row r="269">
          <cell r="A269" t="str">
            <v>Лопатка для блинов оранжевая Palmas</v>
          </cell>
          <cell r="D269">
            <v>48</v>
          </cell>
        </row>
        <row r="270">
          <cell r="A270" t="str">
            <v>9031281РРС41</v>
          </cell>
          <cell r="D270">
            <v>48</v>
          </cell>
        </row>
        <row r="271">
          <cell r="A271" t="str">
            <v>Ковш оранжевый Palmas</v>
          </cell>
          <cell r="D271">
            <v>48</v>
          </cell>
        </row>
        <row r="272">
          <cell r="A272" t="str">
            <v>9031281РМЕ41</v>
          </cell>
          <cell r="D272">
            <v>48</v>
          </cell>
        </row>
        <row r="273">
          <cell r="A273" t="str">
            <v>Лопатка для жарки оранжевая Palmas</v>
          </cell>
          <cell r="D273">
            <v>48</v>
          </cell>
        </row>
        <row r="274">
          <cell r="A274" t="str">
            <v>9031281PFR41</v>
          </cell>
          <cell r="D274">
            <v>48</v>
          </cell>
        </row>
        <row r="275">
          <cell r="A275" t="str">
            <v>Ковш зеленый Palmas</v>
          </cell>
          <cell r="D275">
            <v>48</v>
          </cell>
        </row>
        <row r="276">
          <cell r="A276" t="str">
            <v>9031281РМЕ34</v>
          </cell>
          <cell r="D276">
            <v>48</v>
          </cell>
        </row>
        <row r="277">
          <cell r="A277" t="str">
            <v>Ложка для спагетти зеленая Palmas</v>
          </cell>
          <cell r="D277">
            <v>48</v>
          </cell>
        </row>
        <row r="278">
          <cell r="A278" t="str">
            <v>9031281PSP34</v>
          </cell>
          <cell r="D278">
            <v>48</v>
          </cell>
        </row>
        <row r="279">
          <cell r="A279" t="str">
            <v>Лопатка для жарки зеленая Palmas</v>
          </cell>
          <cell r="D279">
            <v>48</v>
          </cell>
        </row>
        <row r="280">
          <cell r="A280" t="str">
            <v>9031281PFR34</v>
          </cell>
          <cell r="D280">
            <v>48</v>
          </cell>
        </row>
        <row r="281">
          <cell r="A281" t="str">
            <v>Лопатка оранжевая Palmas</v>
          </cell>
          <cell r="D281">
            <v>48</v>
          </cell>
        </row>
        <row r="282">
          <cell r="A282" t="str">
            <v>9031281РМА41</v>
          </cell>
          <cell r="D282">
            <v>48</v>
          </cell>
        </row>
        <row r="283">
          <cell r="A283" t="str">
            <v>Лопатка для жарки Красная ягода Palmas</v>
          </cell>
          <cell r="D283">
            <v>48</v>
          </cell>
        </row>
        <row r="284">
          <cell r="A284" t="str">
            <v>9031281PFR43</v>
          </cell>
          <cell r="D284">
            <v>48</v>
          </cell>
        </row>
        <row r="285">
          <cell r="A285" t="str">
            <v>Ковш Красная ягода Palmas</v>
          </cell>
          <cell r="D285">
            <v>48</v>
          </cell>
        </row>
        <row r="286">
          <cell r="A286" t="str">
            <v>9031281РМЕ43</v>
          </cell>
          <cell r="D286">
            <v>48</v>
          </cell>
        </row>
        <row r="287">
          <cell r="A287" t="str">
            <v>Лопатка оранжевая Palmas</v>
          </cell>
          <cell r="D287">
            <v>48</v>
          </cell>
        </row>
        <row r="288">
          <cell r="A288" t="str">
            <v>9031281PSC41</v>
          </cell>
          <cell r="D288">
            <v>48</v>
          </cell>
        </row>
        <row r="289">
          <cell r="A289" t="str">
            <v>Лопатка зеленая Palmas</v>
          </cell>
          <cell r="D289">
            <v>48</v>
          </cell>
        </row>
        <row r="290">
          <cell r="A290" t="str">
            <v>9031281PSC34</v>
          </cell>
          <cell r="D290">
            <v>48</v>
          </cell>
        </row>
        <row r="291">
          <cell r="A291" t="str">
            <v>Поварешка зеленая Palmas</v>
          </cell>
          <cell r="D291">
            <v>48</v>
          </cell>
        </row>
        <row r="292">
          <cell r="A292" t="str">
            <v>9031281PCU34</v>
          </cell>
          <cell r="D292">
            <v>48</v>
          </cell>
        </row>
        <row r="293">
          <cell r="A293" t="str">
            <v>Ложка для спагетти Красная ягода  Palmas</v>
          </cell>
          <cell r="D293">
            <v>48</v>
          </cell>
        </row>
        <row r="294">
          <cell r="A294" t="str">
            <v>9031281PSP43</v>
          </cell>
          <cell r="D294">
            <v>48</v>
          </cell>
        </row>
        <row r="295">
          <cell r="A295" t="str">
            <v>Поварешка Красная ягода  Palmas</v>
          </cell>
          <cell r="D295">
            <v>48</v>
          </cell>
        </row>
        <row r="296">
          <cell r="A296" t="str">
            <v>9031281PCU43</v>
          </cell>
          <cell r="D296">
            <v>48</v>
          </cell>
        </row>
        <row r="297">
          <cell r="A297" t="str">
            <v>Поварешка оранжевая Palmas</v>
          </cell>
          <cell r="D297">
            <v>48</v>
          </cell>
        </row>
        <row r="298">
          <cell r="A298" t="str">
            <v>9031281PCU41</v>
          </cell>
          <cell r="D298">
            <v>48</v>
          </cell>
        </row>
        <row r="299">
          <cell r="A299" t="str">
            <v>Лопатка Красная ягода Palmas</v>
          </cell>
          <cell r="D299">
            <v>48</v>
          </cell>
        </row>
        <row r="300">
          <cell r="A300" t="str">
            <v>9031281PSC43</v>
          </cell>
          <cell r="D300">
            <v>48</v>
          </cell>
        </row>
        <row r="301">
          <cell r="A301" t="str">
            <v>Ложка для спагетти оранжевая Palmas</v>
          </cell>
          <cell r="D301">
            <v>48</v>
          </cell>
        </row>
        <row r="302">
          <cell r="A302" t="str">
            <v>9031281PSP41</v>
          </cell>
          <cell r="D302">
            <v>48</v>
          </cell>
        </row>
        <row r="303">
          <cell r="A303" t="str">
            <v>Лопатка зеленая Palmas</v>
          </cell>
          <cell r="D303">
            <v>48</v>
          </cell>
        </row>
        <row r="304">
          <cell r="A304" t="str">
            <v>9031281РМА34</v>
          </cell>
          <cell r="D304">
            <v>48</v>
          </cell>
        </row>
        <row r="305">
          <cell r="A305" t="str">
            <v>Лопатка Красная ягода Palmas</v>
          </cell>
          <cell r="D305">
            <v>48</v>
          </cell>
        </row>
        <row r="306">
          <cell r="A306" t="str">
            <v>9031281РМА43</v>
          </cell>
          <cell r="D306">
            <v>48</v>
          </cell>
        </row>
        <row r="307">
          <cell r="A307" t="str">
            <v>Лопатка для блинов Красная ягода Palmas</v>
          </cell>
          <cell r="D307">
            <v>24</v>
          </cell>
        </row>
        <row r="308">
          <cell r="A308" t="str">
            <v>9031281РРС43</v>
          </cell>
          <cell r="D308">
            <v>24</v>
          </cell>
        </row>
        <row r="309">
          <cell r="A309" t="str">
            <v>Ноябрь 2013 г.</v>
          </cell>
          <cell r="D309">
            <v>1632</v>
          </cell>
        </row>
        <row r="310">
          <cell r="A310" t="str">
            <v>Дривикс Лед ПОКУПАТЕЛИ</v>
          </cell>
          <cell r="D310">
            <v>1632</v>
          </cell>
        </row>
        <row r="311">
          <cell r="A311" t="str">
            <v>Посуда-Центр сервис</v>
          </cell>
          <cell r="D311">
            <v>1632</v>
          </cell>
        </row>
        <row r="312">
          <cell r="A312" t="str">
            <v>Ложка для спагетти зеленая Palmas</v>
          </cell>
          <cell r="D312">
            <v>96</v>
          </cell>
        </row>
        <row r="313">
          <cell r="A313" t="str">
            <v>9031281PSP34</v>
          </cell>
          <cell r="D313">
            <v>96</v>
          </cell>
        </row>
        <row r="314">
          <cell r="A314" t="str">
            <v>Ложка для спагетти оранжевая Palmas</v>
          </cell>
          <cell r="D314">
            <v>96</v>
          </cell>
        </row>
        <row r="315">
          <cell r="A315" t="str">
            <v>9031281PSP41</v>
          </cell>
          <cell r="D315">
            <v>96</v>
          </cell>
        </row>
        <row r="316">
          <cell r="A316" t="str">
            <v>Лопатка оранжевая Palmas</v>
          </cell>
          <cell r="D316">
            <v>96</v>
          </cell>
        </row>
        <row r="317">
          <cell r="A317" t="str">
            <v>9031281РМА41</v>
          </cell>
          <cell r="D317">
            <v>96</v>
          </cell>
        </row>
        <row r="318">
          <cell r="A318" t="str">
            <v>Лопатка зеленая Palmas</v>
          </cell>
          <cell r="D318">
            <v>96</v>
          </cell>
        </row>
        <row r="319">
          <cell r="A319" t="str">
            <v>9031281РМА34</v>
          </cell>
          <cell r="D319">
            <v>96</v>
          </cell>
        </row>
        <row r="320">
          <cell r="A320" t="str">
            <v>Лопатка Красная ягода Palmas</v>
          </cell>
          <cell r="D320">
            <v>96</v>
          </cell>
        </row>
        <row r="321">
          <cell r="A321" t="str">
            <v>9031281РМА43</v>
          </cell>
          <cell r="D321">
            <v>96</v>
          </cell>
        </row>
        <row r="322">
          <cell r="A322" t="str">
            <v>Лопатка оранжевая Palmas</v>
          </cell>
          <cell r="D322">
            <v>96</v>
          </cell>
        </row>
        <row r="323">
          <cell r="A323" t="str">
            <v>9031281PSC41</v>
          </cell>
          <cell r="D323">
            <v>96</v>
          </cell>
        </row>
        <row r="324">
          <cell r="A324" t="str">
            <v>Лопатка Красная ягода Palmas</v>
          </cell>
          <cell r="D324">
            <v>96</v>
          </cell>
        </row>
        <row r="325">
          <cell r="A325" t="str">
            <v>9031281PSC43</v>
          </cell>
          <cell r="D325">
            <v>96</v>
          </cell>
        </row>
        <row r="326">
          <cell r="A326" t="str">
            <v>Поварешка Красная ягода  Palmas</v>
          </cell>
          <cell r="D326">
            <v>96</v>
          </cell>
        </row>
        <row r="327">
          <cell r="A327" t="str">
            <v>9031281PCU43</v>
          </cell>
          <cell r="D327">
            <v>96</v>
          </cell>
        </row>
        <row r="328">
          <cell r="A328" t="str">
            <v>Поварешка оранжевая Palmas</v>
          </cell>
          <cell r="D328">
            <v>96</v>
          </cell>
        </row>
        <row r="329">
          <cell r="A329" t="str">
            <v>9031281PCU41</v>
          </cell>
          <cell r="D329">
            <v>96</v>
          </cell>
        </row>
        <row r="330">
          <cell r="A330" t="str">
            <v>Лопатка зеленая Palmas</v>
          </cell>
          <cell r="D330">
            <v>96</v>
          </cell>
        </row>
        <row r="331">
          <cell r="A331" t="str">
            <v>9031281PSC34</v>
          </cell>
          <cell r="D331">
            <v>96</v>
          </cell>
        </row>
        <row r="332">
          <cell r="A332" t="str">
            <v>Поварешка зеленая Palmas</v>
          </cell>
          <cell r="D332">
            <v>96</v>
          </cell>
        </row>
        <row r="333">
          <cell r="A333" t="str">
            <v>9031281PCU34</v>
          </cell>
          <cell r="D333">
            <v>96</v>
          </cell>
        </row>
        <row r="334">
          <cell r="A334" t="str">
            <v>Ковш Красная ягода Palmas</v>
          </cell>
          <cell r="D334">
            <v>96</v>
          </cell>
        </row>
        <row r="335">
          <cell r="A335" t="str">
            <v>9031281РМЕ43</v>
          </cell>
          <cell r="D335">
            <v>96</v>
          </cell>
        </row>
        <row r="336">
          <cell r="A336" t="str">
            <v>Лопатка для жарки оранжевая Palmas</v>
          </cell>
          <cell r="D336">
            <v>96</v>
          </cell>
        </row>
        <row r="337">
          <cell r="A337" t="str">
            <v>9031281PFR41</v>
          </cell>
          <cell r="D337">
            <v>96</v>
          </cell>
        </row>
        <row r="338">
          <cell r="A338" t="str">
            <v>Ковш зеленый Palmas</v>
          </cell>
          <cell r="D338">
            <v>96</v>
          </cell>
        </row>
        <row r="339">
          <cell r="A339" t="str">
            <v>9031281РМЕ34</v>
          </cell>
          <cell r="D339">
            <v>96</v>
          </cell>
        </row>
        <row r="340">
          <cell r="A340" t="str">
            <v>Ковш оранжевый Palmas</v>
          </cell>
          <cell r="D340">
            <v>96</v>
          </cell>
        </row>
        <row r="341">
          <cell r="A341" t="str">
            <v>9031281РМЕ41</v>
          </cell>
          <cell r="D341">
            <v>96</v>
          </cell>
        </row>
        <row r="342">
          <cell r="A342" t="str">
            <v>Лопатка для жарки Красная ягода Palmas</v>
          </cell>
          <cell r="D342">
            <v>96</v>
          </cell>
        </row>
        <row r="343">
          <cell r="A343" t="str">
            <v>9031281PFR43</v>
          </cell>
          <cell r="D343">
            <v>96</v>
          </cell>
        </row>
        <row r="344">
          <cell r="A344" t="str">
            <v>Лопатка для жарки зеленая Palmas</v>
          </cell>
          <cell r="D344">
            <v>96</v>
          </cell>
        </row>
        <row r="345">
          <cell r="A345" t="str">
            <v>9031281PFR34</v>
          </cell>
          <cell r="D345">
            <v>96</v>
          </cell>
        </row>
        <row r="346">
          <cell r="A346" t="str">
            <v>Декабрь 2013 г.</v>
          </cell>
          <cell r="D346">
            <v>1320</v>
          </cell>
        </row>
        <row r="347">
          <cell r="A347" t="str">
            <v>Дривикс Лед ПОКУПАТЕЛИ</v>
          </cell>
          <cell r="D347">
            <v>1320</v>
          </cell>
        </row>
        <row r="348">
          <cell r="A348" t="str">
            <v>Посуда-Центр сервис</v>
          </cell>
          <cell r="D348">
            <v>1320</v>
          </cell>
        </row>
        <row r="349">
          <cell r="A349" t="str">
            <v>Лопатка для жарки зеленая Palmas</v>
          </cell>
          <cell r="D349">
            <v>264</v>
          </cell>
        </row>
        <row r="350">
          <cell r="A350" t="str">
            <v>9031281PFR34</v>
          </cell>
          <cell r="D350">
            <v>264</v>
          </cell>
        </row>
        <row r="351">
          <cell r="A351" t="str">
            <v>Лопатка зеленая Palmas</v>
          </cell>
          <cell r="D351">
            <v>192</v>
          </cell>
        </row>
        <row r="352">
          <cell r="A352" t="str">
            <v>9031281РМА34</v>
          </cell>
          <cell r="D352">
            <v>192</v>
          </cell>
        </row>
        <row r="353">
          <cell r="A353" t="str">
            <v>Ковш зеленый Palmas</v>
          </cell>
          <cell r="D353">
            <v>168</v>
          </cell>
        </row>
        <row r="354">
          <cell r="A354" t="str">
            <v>9031281РМЕ34</v>
          </cell>
          <cell r="D354">
            <v>168</v>
          </cell>
        </row>
        <row r="355">
          <cell r="A355" t="str">
            <v>Ковш оранжевый Palmas</v>
          </cell>
          <cell r="D355">
            <v>96</v>
          </cell>
        </row>
        <row r="356">
          <cell r="A356" t="str">
            <v>9031281РМЕ41</v>
          </cell>
          <cell r="D356">
            <v>96</v>
          </cell>
        </row>
        <row r="357">
          <cell r="A357" t="str">
            <v>Лопатка оранжевая Palmas</v>
          </cell>
          <cell r="D357">
            <v>120</v>
          </cell>
        </row>
        <row r="358">
          <cell r="A358" t="str">
            <v>9031281РМА41</v>
          </cell>
          <cell r="D358">
            <v>120</v>
          </cell>
        </row>
        <row r="359">
          <cell r="A359" t="str">
            <v>Лопатка оранжевая Palmas</v>
          </cell>
          <cell r="D359">
            <v>48</v>
          </cell>
        </row>
        <row r="360">
          <cell r="A360" t="str">
            <v>9031281PSC41</v>
          </cell>
          <cell r="D360">
            <v>48</v>
          </cell>
        </row>
        <row r="361">
          <cell r="A361" t="str">
            <v>Ковш Красная ягода Palmas</v>
          </cell>
          <cell r="D361">
            <v>96</v>
          </cell>
        </row>
        <row r="362">
          <cell r="A362" t="str">
            <v>9031281РМЕ43</v>
          </cell>
          <cell r="D362">
            <v>96</v>
          </cell>
        </row>
        <row r="363">
          <cell r="A363" t="str">
            <v>Ложка для спагетти оранжевая Palmas</v>
          </cell>
          <cell r="D363">
            <v>72</v>
          </cell>
        </row>
        <row r="364">
          <cell r="A364" t="str">
            <v>9031281PSP41</v>
          </cell>
          <cell r="D364">
            <v>72</v>
          </cell>
        </row>
        <row r="365">
          <cell r="A365" t="str">
            <v>Поварешка оранжевая Palmas</v>
          </cell>
          <cell r="D365">
            <v>72</v>
          </cell>
        </row>
        <row r="366">
          <cell r="A366" t="str">
            <v>9031281PCU41</v>
          </cell>
          <cell r="D366">
            <v>72</v>
          </cell>
        </row>
        <row r="367">
          <cell r="A367" t="str">
            <v>Лопатка Красная ягода Palmas</v>
          </cell>
          <cell r="D367">
            <v>48</v>
          </cell>
        </row>
        <row r="368">
          <cell r="A368" t="str">
            <v>9031281PSC43</v>
          </cell>
          <cell r="D368">
            <v>48</v>
          </cell>
        </row>
        <row r="369">
          <cell r="A369" t="str">
            <v>Поварешка Красная ягода  Palmas</v>
          </cell>
          <cell r="D369">
            <v>48</v>
          </cell>
        </row>
        <row r="370">
          <cell r="A370" t="str">
            <v>9031281PCU43</v>
          </cell>
          <cell r="D370">
            <v>48</v>
          </cell>
        </row>
        <row r="371">
          <cell r="A371" t="str">
            <v>Лопатка для жарки Красная ягода Palmas</v>
          </cell>
          <cell r="D371">
            <v>48</v>
          </cell>
        </row>
        <row r="372">
          <cell r="A372" t="str">
            <v>9031281PFR43</v>
          </cell>
          <cell r="D372">
            <v>48</v>
          </cell>
        </row>
        <row r="373">
          <cell r="A373" t="str">
            <v>Лопатка Красная ягода Palmas</v>
          </cell>
          <cell r="D373">
            <v>24</v>
          </cell>
        </row>
        <row r="374">
          <cell r="A374" t="str">
            <v>9031281РМА43</v>
          </cell>
          <cell r="D374">
            <v>24</v>
          </cell>
        </row>
        <row r="375">
          <cell r="A375" t="str">
            <v>Поварешка зеленая Palmas</v>
          </cell>
          <cell r="D375">
            <v>24</v>
          </cell>
        </row>
        <row r="376">
          <cell r="A376" t="str">
            <v>9031281PCU34</v>
          </cell>
          <cell r="D376">
            <v>24</v>
          </cell>
        </row>
        <row r="377">
          <cell r="A377" t="str">
            <v>Август 2013 г.</v>
          </cell>
          <cell r="D377">
            <v>312</v>
          </cell>
        </row>
        <row r="378">
          <cell r="A378" t="str">
            <v>Дривикс Лед ПОКУПАТЕЛИ</v>
          </cell>
          <cell r="D378">
            <v>312</v>
          </cell>
        </row>
        <row r="379">
          <cell r="A379" t="str">
            <v>Посуда-Центр сервис</v>
          </cell>
          <cell r="D379">
            <v>312</v>
          </cell>
        </row>
        <row r="380">
          <cell r="A380" t="str">
            <v>Лопатка для блинов зеленая Palmas</v>
          </cell>
          <cell r="D380">
            <v>24</v>
          </cell>
        </row>
        <row r="381">
          <cell r="A381" t="str">
            <v>9031281РРС34</v>
          </cell>
          <cell r="D381">
            <v>24</v>
          </cell>
        </row>
        <row r="382">
          <cell r="A382" t="str">
            <v>Лопатка для блинов оранжевая Palmas</v>
          </cell>
          <cell r="D382">
            <v>24</v>
          </cell>
        </row>
        <row r="383">
          <cell r="A383" t="str">
            <v>9031281РРС41</v>
          </cell>
          <cell r="D383">
            <v>24</v>
          </cell>
        </row>
        <row r="384">
          <cell r="A384" t="str">
            <v>Ложка для спагетти зеленая Palmas</v>
          </cell>
          <cell r="D384">
            <v>24</v>
          </cell>
        </row>
        <row r="385">
          <cell r="A385" t="str">
            <v>9031281PSP34</v>
          </cell>
          <cell r="D385">
            <v>24</v>
          </cell>
        </row>
        <row r="386">
          <cell r="A386" t="str">
            <v>Лопатка оранжевая Palmas</v>
          </cell>
          <cell r="D386">
            <v>24</v>
          </cell>
        </row>
        <row r="387">
          <cell r="A387" t="str">
            <v>9031281РМА41</v>
          </cell>
          <cell r="D387">
            <v>24</v>
          </cell>
        </row>
        <row r="388">
          <cell r="A388" t="str">
            <v>Лопатка зеленая Palmas</v>
          </cell>
          <cell r="D388">
            <v>24</v>
          </cell>
        </row>
        <row r="389">
          <cell r="A389" t="str">
            <v>9031281РМА34</v>
          </cell>
          <cell r="D389">
            <v>24</v>
          </cell>
        </row>
        <row r="390">
          <cell r="A390" t="str">
            <v>Ложка для спагетти оранжевая Palmas</v>
          </cell>
          <cell r="D390">
            <v>24</v>
          </cell>
        </row>
        <row r="391">
          <cell r="A391" t="str">
            <v>9031281PSP41</v>
          </cell>
          <cell r="D391">
            <v>24</v>
          </cell>
        </row>
        <row r="392">
          <cell r="A392" t="str">
            <v>Лопатка Красная ягода Palmas</v>
          </cell>
          <cell r="D392">
            <v>24</v>
          </cell>
        </row>
        <row r="393">
          <cell r="A393" t="str">
            <v>9031281РМА43</v>
          </cell>
          <cell r="D393">
            <v>24</v>
          </cell>
        </row>
        <row r="394">
          <cell r="A394" t="str">
            <v>Лопатка оранжевая Palmas</v>
          </cell>
          <cell r="D394">
            <v>24</v>
          </cell>
        </row>
        <row r="395">
          <cell r="A395" t="str">
            <v>9031281PSC41</v>
          </cell>
          <cell r="D395">
            <v>24</v>
          </cell>
        </row>
        <row r="396">
          <cell r="A396" t="str">
            <v>Лопатка Красная ягода Palmas</v>
          </cell>
          <cell r="D396">
            <v>24</v>
          </cell>
        </row>
        <row r="397">
          <cell r="A397" t="str">
            <v>9031281PSC43</v>
          </cell>
          <cell r="D397">
            <v>24</v>
          </cell>
        </row>
        <row r="398">
          <cell r="A398" t="str">
            <v>Поварешка Красная ягода  Palmas</v>
          </cell>
          <cell r="D398">
            <v>24</v>
          </cell>
        </row>
        <row r="399">
          <cell r="A399" t="str">
            <v>9031281PCU43</v>
          </cell>
          <cell r="D399">
            <v>24</v>
          </cell>
        </row>
        <row r="400">
          <cell r="A400" t="str">
            <v>Поварешка оранжевая Palmas</v>
          </cell>
          <cell r="D400">
            <v>24</v>
          </cell>
        </row>
        <row r="401">
          <cell r="A401" t="str">
            <v>9031281PCU41</v>
          </cell>
          <cell r="D401">
            <v>24</v>
          </cell>
        </row>
        <row r="402">
          <cell r="A402" t="str">
            <v>Лопатка зеленая Palmas</v>
          </cell>
          <cell r="D402">
            <v>24</v>
          </cell>
        </row>
        <row r="403">
          <cell r="A403" t="str">
            <v>9031281PSC34</v>
          </cell>
          <cell r="D403">
            <v>24</v>
          </cell>
        </row>
        <row r="404">
          <cell r="A404" t="str">
            <v>Поварешка зеленая Palmas</v>
          </cell>
          <cell r="D404">
            <v>24</v>
          </cell>
        </row>
        <row r="405">
          <cell r="A405" t="str">
            <v>9031281PCU34</v>
          </cell>
          <cell r="D405">
            <v>24</v>
          </cell>
        </row>
        <row r="406">
          <cell r="A406" t="str">
            <v>Итого</v>
          </cell>
          <cell r="D406">
            <v>40851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workbookViewId="0">
      <pane xSplit="1" topLeftCell="B1" activePane="topRight" state="frozen"/>
      <selection pane="topRight" activeCell="B5" sqref="B5"/>
    </sheetView>
  </sheetViews>
  <sheetFormatPr baseColWidth="10" defaultColWidth="8.83203125" defaultRowHeight="14" x14ac:dyDescent="0"/>
  <cols>
    <col min="1" max="1" width="105.6640625" style="1" customWidth="1"/>
    <col min="2" max="24" width="10.6640625" style="1" customWidth="1"/>
    <col min="25" max="26" width="11.6640625" style="1" customWidth="1"/>
    <col min="27" max="16384" width="8.83203125" style="1"/>
  </cols>
  <sheetData>
    <row r="1" spans="1:26" ht="18" customHeight="1" thickBot="1"/>
    <row r="2" spans="1:26" ht="18" customHeight="1" thickBot="1">
      <c r="A2" s="18"/>
      <c r="B2" s="20">
        <v>2014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6" ht="18" customHeight="1" thickBot="1">
      <c r="A3" s="19"/>
      <c r="B3" s="4" t="s">
        <v>0</v>
      </c>
      <c r="C3" s="5" t="s">
        <v>15</v>
      </c>
      <c r="D3" s="4" t="s">
        <v>1</v>
      </c>
      <c r="E3" s="5" t="s">
        <v>15</v>
      </c>
      <c r="F3" s="4" t="s">
        <v>2</v>
      </c>
      <c r="G3" s="5" t="s">
        <v>15</v>
      </c>
      <c r="H3" s="4" t="s">
        <v>3</v>
      </c>
      <c r="I3" s="5" t="s">
        <v>15</v>
      </c>
      <c r="J3" s="4" t="s">
        <v>4</v>
      </c>
      <c r="K3" s="5" t="s">
        <v>15</v>
      </c>
      <c r="L3" s="4" t="s">
        <v>5</v>
      </c>
      <c r="M3" s="5" t="s">
        <v>15</v>
      </c>
      <c r="N3" s="4" t="s">
        <v>6</v>
      </c>
      <c r="O3" s="5" t="s">
        <v>15</v>
      </c>
      <c r="P3" s="4" t="s">
        <v>7</v>
      </c>
      <c r="Q3" s="5" t="s">
        <v>15</v>
      </c>
      <c r="R3" s="4" t="s">
        <v>8</v>
      </c>
      <c r="S3" s="5" t="s">
        <v>15</v>
      </c>
      <c r="T3" s="4" t="s">
        <v>9</v>
      </c>
      <c r="U3" s="5" t="s">
        <v>15</v>
      </c>
      <c r="V3" s="4" t="s">
        <v>10</v>
      </c>
      <c r="W3" s="5" t="s">
        <v>15</v>
      </c>
      <c r="X3" s="4" t="s">
        <v>11</v>
      </c>
      <c r="Y3" s="6" t="s">
        <v>13</v>
      </c>
      <c r="Z3" s="7" t="s">
        <v>14</v>
      </c>
    </row>
    <row r="4" spans="1:26" ht="18" customHeight="1" thickBot="1">
      <c r="A4" s="12" t="s">
        <v>12</v>
      </c>
      <c r="B4" s="14">
        <f>SUM(B5:B22)</f>
        <v>0</v>
      </c>
      <c r="C4" s="14">
        <f t="shared" ref="C4:Z4" si="0">SUM(C5:C22)</f>
        <v>-18</v>
      </c>
      <c r="D4" s="14">
        <f t="shared" si="0"/>
        <v>0</v>
      </c>
      <c r="E4" s="14" t="e">
        <f t="shared" si="0"/>
        <v>#DIV/0!</v>
      </c>
      <c r="F4" s="14">
        <f t="shared" si="0"/>
        <v>0</v>
      </c>
      <c r="G4" s="14" t="e">
        <f t="shared" si="0"/>
        <v>#DIV/0!</v>
      </c>
      <c r="H4" s="14">
        <f t="shared" si="0"/>
        <v>0</v>
      </c>
      <c r="I4" s="14" t="e">
        <f t="shared" si="0"/>
        <v>#DIV/0!</v>
      </c>
      <c r="J4" s="14">
        <f t="shared" si="0"/>
        <v>0</v>
      </c>
      <c r="K4" s="14" t="e">
        <f t="shared" si="0"/>
        <v>#DIV/0!</v>
      </c>
      <c r="L4" s="14">
        <f t="shared" si="0"/>
        <v>0</v>
      </c>
      <c r="M4" s="14" t="e">
        <f t="shared" si="0"/>
        <v>#DIV/0!</v>
      </c>
      <c r="N4" s="14">
        <f t="shared" si="0"/>
        <v>0</v>
      </c>
      <c r="O4" s="14" t="e">
        <f t="shared" si="0"/>
        <v>#DIV/0!</v>
      </c>
      <c r="P4" s="14">
        <f t="shared" si="0"/>
        <v>0</v>
      </c>
      <c r="Q4" s="14" t="e">
        <f t="shared" si="0"/>
        <v>#DIV/0!</v>
      </c>
      <c r="R4" s="14">
        <f t="shared" si="0"/>
        <v>0</v>
      </c>
      <c r="S4" s="14" t="e">
        <f t="shared" si="0"/>
        <v>#DIV/0!</v>
      </c>
      <c r="T4" s="14">
        <f t="shared" si="0"/>
        <v>0</v>
      </c>
      <c r="U4" s="14" t="e">
        <f t="shared" si="0"/>
        <v>#DIV/0!</v>
      </c>
      <c r="V4" s="14">
        <f t="shared" si="0"/>
        <v>0</v>
      </c>
      <c r="W4" s="14" t="e">
        <f t="shared" si="0"/>
        <v>#DIV/0!</v>
      </c>
      <c r="X4" s="14">
        <f t="shared" si="0"/>
        <v>0</v>
      </c>
      <c r="Y4" s="14">
        <f t="shared" si="0"/>
        <v>805</v>
      </c>
      <c r="Z4" s="14">
        <f t="shared" si="0"/>
        <v>9660</v>
      </c>
    </row>
    <row r="5" spans="1:26" ht="18" customHeight="1" thickBot="1">
      <c r="A5" s="15" t="s">
        <v>16</v>
      </c>
      <c r="B5" s="3" t="str">
        <f t="array" ref="B5">VLOOKUP(A5,SUBSTITUTE([1]TDSheet!A$10:E$406," ",""),4,0)</f>
        <v>564</v>
      </c>
      <c r="C5" s="8">
        <f t="shared" ref="C5:C16" si="1">(D5/B5)-100%</f>
        <v>-1</v>
      </c>
      <c r="D5" s="3"/>
      <c r="E5" s="8" t="e">
        <f t="shared" ref="E5:E46" si="2">(F5/D5)-100%</f>
        <v>#DIV/0!</v>
      </c>
      <c r="F5" s="3"/>
      <c r="G5" s="8" t="e">
        <f t="shared" ref="G5:G46" si="3">(H5/F5)-100%</f>
        <v>#DIV/0!</v>
      </c>
      <c r="H5" s="3"/>
      <c r="I5" s="9" t="e">
        <f t="shared" ref="I5:I16" si="4">(J5/H5)-100%</f>
        <v>#DIV/0!</v>
      </c>
      <c r="J5" s="3"/>
      <c r="K5" s="9" t="e">
        <f t="shared" ref="K5:K46" si="5">(L5/J5)-100%</f>
        <v>#DIV/0!</v>
      </c>
      <c r="L5" s="3"/>
      <c r="M5" s="9" t="e">
        <f t="shared" ref="M5:M16" si="6">(N5/L5)-100%</f>
        <v>#DIV/0!</v>
      </c>
      <c r="N5" s="3"/>
      <c r="O5" s="9" t="e">
        <f t="shared" ref="O5:O46" si="7">(P5/N5)-100%</f>
        <v>#DIV/0!</v>
      </c>
      <c r="P5" s="3"/>
      <c r="Q5" s="9" t="e">
        <f t="shared" ref="Q5:Q46" si="8">(R5/P5)-100%</f>
        <v>#DIV/0!</v>
      </c>
      <c r="R5" s="3"/>
      <c r="S5" s="9" t="e">
        <f t="shared" ref="S5:S46" si="9">(T5/R5)-100%</f>
        <v>#DIV/0!</v>
      </c>
      <c r="T5" s="3"/>
      <c r="U5" s="9" t="e">
        <f t="shared" ref="U5:U46" si="10">(V5/T5)-100%</f>
        <v>#DIV/0!</v>
      </c>
      <c r="V5" s="3"/>
      <c r="W5" s="9" t="e">
        <f t="shared" ref="W5:W46" si="11">(X5/V5)-100%</f>
        <v>#DIV/0!</v>
      </c>
      <c r="X5" s="3"/>
      <c r="Y5" s="10">
        <f t="shared" ref="Y5:Y16" si="12">Z5/12</f>
        <v>47</v>
      </c>
      <c r="Z5" s="11">
        <f t="shared" ref="Z5:Z16" si="13">B5+D5+F5+H5+J5+L5+N5+P5+R5+T5+V5+X5</f>
        <v>564</v>
      </c>
    </row>
    <row r="6" spans="1:26" ht="18" customHeight="1" thickBot="1">
      <c r="A6" s="16" t="s">
        <v>17</v>
      </c>
      <c r="B6" s="3" t="str">
        <f t="array" ref="B6">VLOOKUP(A6,SUBSTITUTE([1]TDSheet!A$10:E$406," ",""),4,0)</f>
        <v>564</v>
      </c>
      <c r="C6" s="8">
        <f t="shared" si="1"/>
        <v>-1</v>
      </c>
      <c r="D6" s="2"/>
      <c r="E6" s="8" t="e">
        <f t="shared" si="2"/>
        <v>#DIV/0!</v>
      </c>
      <c r="F6" s="2"/>
      <c r="G6" s="8" t="e">
        <f t="shared" si="3"/>
        <v>#DIV/0!</v>
      </c>
      <c r="H6" s="2"/>
      <c r="I6" s="9" t="e">
        <f t="shared" si="4"/>
        <v>#DIV/0!</v>
      </c>
      <c r="J6" s="2"/>
      <c r="K6" s="9" t="e">
        <f t="shared" si="5"/>
        <v>#DIV/0!</v>
      </c>
      <c r="L6" s="2"/>
      <c r="M6" s="9" t="e">
        <f t="shared" si="6"/>
        <v>#DIV/0!</v>
      </c>
      <c r="N6" s="2"/>
      <c r="O6" s="9" t="e">
        <f t="shared" si="7"/>
        <v>#DIV/0!</v>
      </c>
      <c r="P6" s="2"/>
      <c r="Q6" s="9" t="e">
        <f t="shared" si="8"/>
        <v>#DIV/0!</v>
      </c>
      <c r="R6" s="2"/>
      <c r="S6" s="9" t="e">
        <f t="shared" si="9"/>
        <v>#DIV/0!</v>
      </c>
      <c r="T6" s="2"/>
      <c r="U6" s="9" t="e">
        <f t="shared" si="10"/>
        <v>#DIV/0!</v>
      </c>
      <c r="V6" s="2"/>
      <c r="W6" s="9" t="e">
        <f t="shared" si="11"/>
        <v>#DIV/0!</v>
      </c>
      <c r="X6" s="2"/>
      <c r="Y6" s="10">
        <f t="shared" si="12"/>
        <v>47</v>
      </c>
      <c r="Z6" s="11">
        <f t="shared" si="13"/>
        <v>564</v>
      </c>
    </row>
    <row r="7" spans="1:26" ht="18" customHeight="1" thickBot="1">
      <c r="A7" s="16" t="s">
        <v>18</v>
      </c>
      <c r="B7" s="3" t="str">
        <f t="array" ref="B7">VLOOKUP(A7,SUBSTITUTE([1]TDSheet!A$10:E$406," ",""),4,0)</f>
        <v>540</v>
      </c>
      <c r="C7" s="8">
        <f t="shared" si="1"/>
        <v>-1</v>
      </c>
      <c r="D7" s="2"/>
      <c r="E7" s="8" t="e">
        <f t="shared" si="2"/>
        <v>#DIV/0!</v>
      </c>
      <c r="F7" s="2"/>
      <c r="G7" s="8" t="e">
        <f t="shared" si="3"/>
        <v>#DIV/0!</v>
      </c>
      <c r="H7" s="2"/>
      <c r="I7" s="9" t="e">
        <f t="shared" si="4"/>
        <v>#DIV/0!</v>
      </c>
      <c r="J7" s="2"/>
      <c r="K7" s="9" t="e">
        <f t="shared" si="5"/>
        <v>#DIV/0!</v>
      </c>
      <c r="L7" s="2"/>
      <c r="M7" s="9" t="e">
        <f t="shared" si="6"/>
        <v>#DIV/0!</v>
      </c>
      <c r="N7" s="2"/>
      <c r="O7" s="9" t="e">
        <f t="shared" si="7"/>
        <v>#DIV/0!</v>
      </c>
      <c r="P7" s="2"/>
      <c r="Q7" s="9" t="e">
        <f t="shared" si="8"/>
        <v>#DIV/0!</v>
      </c>
      <c r="R7" s="2"/>
      <c r="S7" s="9" t="e">
        <f t="shared" si="9"/>
        <v>#DIV/0!</v>
      </c>
      <c r="T7" s="2"/>
      <c r="U7" s="9" t="e">
        <f t="shared" si="10"/>
        <v>#DIV/0!</v>
      </c>
      <c r="V7" s="2"/>
      <c r="W7" s="9" t="e">
        <f t="shared" si="11"/>
        <v>#DIV/0!</v>
      </c>
      <c r="X7" s="2"/>
      <c r="Y7" s="10">
        <f t="shared" si="12"/>
        <v>45</v>
      </c>
      <c r="Z7" s="11">
        <f t="shared" si="13"/>
        <v>540</v>
      </c>
    </row>
    <row r="8" spans="1:26" ht="18" customHeight="1" thickBot="1">
      <c r="A8" s="16" t="s">
        <v>19</v>
      </c>
      <c r="B8" s="3" t="str">
        <f t="array" ref="B8">VLOOKUP(A8,SUBSTITUTE([1]TDSheet!A$10:E$406," ",""),4,0)</f>
        <v>540</v>
      </c>
      <c r="C8" s="8">
        <f t="shared" si="1"/>
        <v>-1</v>
      </c>
      <c r="D8" s="2"/>
      <c r="E8" s="8" t="e">
        <f t="shared" si="2"/>
        <v>#DIV/0!</v>
      </c>
      <c r="F8" s="2"/>
      <c r="G8" s="8" t="e">
        <f t="shared" si="3"/>
        <v>#DIV/0!</v>
      </c>
      <c r="H8" s="2"/>
      <c r="I8" s="9" t="e">
        <f t="shared" si="4"/>
        <v>#DIV/0!</v>
      </c>
      <c r="J8" s="2"/>
      <c r="K8" s="9" t="e">
        <f t="shared" si="5"/>
        <v>#DIV/0!</v>
      </c>
      <c r="L8" s="2"/>
      <c r="M8" s="9" t="e">
        <f t="shared" si="6"/>
        <v>#DIV/0!</v>
      </c>
      <c r="N8" s="2"/>
      <c r="O8" s="9" t="e">
        <f t="shared" si="7"/>
        <v>#DIV/0!</v>
      </c>
      <c r="P8" s="2"/>
      <c r="Q8" s="9" t="e">
        <f t="shared" si="8"/>
        <v>#DIV/0!</v>
      </c>
      <c r="R8" s="2"/>
      <c r="S8" s="9" t="e">
        <f t="shared" si="9"/>
        <v>#DIV/0!</v>
      </c>
      <c r="T8" s="2"/>
      <c r="U8" s="9" t="e">
        <f t="shared" si="10"/>
        <v>#DIV/0!</v>
      </c>
      <c r="V8" s="2"/>
      <c r="W8" s="9" t="e">
        <f t="shared" si="11"/>
        <v>#DIV/0!</v>
      </c>
      <c r="X8" s="2"/>
      <c r="Y8" s="10">
        <f t="shared" si="12"/>
        <v>45</v>
      </c>
      <c r="Z8" s="11">
        <f t="shared" si="13"/>
        <v>540</v>
      </c>
    </row>
    <row r="9" spans="1:26" ht="18" customHeight="1" thickBot="1">
      <c r="A9" s="16" t="s">
        <v>20</v>
      </c>
      <c r="B9" s="3" t="str">
        <f t="array" ref="B9">VLOOKUP(A9,SUBSTITUTE([1]TDSheet!A$10:E$406," ",""),4,0)</f>
        <v>624</v>
      </c>
      <c r="C9" s="8">
        <f t="shared" si="1"/>
        <v>-1</v>
      </c>
      <c r="D9" s="2"/>
      <c r="E9" s="8" t="e">
        <f t="shared" si="2"/>
        <v>#DIV/0!</v>
      </c>
      <c r="F9" s="2"/>
      <c r="G9" s="8" t="e">
        <f t="shared" si="3"/>
        <v>#DIV/0!</v>
      </c>
      <c r="H9" s="2"/>
      <c r="I9" s="9" t="e">
        <f t="shared" si="4"/>
        <v>#DIV/0!</v>
      </c>
      <c r="J9" s="2"/>
      <c r="K9" s="9" t="e">
        <f t="shared" si="5"/>
        <v>#DIV/0!</v>
      </c>
      <c r="L9" s="2"/>
      <c r="M9" s="9" t="e">
        <f t="shared" si="6"/>
        <v>#DIV/0!</v>
      </c>
      <c r="N9" s="2"/>
      <c r="O9" s="9" t="e">
        <f t="shared" si="7"/>
        <v>#DIV/0!</v>
      </c>
      <c r="P9" s="2"/>
      <c r="Q9" s="9" t="e">
        <f t="shared" si="8"/>
        <v>#DIV/0!</v>
      </c>
      <c r="R9" s="2"/>
      <c r="S9" s="9" t="e">
        <f t="shared" si="9"/>
        <v>#DIV/0!</v>
      </c>
      <c r="T9" s="2"/>
      <c r="U9" s="9" t="e">
        <f t="shared" si="10"/>
        <v>#DIV/0!</v>
      </c>
      <c r="V9" s="2"/>
      <c r="W9" s="9" t="e">
        <f t="shared" si="11"/>
        <v>#DIV/0!</v>
      </c>
      <c r="X9" s="2"/>
      <c r="Y9" s="10">
        <f t="shared" si="12"/>
        <v>52</v>
      </c>
      <c r="Z9" s="11">
        <f t="shared" si="13"/>
        <v>624</v>
      </c>
    </row>
    <row r="10" spans="1:26" ht="18" customHeight="1" thickBot="1">
      <c r="A10" s="16" t="s">
        <v>21</v>
      </c>
      <c r="B10" s="3" t="str">
        <f t="array" ref="B10">VLOOKUP(A10,SUBSTITUTE([1]TDSheet!A$10:E$406," ",""),4,0)</f>
        <v>624</v>
      </c>
      <c r="C10" s="8">
        <f t="shared" si="1"/>
        <v>-1</v>
      </c>
      <c r="D10" s="2"/>
      <c r="E10" s="8" t="e">
        <f t="shared" si="2"/>
        <v>#DIV/0!</v>
      </c>
      <c r="F10" s="2"/>
      <c r="G10" s="8" t="e">
        <f t="shared" si="3"/>
        <v>#DIV/0!</v>
      </c>
      <c r="H10" s="2"/>
      <c r="I10" s="9" t="e">
        <f t="shared" si="4"/>
        <v>#DIV/0!</v>
      </c>
      <c r="J10" s="2"/>
      <c r="K10" s="9" t="e">
        <f t="shared" si="5"/>
        <v>#DIV/0!</v>
      </c>
      <c r="L10" s="2"/>
      <c r="M10" s="9" t="e">
        <f t="shared" si="6"/>
        <v>#DIV/0!</v>
      </c>
      <c r="N10" s="2"/>
      <c r="O10" s="9" t="e">
        <f t="shared" si="7"/>
        <v>#DIV/0!</v>
      </c>
      <c r="P10" s="2"/>
      <c r="Q10" s="9" t="e">
        <f t="shared" si="8"/>
        <v>#DIV/0!</v>
      </c>
      <c r="R10" s="2"/>
      <c r="S10" s="9" t="e">
        <f t="shared" si="9"/>
        <v>#DIV/0!</v>
      </c>
      <c r="T10" s="2"/>
      <c r="U10" s="9" t="e">
        <f t="shared" si="10"/>
        <v>#DIV/0!</v>
      </c>
      <c r="V10" s="2"/>
      <c r="W10" s="9" t="e">
        <f t="shared" si="11"/>
        <v>#DIV/0!</v>
      </c>
      <c r="X10" s="2"/>
      <c r="Y10" s="10">
        <f t="shared" si="12"/>
        <v>52</v>
      </c>
      <c r="Z10" s="11">
        <f t="shared" si="13"/>
        <v>624</v>
      </c>
    </row>
    <row r="11" spans="1:26" ht="18" customHeight="1" thickBot="1">
      <c r="A11" s="16" t="s">
        <v>22</v>
      </c>
      <c r="B11" s="3" t="str">
        <f t="array" ref="B11">VLOOKUP(A11,SUBSTITUTE([1]TDSheet!A$10:E$406," ",""),4,0)</f>
        <v>648</v>
      </c>
      <c r="C11" s="8">
        <f t="shared" si="1"/>
        <v>-1</v>
      </c>
      <c r="D11" s="2"/>
      <c r="E11" s="8" t="e">
        <f t="shared" si="2"/>
        <v>#DIV/0!</v>
      </c>
      <c r="F11" s="2"/>
      <c r="G11" s="8" t="e">
        <f t="shared" si="3"/>
        <v>#DIV/0!</v>
      </c>
      <c r="H11" s="2"/>
      <c r="I11" s="9" t="e">
        <f t="shared" si="4"/>
        <v>#DIV/0!</v>
      </c>
      <c r="J11" s="2"/>
      <c r="K11" s="9" t="e">
        <f t="shared" si="5"/>
        <v>#DIV/0!</v>
      </c>
      <c r="L11" s="2"/>
      <c r="M11" s="9" t="e">
        <f t="shared" si="6"/>
        <v>#DIV/0!</v>
      </c>
      <c r="N11" s="2"/>
      <c r="O11" s="9" t="e">
        <f t="shared" si="7"/>
        <v>#DIV/0!</v>
      </c>
      <c r="P11" s="2"/>
      <c r="Q11" s="9" t="e">
        <f t="shared" si="8"/>
        <v>#DIV/0!</v>
      </c>
      <c r="R11" s="2"/>
      <c r="S11" s="9" t="e">
        <f t="shared" si="9"/>
        <v>#DIV/0!</v>
      </c>
      <c r="T11" s="2"/>
      <c r="U11" s="9" t="e">
        <f t="shared" si="10"/>
        <v>#DIV/0!</v>
      </c>
      <c r="V11" s="2"/>
      <c r="W11" s="9" t="e">
        <f t="shared" si="11"/>
        <v>#DIV/0!</v>
      </c>
      <c r="X11" s="2"/>
      <c r="Y11" s="10">
        <f t="shared" si="12"/>
        <v>54</v>
      </c>
      <c r="Z11" s="11">
        <f t="shared" si="13"/>
        <v>648</v>
      </c>
    </row>
    <row r="12" spans="1:26" ht="18" customHeight="1" thickBot="1">
      <c r="A12" s="16" t="s">
        <v>23</v>
      </c>
      <c r="B12" s="3" t="str">
        <f t="array" ref="B12">VLOOKUP(A12,SUBSTITUTE([1]TDSheet!A$10:E$406," ",""),4,0)</f>
        <v>648</v>
      </c>
      <c r="C12" s="8">
        <f t="shared" si="1"/>
        <v>-1</v>
      </c>
      <c r="D12" s="2"/>
      <c r="E12" s="8" t="e">
        <f t="shared" si="2"/>
        <v>#DIV/0!</v>
      </c>
      <c r="F12" s="2"/>
      <c r="G12" s="8" t="e">
        <f t="shared" si="3"/>
        <v>#DIV/0!</v>
      </c>
      <c r="H12" s="2"/>
      <c r="I12" s="9" t="e">
        <f t="shared" si="4"/>
        <v>#DIV/0!</v>
      </c>
      <c r="J12" s="2"/>
      <c r="K12" s="9" t="e">
        <f t="shared" si="5"/>
        <v>#DIV/0!</v>
      </c>
      <c r="L12" s="2"/>
      <c r="M12" s="9" t="e">
        <f t="shared" si="6"/>
        <v>#DIV/0!</v>
      </c>
      <c r="N12" s="2"/>
      <c r="O12" s="9" t="e">
        <f t="shared" si="7"/>
        <v>#DIV/0!</v>
      </c>
      <c r="P12" s="2"/>
      <c r="Q12" s="9" t="e">
        <f t="shared" si="8"/>
        <v>#DIV/0!</v>
      </c>
      <c r="R12" s="2"/>
      <c r="S12" s="9" t="e">
        <f t="shared" si="9"/>
        <v>#DIV/0!</v>
      </c>
      <c r="T12" s="2"/>
      <c r="U12" s="9" t="e">
        <f t="shared" si="10"/>
        <v>#DIV/0!</v>
      </c>
      <c r="V12" s="2"/>
      <c r="W12" s="9" t="e">
        <f t="shared" si="11"/>
        <v>#DIV/0!</v>
      </c>
      <c r="X12" s="2"/>
      <c r="Y12" s="10">
        <f t="shared" si="12"/>
        <v>54</v>
      </c>
      <c r="Z12" s="11">
        <f t="shared" si="13"/>
        <v>648</v>
      </c>
    </row>
    <row r="13" spans="1:26" ht="18" customHeight="1" thickBot="1">
      <c r="A13" s="16" t="s">
        <v>24</v>
      </c>
      <c r="B13" s="3" t="str">
        <f t="array" ref="B13">VLOOKUP(A13,SUBSTITUTE([1]TDSheet!A$10:E$406," ",""),4,0)</f>
        <v>528</v>
      </c>
      <c r="C13" s="8">
        <f t="shared" si="1"/>
        <v>-1</v>
      </c>
      <c r="D13" s="2"/>
      <c r="E13" s="8" t="e">
        <f t="shared" si="2"/>
        <v>#DIV/0!</v>
      </c>
      <c r="F13" s="2"/>
      <c r="G13" s="8" t="e">
        <f t="shared" si="3"/>
        <v>#DIV/0!</v>
      </c>
      <c r="H13" s="2"/>
      <c r="I13" s="9" t="e">
        <f t="shared" si="4"/>
        <v>#DIV/0!</v>
      </c>
      <c r="J13" s="2"/>
      <c r="K13" s="9" t="e">
        <f t="shared" si="5"/>
        <v>#DIV/0!</v>
      </c>
      <c r="L13" s="2"/>
      <c r="M13" s="9" t="e">
        <f t="shared" si="6"/>
        <v>#DIV/0!</v>
      </c>
      <c r="N13" s="2"/>
      <c r="O13" s="9" t="e">
        <f t="shared" si="7"/>
        <v>#DIV/0!</v>
      </c>
      <c r="P13" s="2"/>
      <c r="Q13" s="9" t="e">
        <f t="shared" si="8"/>
        <v>#DIV/0!</v>
      </c>
      <c r="R13" s="2"/>
      <c r="S13" s="9" t="e">
        <f t="shared" si="9"/>
        <v>#DIV/0!</v>
      </c>
      <c r="T13" s="2"/>
      <c r="U13" s="9" t="e">
        <f t="shared" si="10"/>
        <v>#DIV/0!</v>
      </c>
      <c r="V13" s="2"/>
      <c r="W13" s="9" t="e">
        <f t="shared" si="11"/>
        <v>#DIV/0!</v>
      </c>
      <c r="X13" s="2"/>
      <c r="Y13" s="10">
        <f t="shared" si="12"/>
        <v>44</v>
      </c>
      <c r="Z13" s="11">
        <f t="shared" si="13"/>
        <v>528</v>
      </c>
    </row>
    <row r="14" spans="1:26" ht="18" customHeight="1" thickBot="1">
      <c r="A14" s="16" t="s">
        <v>25</v>
      </c>
      <c r="B14" s="3" t="str">
        <f t="array" ref="B14">VLOOKUP(A14,SUBSTITUTE([1]TDSheet!A$10:E$406," ",""),4,0)</f>
        <v>528</v>
      </c>
      <c r="C14" s="8">
        <f t="shared" si="1"/>
        <v>-1</v>
      </c>
      <c r="D14" s="2"/>
      <c r="E14" s="8" t="e">
        <f t="shared" si="2"/>
        <v>#DIV/0!</v>
      </c>
      <c r="F14" s="2"/>
      <c r="G14" s="8" t="e">
        <f t="shared" si="3"/>
        <v>#DIV/0!</v>
      </c>
      <c r="H14" s="2"/>
      <c r="I14" s="9" t="e">
        <f t="shared" si="4"/>
        <v>#DIV/0!</v>
      </c>
      <c r="J14" s="2"/>
      <c r="K14" s="9" t="e">
        <f t="shared" si="5"/>
        <v>#DIV/0!</v>
      </c>
      <c r="L14" s="2"/>
      <c r="M14" s="9" t="e">
        <f t="shared" si="6"/>
        <v>#DIV/0!</v>
      </c>
      <c r="N14" s="2"/>
      <c r="O14" s="9" t="e">
        <f t="shared" si="7"/>
        <v>#DIV/0!</v>
      </c>
      <c r="P14" s="2"/>
      <c r="Q14" s="9" t="e">
        <f t="shared" si="8"/>
        <v>#DIV/0!</v>
      </c>
      <c r="R14" s="2"/>
      <c r="S14" s="9" t="e">
        <f t="shared" si="9"/>
        <v>#DIV/0!</v>
      </c>
      <c r="T14" s="2"/>
      <c r="U14" s="9" t="e">
        <f t="shared" si="10"/>
        <v>#DIV/0!</v>
      </c>
      <c r="V14" s="2"/>
      <c r="W14" s="9" t="e">
        <f t="shared" si="11"/>
        <v>#DIV/0!</v>
      </c>
      <c r="X14" s="2"/>
      <c r="Y14" s="10">
        <f t="shared" si="12"/>
        <v>44</v>
      </c>
      <c r="Z14" s="11">
        <f t="shared" si="13"/>
        <v>528</v>
      </c>
    </row>
    <row r="15" spans="1:26" ht="18" customHeight="1" thickBot="1">
      <c r="A15" s="16" t="s">
        <v>26</v>
      </c>
      <c r="B15" s="3" t="str">
        <f t="array" ref="B15">VLOOKUP(A15,SUBSTITUTE([1]TDSheet!A$10:E$406," ",""),4,0)</f>
        <v>492</v>
      </c>
      <c r="C15" s="8">
        <f t="shared" si="1"/>
        <v>-1</v>
      </c>
      <c r="D15" s="2"/>
      <c r="E15" s="8" t="e">
        <f t="shared" si="2"/>
        <v>#DIV/0!</v>
      </c>
      <c r="F15" s="2"/>
      <c r="G15" s="8" t="e">
        <f t="shared" si="3"/>
        <v>#DIV/0!</v>
      </c>
      <c r="H15" s="2"/>
      <c r="I15" s="9" t="e">
        <f t="shared" si="4"/>
        <v>#DIV/0!</v>
      </c>
      <c r="J15" s="2"/>
      <c r="K15" s="9" t="e">
        <f t="shared" si="5"/>
        <v>#DIV/0!</v>
      </c>
      <c r="L15" s="2"/>
      <c r="M15" s="9" t="e">
        <f t="shared" si="6"/>
        <v>#DIV/0!</v>
      </c>
      <c r="N15" s="2"/>
      <c r="O15" s="9" t="e">
        <f t="shared" si="7"/>
        <v>#DIV/0!</v>
      </c>
      <c r="P15" s="2"/>
      <c r="Q15" s="9" t="e">
        <f t="shared" si="8"/>
        <v>#DIV/0!</v>
      </c>
      <c r="R15" s="2"/>
      <c r="S15" s="9" t="e">
        <f t="shared" si="9"/>
        <v>#DIV/0!</v>
      </c>
      <c r="T15" s="2"/>
      <c r="U15" s="9" t="e">
        <f t="shared" si="10"/>
        <v>#DIV/0!</v>
      </c>
      <c r="V15" s="2"/>
      <c r="W15" s="9" t="e">
        <f t="shared" si="11"/>
        <v>#DIV/0!</v>
      </c>
      <c r="X15" s="2"/>
      <c r="Y15" s="10">
        <f t="shared" si="12"/>
        <v>41</v>
      </c>
      <c r="Z15" s="11">
        <f t="shared" si="13"/>
        <v>492</v>
      </c>
    </row>
    <row r="16" spans="1:26" ht="18" customHeight="1" thickBot="1">
      <c r="A16" s="16" t="s">
        <v>27</v>
      </c>
      <c r="B16" s="3" t="str">
        <f t="array" ref="B16">VLOOKUP(A16,SUBSTITUTE([1]TDSheet!A$10:E$406," ",""),4,0)</f>
        <v>492</v>
      </c>
      <c r="C16" s="8">
        <f t="shared" si="1"/>
        <v>-1</v>
      </c>
      <c r="D16" s="2"/>
      <c r="E16" s="8" t="e">
        <f t="shared" si="2"/>
        <v>#DIV/0!</v>
      </c>
      <c r="F16" s="2"/>
      <c r="G16" s="8" t="e">
        <f t="shared" si="3"/>
        <v>#DIV/0!</v>
      </c>
      <c r="H16" s="2"/>
      <c r="I16" s="9" t="e">
        <f t="shared" si="4"/>
        <v>#DIV/0!</v>
      </c>
      <c r="J16" s="2"/>
      <c r="K16" s="9" t="e">
        <f t="shared" si="5"/>
        <v>#DIV/0!</v>
      </c>
      <c r="L16" s="2"/>
      <c r="M16" s="9" t="e">
        <f t="shared" si="6"/>
        <v>#DIV/0!</v>
      </c>
      <c r="N16" s="2"/>
      <c r="O16" s="9" t="e">
        <f t="shared" si="7"/>
        <v>#DIV/0!</v>
      </c>
      <c r="P16" s="2"/>
      <c r="Q16" s="9" t="e">
        <f t="shared" si="8"/>
        <v>#DIV/0!</v>
      </c>
      <c r="R16" s="2"/>
      <c r="S16" s="9" t="e">
        <f t="shared" si="9"/>
        <v>#DIV/0!</v>
      </c>
      <c r="T16" s="2"/>
      <c r="U16" s="9" t="e">
        <f t="shared" si="10"/>
        <v>#DIV/0!</v>
      </c>
      <c r="V16" s="2"/>
      <c r="W16" s="9" t="e">
        <f t="shared" si="11"/>
        <v>#DIV/0!</v>
      </c>
      <c r="X16" s="2"/>
      <c r="Y16" s="10">
        <f t="shared" si="12"/>
        <v>41</v>
      </c>
      <c r="Z16" s="11">
        <f t="shared" si="13"/>
        <v>492</v>
      </c>
    </row>
    <row r="17" spans="1:26" ht="18" customHeight="1" thickBot="1">
      <c r="A17" s="16" t="s">
        <v>28</v>
      </c>
      <c r="B17" s="3" t="str">
        <f t="array" ref="B17">VLOOKUP(A17,SUBSTITUTE([1]TDSheet!A$10:E$406," ",""),4,0)</f>
        <v>408</v>
      </c>
      <c r="C17" s="8">
        <f t="shared" ref="C17:C46" si="14">(D17/B17)-100%</f>
        <v>-1</v>
      </c>
      <c r="D17" s="2"/>
      <c r="E17" s="8" t="e">
        <f t="shared" si="2"/>
        <v>#DIV/0!</v>
      </c>
      <c r="F17" s="2"/>
      <c r="G17" s="8" t="e">
        <f t="shared" si="3"/>
        <v>#DIV/0!</v>
      </c>
      <c r="H17" s="2"/>
      <c r="I17" s="9" t="e">
        <f t="shared" ref="I17:I46" si="15">(J17/H17)-100%</f>
        <v>#DIV/0!</v>
      </c>
      <c r="J17" s="2"/>
      <c r="K17" s="9" t="e">
        <f t="shared" si="5"/>
        <v>#DIV/0!</v>
      </c>
      <c r="L17" s="2"/>
      <c r="M17" s="9" t="e">
        <f t="shared" ref="M17:M46" si="16">(N17/L17)-100%</f>
        <v>#DIV/0!</v>
      </c>
      <c r="N17" s="2"/>
      <c r="O17" s="9" t="e">
        <f t="shared" si="7"/>
        <v>#DIV/0!</v>
      </c>
      <c r="P17" s="2"/>
      <c r="Q17" s="9" t="e">
        <f t="shared" si="8"/>
        <v>#DIV/0!</v>
      </c>
      <c r="R17" s="2"/>
      <c r="S17" s="9" t="e">
        <f t="shared" si="9"/>
        <v>#DIV/0!</v>
      </c>
      <c r="T17" s="2"/>
      <c r="U17" s="9" t="e">
        <f t="shared" si="10"/>
        <v>#DIV/0!</v>
      </c>
      <c r="V17" s="2"/>
      <c r="W17" s="9" t="e">
        <f t="shared" si="11"/>
        <v>#DIV/0!</v>
      </c>
      <c r="X17" s="2"/>
      <c r="Y17" s="10">
        <f t="shared" ref="Y17:Y22" si="17">Z17/12</f>
        <v>34</v>
      </c>
      <c r="Z17" s="11">
        <f t="shared" ref="Z17:Z22" si="18">B17+D17+F17+H17+J17+L17+N17+P17+R17+T17+V17+X17</f>
        <v>408</v>
      </c>
    </row>
    <row r="18" spans="1:26" ht="18" customHeight="1" thickBot="1">
      <c r="A18" s="16" t="s">
        <v>29</v>
      </c>
      <c r="B18" s="3" t="str">
        <f t="array" ref="B18">VLOOKUP(A18,SUBSTITUTE([1]TDSheet!A$10:E$406," ",""),4,0)</f>
        <v>408</v>
      </c>
      <c r="C18" s="8">
        <f t="shared" si="14"/>
        <v>-1</v>
      </c>
      <c r="D18" s="2"/>
      <c r="E18" s="8" t="e">
        <f t="shared" si="2"/>
        <v>#DIV/0!</v>
      </c>
      <c r="F18" s="2"/>
      <c r="G18" s="8" t="e">
        <f t="shared" si="3"/>
        <v>#DIV/0!</v>
      </c>
      <c r="H18" s="2"/>
      <c r="I18" s="9" t="e">
        <f t="shared" si="15"/>
        <v>#DIV/0!</v>
      </c>
      <c r="J18" s="2"/>
      <c r="K18" s="9" t="e">
        <f t="shared" si="5"/>
        <v>#DIV/0!</v>
      </c>
      <c r="L18" s="2"/>
      <c r="M18" s="9" t="e">
        <f t="shared" si="16"/>
        <v>#DIV/0!</v>
      </c>
      <c r="N18" s="2"/>
      <c r="O18" s="9" t="e">
        <f t="shared" si="7"/>
        <v>#DIV/0!</v>
      </c>
      <c r="P18" s="2"/>
      <c r="Q18" s="9" t="e">
        <f t="shared" si="8"/>
        <v>#DIV/0!</v>
      </c>
      <c r="R18" s="2"/>
      <c r="S18" s="9" t="e">
        <f t="shared" si="9"/>
        <v>#DIV/0!</v>
      </c>
      <c r="T18" s="2"/>
      <c r="U18" s="9" t="e">
        <f t="shared" si="10"/>
        <v>#DIV/0!</v>
      </c>
      <c r="V18" s="2"/>
      <c r="W18" s="9" t="e">
        <f t="shared" si="11"/>
        <v>#DIV/0!</v>
      </c>
      <c r="X18" s="2"/>
      <c r="Y18" s="10">
        <f t="shared" si="17"/>
        <v>34</v>
      </c>
      <c r="Z18" s="11">
        <f t="shared" si="18"/>
        <v>408</v>
      </c>
    </row>
    <row r="19" spans="1:26" ht="18" customHeight="1" thickBot="1">
      <c r="A19" s="16" t="s">
        <v>24</v>
      </c>
      <c r="B19" s="3" t="str">
        <f t="array" ref="B19">VLOOKUP(A19,SUBSTITUTE([1]TDSheet!A$10:E$406," ",""),4,0)</f>
        <v>528</v>
      </c>
      <c r="C19" s="8">
        <f t="shared" si="14"/>
        <v>-1</v>
      </c>
      <c r="D19" s="2"/>
      <c r="E19" s="8" t="e">
        <f t="shared" si="2"/>
        <v>#DIV/0!</v>
      </c>
      <c r="F19" s="2"/>
      <c r="G19" s="8" t="e">
        <f t="shared" si="3"/>
        <v>#DIV/0!</v>
      </c>
      <c r="H19" s="2"/>
      <c r="I19" s="9" t="e">
        <f t="shared" si="15"/>
        <v>#DIV/0!</v>
      </c>
      <c r="J19" s="2"/>
      <c r="K19" s="9" t="e">
        <f t="shared" si="5"/>
        <v>#DIV/0!</v>
      </c>
      <c r="L19" s="2"/>
      <c r="M19" s="9" t="e">
        <f t="shared" si="16"/>
        <v>#DIV/0!</v>
      </c>
      <c r="N19" s="2"/>
      <c r="O19" s="9" t="e">
        <f t="shared" si="7"/>
        <v>#DIV/0!</v>
      </c>
      <c r="P19" s="2"/>
      <c r="Q19" s="9" t="e">
        <f t="shared" si="8"/>
        <v>#DIV/0!</v>
      </c>
      <c r="R19" s="2"/>
      <c r="S19" s="9" t="e">
        <f t="shared" si="9"/>
        <v>#DIV/0!</v>
      </c>
      <c r="T19" s="2"/>
      <c r="U19" s="9" t="e">
        <f t="shared" si="10"/>
        <v>#DIV/0!</v>
      </c>
      <c r="V19" s="2"/>
      <c r="W19" s="9" t="e">
        <f t="shared" si="11"/>
        <v>#DIV/0!</v>
      </c>
      <c r="X19" s="2"/>
      <c r="Y19" s="10">
        <f t="shared" si="17"/>
        <v>44</v>
      </c>
      <c r="Z19" s="11">
        <f t="shared" si="18"/>
        <v>528</v>
      </c>
    </row>
    <row r="20" spans="1:26" ht="18" customHeight="1" thickBot="1">
      <c r="A20" s="16" t="s">
        <v>30</v>
      </c>
      <c r="B20" s="3" t="str">
        <f t="array" ref="B20">VLOOKUP(A20,SUBSTITUTE([1]TDSheet!A$10:E$406," ",""),4,0)</f>
        <v>396</v>
      </c>
      <c r="C20" s="8">
        <f t="shared" si="14"/>
        <v>-1</v>
      </c>
      <c r="D20" s="2"/>
      <c r="E20" s="8" t="e">
        <f t="shared" si="2"/>
        <v>#DIV/0!</v>
      </c>
      <c r="F20" s="2"/>
      <c r="G20" s="8" t="e">
        <f t="shared" si="3"/>
        <v>#DIV/0!</v>
      </c>
      <c r="H20" s="2"/>
      <c r="I20" s="9" t="e">
        <f t="shared" si="15"/>
        <v>#DIV/0!</v>
      </c>
      <c r="J20" s="2"/>
      <c r="K20" s="9" t="e">
        <f t="shared" si="5"/>
        <v>#DIV/0!</v>
      </c>
      <c r="L20" s="2"/>
      <c r="M20" s="9" t="e">
        <f t="shared" si="16"/>
        <v>#DIV/0!</v>
      </c>
      <c r="N20" s="2"/>
      <c r="O20" s="9" t="e">
        <f t="shared" si="7"/>
        <v>#DIV/0!</v>
      </c>
      <c r="P20" s="2"/>
      <c r="Q20" s="9" t="e">
        <f t="shared" si="8"/>
        <v>#DIV/0!</v>
      </c>
      <c r="R20" s="2"/>
      <c r="S20" s="9" t="e">
        <f t="shared" si="9"/>
        <v>#DIV/0!</v>
      </c>
      <c r="T20" s="2"/>
      <c r="U20" s="9" t="e">
        <f t="shared" si="10"/>
        <v>#DIV/0!</v>
      </c>
      <c r="V20" s="2"/>
      <c r="W20" s="9" t="e">
        <f t="shared" si="11"/>
        <v>#DIV/0!</v>
      </c>
      <c r="X20" s="2"/>
      <c r="Y20" s="10">
        <f t="shared" si="17"/>
        <v>33</v>
      </c>
      <c r="Z20" s="11">
        <f t="shared" si="18"/>
        <v>396</v>
      </c>
    </row>
    <row r="21" spans="1:26" ht="18" customHeight="1" thickBot="1">
      <c r="A21" s="16" t="s">
        <v>31</v>
      </c>
      <c r="B21" s="3" t="str">
        <f t="array" ref="B21">VLOOKUP(A21,SUBSTITUTE([1]TDSheet!A$10:E$406," ",""),4,0)</f>
        <v>564</v>
      </c>
      <c r="C21" s="8">
        <f t="shared" si="14"/>
        <v>-1</v>
      </c>
      <c r="D21" s="2"/>
      <c r="E21" s="8" t="e">
        <f t="shared" si="2"/>
        <v>#DIV/0!</v>
      </c>
      <c r="F21" s="2"/>
      <c r="G21" s="8" t="e">
        <f t="shared" si="3"/>
        <v>#DIV/0!</v>
      </c>
      <c r="H21" s="2"/>
      <c r="I21" s="9" t="e">
        <f t="shared" si="15"/>
        <v>#DIV/0!</v>
      </c>
      <c r="J21" s="2"/>
      <c r="K21" s="9" t="e">
        <f t="shared" si="5"/>
        <v>#DIV/0!</v>
      </c>
      <c r="L21" s="2"/>
      <c r="M21" s="9" t="e">
        <f t="shared" si="16"/>
        <v>#DIV/0!</v>
      </c>
      <c r="N21" s="2"/>
      <c r="O21" s="9" t="e">
        <f t="shared" si="7"/>
        <v>#DIV/0!</v>
      </c>
      <c r="P21" s="2"/>
      <c r="Q21" s="9" t="e">
        <f t="shared" si="8"/>
        <v>#DIV/0!</v>
      </c>
      <c r="R21" s="2"/>
      <c r="S21" s="9" t="e">
        <f t="shared" si="9"/>
        <v>#DIV/0!</v>
      </c>
      <c r="T21" s="2"/>
      <c r="U21" s="9" t="e">
        <f t="shared" si="10"/>
        <v>#DIV/0!</v>
      </c>
      <c r="V21" s="2"/>
      <c r="W21" s="9" t="e">
        <f t="shared" si="11"/>
        <v>#DIV/0!</v>
      </c>
      <c r="X21" s="2"/>
      <c r="Y21" s="10">
        <f t="shared" si="17"/>
        <v>47</v>
      </c>
      <c r="Z21" s="11">
        <f t="shared" si="18"/>
        <v>564</v>
      </c>
    </row>
    <row r="22" spans="1:26" ht="18" customHeight="1" thickBot="1">
      <c r="A22" s="17" t="s">
        <v>32</v>
      </c>
      <c r="B22" s="3" t="str">
        <f t="array" ref="B22">VLOOKUP(A22,SUBSTITUTE([1]TDSheet!A$10:E$406," ",""),4,0)</f>
        <v>564</v>
      </c>
      <c r="C22" s="8">
        <f t="shared" si="14"/>
        <v>-1</v>
      </c>
      <c r="D22" s="13"/>
      <c r="E22" s="8" t="e">
        <f t="shared" si="2"/>
        <v>#DIV/0!</v>
      </c>
      <c r="F22" s="13"/>
      <c r="G22" s="8" t="e">
        <f t="shared" si="3"/>
        <v>#DIV/0!</v>
      </c>
      <c r="H22" s="13"/>
      <c r="I22" s="9" t="e">
        <f t="shared" si="15"/>
        <v>#DIV/0!</v>
      </c>
      <c r="J22" s="13"/>
      <c r="K22" s="9" t="e">
        <f t="shared" si="5"/>
        <v>#DIV/0!</v>
      </c>
      <c r="L22" s="13"/>
      <c r="M22" s="9" t="e">
        <f t="shared" si="16"/>
        <v>#DIV/0!</v>
      </c>
      <c r="N22" s="13"/>
      <c r="O22" s="9" t="e">
        <f t="shared" si="7"/>
        <v>#DIV/0!</v>
      </c>
      <c r="P22" s="13"/>
      <c r="Q22" s="9" t="e">
        <f t="shared" si="8"/>
        <v>#DIV/0!</v>
      </c>
      <c r="R22" s="13"/>
      <c r="S22" s="9" t="e">
        <f t="shared" si="9"/>
        <v>#DIV/0!</v>
      </c>
      <c r="T22" s="13"/>
      <c r="U22" s="9" t="e">
        <f t="shared" si="10"/>
        <v>#DIV/0!</v>
      </c>
      <c r="V22" s="13"/>
      <c r="W22" s="9" t="e">
        <f t="shared" si="11"/>
        <v>#DIV/0!</v>
      </c>
      <c r="X22" s="13"/>
      <c r="Y22" s="10">
        <f t="shared" si="17"/>
        <v>47</v>
      </c>
      <c r="Z22" s="11">
        <f t="shared" si="18"/>
        <v>564</v>
      </c>
    </row>
    <row r="23" spans="1:26" ht="18" customHeight="1" thickBot="1">
      <c r="A23" s="16" t="s">
        <v>33</v>
      </c>
      <c r="B23" s="3" t="str">
        <f t="array" ref="B23">VLOOKUP(A23,SUBSTITUTE([1]TDSheet!A$10:E$406," ",""),4,0)</f>
        <v>444</v>
      </c>
      <c r="C23" s="8">
        <f t="shared" si="14"/>
        <v>-1</v>
      </c>
      <c r="D23" s="13"/>
      <c r="E23" s="8" t="e">
        <f t="shared" si="2"/>
        <v>#DIV/0!</v>
      </c>
      <c r="F23" s="13"/>
      <c r="G23" s="8" t="e">
        <f t="shared" si="3"/>
        <v>#DIV/0!</v>
      </c>
      <c r="H23" s="13"/>
      <c r="I23" s="9" t="e">
        <f t="shared" si="15"/>
        <v>#DIV/0!</v>
      </c>
      <c r="J23" s="13"/>
      <c r="K23" s="9" t="e">
        <f t="shared" si="5"/>
        <v>#DIV/0!</v>
      </c>
      <c r="L23" s="13"/>
      <c r="M23" s="9" t="e">
        <f t="shared" si="16"/>
        <v>#DIV/0!</v>
      </c>
      <c r="N23" s="13"/>
      <c r="O23" s="9" t="e">
        <f t="shared" si="7"/>
        <v>#DIV/0!</v>
      </c>
      <c r="P23" s="13"/>
      <c r="Q23" s="9" t="e">
        <f t="shared" si="8"/>
        <v>#DIV/0!</v>
      </c>
      <c r="R23" s="13"/>
      <c r="S23" s="9" t="e">
        <f t="shared" si="9"/>
        <v>#DIV/0!</v>
      </c>
      <c r="T23" s="13"/>
      <c r="U23" s="9" t="e">
        <f t="shared" si="10"/>
        <v>#DIV/0!</v>
      </c>
      <c r="V23" s="13"/>
      <c r="W23" s="9" t="e">
        <f t="shared" si="11"/>
        <v>#DIV/0!</v>
      </c>
      <c r="X23" s="13"/>
      <c r="Y23" s="10"/>
      <c r="Z23" s="11"/>
    </row>
    <row r="24" spans="1:26" ht="15" thickBot="1">
      <c r="A24" s="16" t="s">
        <v>34</v>
      </c>
      <c r="B24" s="3" t="str">
        <f t="array" ref="B24">VLOOKUP(A24,SUBSTITUTE([1]TDSheet!A$10:E$406," ",""),4,0)</f>
        <v>444</v>
      </c>
      <c r="C24" s="8">
        <f t="shared" si="14"/>
        <v>-1</v>
      </c>
      <c r="D24" s="13"/>
      <c r="E24" s="8" t="e">
        <f t="shared" si="2"/>
        <v>#DIV/0!</v>
      </c>
      <c r="F24" s="13"/>
      <c r="G24" s="8" t="e">
        <f t="shared" si="3"/>
        <v>#DIV/0!</v>
      </c>
      <c r="H24" s="13"/>
      <c r="I24" s="9" t="e">
        <f t="shared" si="15"/>
        <v>#DIV/0!</v>
      </c>
      <c r="J24" s="13"/>
      <c r="K24" s="9" t="e">
        <f t="shared" si="5"/>
        <v>#DIV/0!</v>
      </c>
      <c r="L24" s="13"/>
      <c r="M24" s="9" t="e">
        <f t="shared" si="16"/>
        <v>#DIV/0!</v>
      </c>
      <c r="N24" s="13"/>
      <c r="O24" s="9" t="e">
        <f t="shared" si="7"/>
        <v>#DIV/0!</v>
      </c>
      <c r="P24" s="13"/>
      <c r="Q24" s="9" t="e">
        <f t="shared" si="8"/>
        <v>#DIV/0!</v>
      </c>
      <c r="R24" s="13"/>
      <c r="S24" s="9" t="e">
        <f t="shared" si="9"/>
        <v>#DIV/0!</v>
      </c>
      <c r="T24" s="13"/>
      <c r="U24" s="9" t="e">
        <f t="shared" si="10"/>
        <v>#DIV/0!</v>
      </c>
      <c r="V24" s="13"/>
      <c r="W24" s="9" t="e">
        <f t="shared" si="11"/>
        <v>#DIV/0!</v>
      </c>
      <c r="X24" s="13"/>
      <c r="Y24" s="10"/>
      <c r="Z24" s="11"/>
    </row>
    <row r="25" spans="1:26" ht="15" thickBot="1">
      <c r="A25" s="16" t="s">
        <v>35</v>
      </c>
      <c r="B25" s="3" t="str">
        <f t="array" ref="B25">VLOOKUP(A25,SUBSTITUTE([1]TDSheet!A$10:E$406," ",""),4,0)</f>
        <v>11</v>
      </c>
      <c r="C25" s="8">
        <f t="shared" si="14"/>
        <v>-1</v>
      </c>
      <c r="D25" s="13"/>
      <c r="E25" s="8" t="e">
        <f t="shared" si="2"/>
        <v>#DIV/0!</v>
      </c>
      <c r="F25" s="13"/>
      <c r="G25" s="8" t="e">
        <f t="shared" si="3"/>
        <v>#DIV/0!</v>
      </c>
      <c r="H25" s="13"/>
      <c r="I25" s="9" t="e">
        <f t="shared" si="15"/>
        <v>#DIV/0!</v>
      </c>
      <c r="J25" s="13"/>
      <c r="K25" s="9" t="e">
        <f t="shared" si="5"/>
        <v>#DIV/0!</v>
      </c>
      <c r="L25" s="13"/>
      <c r="M25" s="9" t="e">
        <f t="shared" si="16"/>
        <v>#DIV/0!</v>
      </c>
      <c r="N25" s="13"/>
      <c r="O25" s="9" t="e">
        <f t="shared" si="7"/>
        <v>#DIV/0!</v>
      </c>
      <c r="P25" s="13"/>
      <c r="Q25" s="9" t="e">
        <f t="shared" si="8"/>
        <v>#DIV/0!</v>
      </c>
      <c r="R25" s="13"/>
      <c r="S25" s="9" t="e">
        <f t="shared" si="9"/>
        <v>#DIV/0!</v>
      </c>
      <c r="T25" s="13"/>
      <c r="U25" s="9" t="e">
        <f t="shared" si="10"/>
        <v>#DIV/0!</v>
      </c>
      <c r="V25" s="13"/>
      <c r="W25" s="9" t="e">
        <f t="shared" si="11"/>
        <v>#DIV/0!</v>
      </c>
      <c r="X25" s="13"/>
      <c r="Y25" s="10"/>
      <c r="Z25" s="11"/>
    </row>
    <row r="26" spans="1:26" ht="15" thickBot="1">
      <c r="A26" s="16" t="s">
        <v>36</v>
      </c>
      <c r="B26" s="3" t="str">
        <f t="array" ref="B26">VLOOKUP(A26,SUBSTITUTE([1]TDSheet!A$10:E$406," ",""),4,0)</f>
        <v>11</v>
      </c>
      <c r="C26" s="8">
        <f t="shared" si="14"/>
        <v>-1</v>
      </c>
      <c r="D26" s="13"/>
      <c r="E26" s="8" t="e">
        <f t="shared" si="2"/>
        <v>#DIV/0!</v>
      </c>
      <c r="F26" s="13"/>
      <c r="G26" s="8" t="e">
        <f t="shared" si="3"/>
        <v>#DIV/0!</v>
      </c>
      <c r="H26" s="13"/>
      <c r="I26" s="9" t="e">
        <f t="shared" si="15"/>
        <v>#DIV/0!</v>
      </c>
      <c r="J26" s="13"/>
      <c r="K26" s="9" t="e">
        <f t="shared" si="5"/>
        <v>#DIV/0!</v>
      </c>
      <c r="L26" s="13"/>
      <c r="M26" s="9" t="e">
        <f t="shared" si="16"/>
        <v>#DIV/0!</v>
      </c>
      <c r="N26" s="13"/>
      <c r="O26" s="9" t="e">
        <f t="shared" si="7"/>
        <v>#DIV/0!</v>
      </c>
      <c r="P26" s="13"/>
      <c r="Q26" s="9" t="e">
        <f t="shared" si="8"/>
        <v>#DIV/0!</v>
      </c>
      <c r="R26" s="13"/>
      <c r="S26" s="9" t="e">
        <f t="shared" si="9"/>
        <v>#DIV/0!</v>
      </c>
      <c r="T26" s="13"/>
      <c r="U26" s="9" t="e">
        <f t="shared" si="10"/>
        <v>#DIV/0!</v>
      </c>
      <c r="V26" s="13"/>
      <c r="W26" s="9" t="e">
        <f t="shared" si="11"/>
        <v>#DIV/0!</v>
      </c>
      <c r="X26" s="13"/>
      <c r="Y26" s="10"/>
      <c r="Z26" s="11"/>
    </row>
    <row r="27" spans="1:26" ht="15" thickBot="1">
      <c r="A27" s="16" t="s">
        <v>37</v>
      </c>
      <c r="B27" s="3" t="str">
        <f t="array" ref="B27">VLOOKUP(A27,SUBSTITUTE([1]TDSheet!A$10:E$406," ",""),4,0)</f>
        <v>336</v>
      </c>
      <c r="C27" s="8">
        <f t="shared" si="14"/>
        <v>-1</v>
      </c>
      <c r="D27" s="13"/>
      <c r="E27" s="8" t="e">
        <f t="shared" si="2"/>
        <v>#DIV/0!</v>
      </c>
      <c r="F27" s="13"/>
      <c r="G27" s="8" t="e">
        <f t="shared" si="3"/>
        <v>#DIV/0!</v>
      </c>
      <c r="H27" s="13"/>
      <c r="I27" s="9" t="e">
        <f t="shared" si="15"/>
        <v>#DIV/0!</v>
      </c>
      <c r="J27" s="13"/>
      <c r="K27" s="9" t="e">
        <f t="shared" si="5"/>
        <v>#DIV/0!</v>
      </c>
      <c r="L27" s="13"/>
      <c r="M27" s="9" t="e">
        <f t="shared" si="16"/>
        <v>#DIV/0!</v>
      </c>
      <c r="N27" s="13"/>
      <c r="O27" s="9" t="e">
        <f t="shared" si="7"/>
        <v>#DIV/0!</v>
      </c>
      <c r="P27" s="13"/>
      <c r="Q27" s="9" t="e">
        <f t="shared" si="8"/>
        <v>#DIV/0!</v>
      </c>
      <c r="R27" s="13"/>
      <c r="S27" s="9" t="e">
        <f t="shared" si="9"/>
        <v>#DIV/0!</v>
      </c>
      <c r="T27" s="13"/>
      <c r="U27" s="9" t="e">
        <f t="shared" si="10"/>
        <v>#DIV/0!</v>
      </c>
      <c r="V27" s="13"/>
      <c r="W27" s="9" t="e">
        <f t="shared" si="11"/>
        <v>#DIV/0!</v>
      </c>
      <c r="X27" s="13"/>
      <c r="Y27" s="10"/>
      <c r="Z27" s="11"/>
    </row>
    <row r="28" spans="1:26" ht="15" thickBot="1">
      <c r="A28" s="16" t="s">
        <v>38</v>
      </c>
      <c r="B28" s="3" t="str">
        <f t="array" ref="B28">VLOOKUP(A28,SUBSTITUTE([1]TDSheet!A$10:E$406," ",""),4,0)</f>
        <v>336</v>
      </c>
      <c r="C28" s="8">
        <f t="shared" si="14"/>
        <v>-1</v>
      </c>
      <c r="D28" s="13"/>
      <c r="E28" s="8" t="e">
        <f t="shared" si="2"/>
        <v>#DIV/0!</v>
      </c>
      <c r="F28" s="13"/>
      <c r="G28" s="8" t="e">
        <f t="shared" si="3"/>
        <v>#DIV/0!</v>
      </c>
      <c r="H28" s="13"/>
      <c r="I28" s="9" t="e">
        <f t="shared" si="15"/>
        <v>#DIV/0!</v>
      </c>
      <c r="J28" s="13"/>
      <c r="K28" s="9" t="e">
        <f t="shared" si="5"/>
        <v>#DIV/0!</v>
      </c>
      <c r="L28" s="13"/>
      <c r="M28" s="9" t="e">
        <f t="shared" si="16"/>
        <v>#DIV/0!</v>
      </c>
      <c r="N28" s="13"/>
      <c r="O28" s="9" t="e">
        <f t="shared" si="7"/>
        <v>#DIV/0!</v>
      </c>
      <c r="P28" s="13"/>
      <c r="Q28" s="9" t="e">
        <f t="shared" si="8"/>
        <v>#DIV/0!</v>
      </c>
      <c r="R28" s="13"/>
      <c r="S28" s="9" t="e">
        <f t="shared" si="9"/>
        <v>#DIV/0!</v>
      </c>
      <c r="T28" s="13"/>
      <c r="U28" s="9" t="e">
        <f t="shared" si="10"/>
        <v>#DIV/0!</v>
      </c>
      <c r="V28" s="13"/>
      <c r="W28" s="9" t="e">
        <f t="shared" si="11"/>
        <v>#DIV/0!</v>
      </c>
      <c r="X28" s="13"/>
      <c r="Y28" s="10"/>
      <c r="Z28" s="11"/>
    </row>
    <row r="29" spans="1:26" ht="15" thickBot="1">
      <c r="A29" s="17" t="s">
        <v>39</v>
      </c>
      <c r="B29" s="3" t="str">
        <f t="array" ref="B29">VLOOKUP(A29,SUBSTITUTE([1]TDSheet!A$10:E$406," ",""),4,0)</f>
        <v>420</v>
      </c>
      <c r="C29" s="8">
        <f t="shared" si="14"/>
        <v>-1</v>
      </c>
      <c r="D29" s="13"/>
      <c r="E29" s="8" t="e">
        <f t="shared" si="2"/>
        <v>#DIV/0!</v>
      </c>
      <c r="F29" s="13"/>
      <c r="G29" s="8" t="e">
        <f t="shared" si="3"/>
        <v>#DIV/0!</v>
      </c>
      <c r="H29" s="13"/>
      <c r="I29" s="9" t="e">
        <f t="shared" si="15"/>
        <v>#DIV/0!</v>
      </c>
      <c r="J29" s="13"/>
      <c r="K29" s="9" t="e">
        <f t="shared" si="5"/>
        <v>#DIV/0!</v>
      </c>
      <c r="L29" s="13"/>
      <c r="M29" s="9" t="e">
        <f t="shared" si="16"/>
        <v>#DIV/0!</v>
      </c>
      <c r="N29" s="13"/>
      <c r="O29" s="9" t="e">
        <f t="shared" si="7"/>
        <v>#DIV/0!</v>
      </c>
      <c r="P29" s="13"/>
      <c r="Q29" s="9" t="e">
        <f t="shared" si="8"/>
        <v>#DIV/0!</v>
      </c>
      <c r="R29" s="13"/>
      <c r="S29" s="9" t="e">
        <f t="shared" si="9"/>
        <v>#DIV/0!</v>
      </c>
      <c r="T29" s="13"/>
      <c r="U29" s="9" t="e">
        <f t="shared" si="10"/>
        <v>#DIV/0!</v>
      </c>
      <c r="V29" s="13"/>
      <c r="W29" s="9" t="e">
        <f t="shared" si="11"/>
        <v>#DIV/0!</v>
      </c>
      <c r="X29" s="13"/>
      <c r="Y29" s="10"/>
      <c r="Z29" s="11"/>
    </row>
    <row r="30" spans="1:26" ht="15" thickBot="1">
      <c r="A30" s="16" t="s">
        <v>40</v>
      </c>
      <c r="B30" s="3" t="str">
        <f t="array" ref="B30">VLOOKUP(A30,SUBSTITUTE([1]TDSheet!A$10:E$406," ",""),4,0)</f>
        <v>420</v>
      </c>
      <c r="C30" s="8">
        <f t="shared" si="14"/>
        <v>-1</v>
      </c>
      <c r="D30" s="13"/>
      <c r="E30" s="8" t="e">
        <f t="shared" si="2"/>
        <v>#DIV/0!</v>
      </c>
      <c r="F30" s="13"/>
      <c r="G30" s="8" t="e">
        <f t="shared" si="3"/>
        <v>#DIV/0!</v>
      </c>
      <c r="H30" s="13"/>
      <c r="I30" s="9" t="e">
        <f t="shared" si="15"/>
        <v>#DIV/0!</v>
      </c>
      <c r="J30" s="13"/>
      <c r="K30" s="9" t="e">
        <f t="shared" si="5"/>
        <v>#DIV/0!</v>
      </c>
      <c r="L30" s="13"/>
      <c r="M30" s="9" t="e">
        <f t="shared" si="16"/>
        <v>#DIV/0!</v>
      </c>
      <c r="N30" s="13"/>
      <c r="O30" s="9" t="e">
        <f t="shared" si="7"/>
        <v>#DIV/0!</v>
      </c>
      <c r="P30" s="13"/>
      <c r="Q30" s="9" t="e">
        <f t="shared" si="8"/>
        <v>#DIV/0!</v>
      </c>
      <c r="R30" s="13"/>
      <c r="S30" s="9" t="e">
        <f t="shared" si="9"/>
        <v>#DIV/0!</v>
      </c>
      <c r="T30" s="13"/>
      <c r="U30" s="9" t="e">
        <f t="shared" si="10"/>
        <v>#DIV/0!</v>
      </c>
      <c r="V30" s="13"/>
      <c r="W30" s="9" t="e">
        <f t="shared" si="11"/>
        <v>#DIV/0!</v>
      </c>
      <c r="X30" s="13"/>
      <c r="Y30" s="10"/>
      <c r="Z30" s="11"/>
    </row>
    <row r="31" spans="1:26" ht="15" thickBot="1">
      <c r="A31" s="16" t="s">
        <v>41</v>
      </c>
      <c r="B31" s="3" t="str">
        <f t="array" ref="B31">VLOOKUP(A31,SUBSTITUTE([1]TDSheet!A$10:E$406," ",""),4,0)</f>
        <v>444</v>
      </c>
      <c r="C31" s="8">
        <f t="shared" si="14"/>
        <v>-1</v>
      </c>
      <c r="D31" s="13"/>
      <c r="E31" s="8" t="e">
        <f t="shared" si="2"/>
        <v>#DIV/0!</v>
      </c>
      <c r="F31" s="13"/>
      <c r="G31" s="8" t="e">
        <f t="shared" si="3"/>
        <v>#DIV/0!</v>
      </c>
      <c r="H31" s="13"/>
      <c r="I31" s="9" t="e">
        <f t="shared" si="15"/>
        <v>#DIV/0!</v>
      </c>
      <c r="J31" s="13"/>
      <c r="K31" s="9" t="e">
        <f t="shared" si="5"/>
        <v>#DIV/0!</v>
      </c>
      <c r="L31" s="13"/>
      <c r="M31" s="9" t="e">
        <f t="shared" si="16"/>
        <v>#DIV/0!</v>
      </c>
      <c r="N31" s="13"/>
      <c r="O31" s="9" t="e">
        <f t="shared" si="7"/>
        <v>#DIV/0!</v>
      </c>
      <c r="P31" s="13"/>
      <c r="Q31" s="9" t="e">
        <f t="shared" si="8"/>
        <v>#DIV/0!</v>
      </c>
      <c r="R31" s="13"/>
      <c r="S31" s="9" t="e">
        <f t="shared" si="9"/>
        <v>#DIV/0!</v>
      </c>
      <c r="T31" s="13"/>
      <c r="U31" s="9" t="e">
        <f t="shared" si="10"/>
        <v>#DIV/0!</v>
      </c>
      <c r="V31" s="13"/>
      <c r="W31" s="9" t="e">
        <f t="shared" si="11"/>
        <v>#DIV/0!</v>
      </c>
      <c r="X31" s="13"/>
      <c r="Y31" s="10"/>
      <c r="Z31" s="11"/>
    </row>
    <row r="32" spans="1:26" ht="15" thickBot="1">
      <c r="A32" s="16" t="s">
        <v>42</v>
      </c>
      <c r="B32" s="3" t="str">
        <f t="array" ref="B32">VLOOKUP(A32,SUBSTITUTE([1]TDSheet!A$10:E$406," ",""),4,0)</f>
        <v>324</v>
      </c>
      <c r="C32" s="8">
        <f t="shared" si="14"/>
        <v>-1</v>
      </c>
      <c r="D32" s="13"/>
      <c r="E32" s="8" t="e">
        <f t="shared" si="2"/>
        <v>#DIV/0!</v>
      </c>
      <c r="F32" s="13"/>
      <c r="G32" s="8" t="e">
        <f t="shared" si="3"/>
        <v>#DIV/0!</v>
      </c>
      <c r="H32" s="13"/>
      <c r="I32" s="9" t="e">
        <f t="shared" si="15"/>
        <v>#DIV/0!</v>
      </c>
      <c r="J32" s="13"/>
      <c r="K32" s="9" t="e">
        <f t="shared" si="5"/>
        <v>#DIV/0!</v>
      </c>
      <c r="L32" s="13"/>
      <c r="M32" s="9" t="e">
        <f t="shared" si="16"/>
        <v>#DIV/0!</v>
      </c>
      <c r="N32" s="13"/>
      <c r="O32" s="9" t="e">
        <f t="shared" si="7"/>
        <v>#DIV/0!</v>
      </c>
      <c r="P32" s="13"/>
      <c r="Q32" s="9" t="e">
        <f t="shared" si="8"/>
        <v>#DIV/0!</v>
      </c>
      <c r="R32" s="13"/>
      <c r="S32" s="9" t="e">
        <f t="shared" si="9"/>
        <v>#DIV/0!</v>
      </c>
      <c r="T32" s="13"/>
      <c r="U32" s="9" t="e">
        <f t="shared" si="10"/>
        <v>#DIV/0!</v>
      </c>
      <c r="V32" s="13"/>
      <c r="W32" s="9" t="e">
        <f t="shared" si="11"/>
        <v>#DIV/0!</v>
      </c>
      <c r="X32" s="13"/>
      <c r="Y32" s="10"/>
      <c r="Z32" s="11"/>
    </row>
    <row r="33" spans="1:26" ht="15" thickBot="1">
      <c r="A33" s="16" t="s">
        <v>43</v>
      </c>
      <c r="B33" s="3" t="str">
        <f t="array" ref="B33">VLOOKUP(A33,SUBSTITUTE([1]TDSheet!A$10:E$406," ",""),4,0)</f>
        <v>624</v>
      </c>
      <c r="C33" s="8">
        <f t="shared" si="14"/>
        <v>-1</v>
      </c>
      <c r="D33" s="13"/>
      <c r="E33" s="8" t="e">
        <f t="shared" si="2"/>
        <v>#DIV/0!</v>
      </c>
      <c r="F33" s="13"/>
      <c r="G33" s="8" t="e">
        <f t="shared" si="3"/>
        <v>#DIV/0!</v>
      </c>
      <c r="H33" s="13"/>
      <c r="I33" s="9" t="e">
        <f t="shared" si="15"/>
        <v>#DIV/0!</v>
      </c>
      <c r="J33" s="13"/>
      <c r="K33" s="9" t="e">
        <f t="shared" si="5"/>
        <v>#DIV/0!</v>
      </c>
      <c r="L33" s="13"/>
      <c r="M33" s="9" t="e">
        <f t="shared" si="16"/>
        <v>#DIV/0!</v>
      </c>
      <c r="N33" s="13"/>
      <c r="O33" s="9" t="e">
        <f t="shared" si="7"/>
        <v>#DIV/0!</v>
      </c>
      <c r="P33" s="13"/>
      <c r="Q33" s="9" t="e">
        <f t="shared" si="8"/>
        <v>#DIV/0!</v>
      </c>
      <c r="R33" s="13"/>
      <c r="S33" s="9" t="e">
        <f t="shared" si="9"/>
        <v>#DIV/0!</v>
      </c>
      <c r="T33" s="13"/>
      <c r="U33" s="9" t="e">
        <f t="shared" si="10"/>
        <v>#DIV/0!</v>
      </c>
      <c r="V33" s="13"/>
      <c r="W33" s="9" t="e">
        <f t="shared" si="11"/>
        <v>#DIV/0!</v>
      </c>
      <c r="X33" s="13"/>
      <c r="Y33" s="10"/>
      <c r="Z33" s="11"/>
    </row>
    <row r="34" spans="1:26" ht="15" thickBot="1">
      <c r="A34" s="16" t="s">
        <v>44</v>
      </c>
      <c r="B34" s="3" t="str">
        <f t="array" ref="B34">VLOOKUP(A34,SUBSTITUTE([1]TDSheet!A$10:E$406," ",""),4,0)</f>
        <v>624</v>
      </c>
      <c r="C34" s="8">
        <f t="shared" si="14"/>
        <v>-1</v>
      </c>
      <c r="D34" s="13"/>
      <c r="E34" s="8" t="e">
        <f t="shared" si="2"/>
        <v>#DIV/0!</v>
      </c>
      <c r="F34" s="13"/>
      <c r="G34" s="8" t="e">
        <f t="shared" si="3"/>
        <v>#DIV/0!</v>
      </c>
      <c r="H34" s="13"/>
      <c r="I34" s="9" t="e">
        <f t="shared" si="15"/>
        <v>#DIV/0!</v>
      </c>
      <c r="J34" s="13"/>
      <c r="K34" s="9" t="e">
        <f t="shared" si="5"/>
        <v>#DIV/0!</v>
      </c>
      <c r="L34" s="13"/>
      <c r="M34" s="9" t="e">
        <f t="shared" si="16"/>
        <v>#DIV/0!</v>
      </c>
      <c r="N34" s="13"/>
      <c r="O34" s="9" t="e">
        <f t="shared" si="7"/>
        <v>#DIV/0!</v>
      </c>
      <c r="P34" s="13"/>
      <c r="Q34" s="9" t="e">
        <f t="shared" si="8"/>
        <v>#DIV/0!</v>
      </c>
      <c r="R34" s="13"/>
      <c r="S34" s="9" t="e">
        <f t="shared" si="9"/>
        <v>#DIV/0!</v>
      </c>
      <c r="T34" s="13"/>
      <c r="U34" s="9" t="e">
        <f t="shared" si="10"/>
        <v>#DIV/0!</v>
      </c>
      <c r="V34" s="13"/>
      <c r="W34" s="9" t="e">
        <f t="shared" si="11"/>
        <v>#DIV/0!</v>
      </c>
      <c r="X34" s="13"/>
      <c r="Y34" s="10"/>
      <c r="Z34" s="11"/>
    </row>
    <row r="35" spans="1:26" ht="15" thickBot="1">
      <c r="A35" s="16" t="s">
        <v>31</v>
      </c>
      <c r="B35" s="3" t="str">
        <f t="array" ref="B35">VLOOKUP(A35,SUBSTITUTE([1]TDSheet!A$10:E$406," ",""),4,0)</f>
        <v>564</v>
      </c>
      <c r="C35" s="8">
        <f t="shared" si="14"/>
        <v>-1</v>
      </c>
      <c r="D35" s="13"/>
      <c r="E35" s="8" t="e">
        <f t="shared" si="2"/>
        <v>#DIV/0!</v>
      </c>
      <c r="F35" s="13"/>
      <c r="G35" s="8" t="e">
        <f t="shared" si="3"/>
        <v>#DIV/0!</v>
      </c>
      <c r="H35" s="13"/>
      <c r="I35" s="9" t="e">
        <f t="shared" si="15"/>
        <v>#DIV/0!</v>
      </c>
      <c r="J35" s="13"/>
      <c r="K35" s="9" t="e">
        <f t="shared" si="5"/>
        <v>#DIV/0!</v>
      </c>
      <c r="L35" s="13"/>
      <c r="M35" s="9" t="e">
        <f t="shared" si="16"/>
        <v>#DIV/0!</v>
      </c>
      <c r="N35" s="13"/>
      <c r="O35" s="9" t="e">
        <f t="shared" si="7"/>
        <v>#DIV/0!</v>
      </c>
      <c r="P35" s="13"/>
      <c r="Q35" s="9" t="e">
        <f t="shared" si="8"/>
        <v>#DIV/0!</v>
      </c>
      <c r="R35" s="13"/>
      <c r="S35" s="9" t="e">
        <f t="shared" si="9"/>
        <v>#DIV/0!</v>
      </c>
      <c r="T35" s="13"/>
      <c r="U35" s="9" t="e">
        <f t="shared" si="10"/>
        <v>#DIV/0!</v>
      </c>
      <c r="V35" s="13"/>
      <c r="W35" s="9" t="e">
        <f t="shared" si="11"/>
        <v>#DIV/0!</v>
      </c>
      <c r="X35" s="13"/>
      <c r="Y35" s="10"/>
      <c r="Z35" s="11"/>
    </row>
    <row r="36" spans="1:26" ht="15" thickBot="1">
      <c r="A36" s="17" t="s">
        <v>45</v>
      </c>
      <c r="B36" s="3" t="str">
        <f t="array" ref="B36">VLOOKUP(A36,SUBSTITUTE([1]TDSheet!A$10:E$406," ",""),4,0)</f>
        <v>564</v>
      </c>
      <c r="C36" s="8">
        <f t="shared" si="14"/>
        <v>-1</v>
      </c>
      <c r="D36" s="13"/>
      <c r="E36" s="8" t="e">
        <f t="shared" si="2"/>
        <v>#DIV/0!</v>
      </c>
      <c r="F36" s="13"/>
      <c r="G36" s="8" t="e">
        <f t="shared" si="3"/>
        <v>#DIV/0!</v>
      </c>
      <c r="H36" s="13"/>
      <c r="I36" s="9" t="e">
        <f t="shared" si="15"/>
        <v>#DIV/0!</v>
      </c>
      <c r="J36" s="13"/>
      <c r="K36" s="9" t="e">
        <f t="shared" si="5"/>
        <v>#DIV/0!</v>
      </c>
      <c r="L36" s="13"/>
      <c r="M36" s="9" t="e">
        <f t="shared" si="16"/>
        <v>#DIV/0!</v>
      </c>
      <c r="N36" s="13"/>
      <c r="O36" s="9" t="e">
        <f t="shared" si="7"/>
        <v>#DIV/0!</v>
      </c>
      <c r="P36" s="13"/>
      <c r="Q36" s="9" t="e">
        <f t="shared" si="8"/>
        <v>#DIV/0!</v>
      </c>
      <c r="R36" s="13"/>
      <c r="S36" s="9" t="e">
        <f t="shared" si="9"/>
        <v>#DIV/0!</v>
      </c>
      <c r="T36" s="13"/>
      <c r="U36" s="9" t="e">
        <f t="shared" si="10"/>
        <v>#DIV/0!</v>
      </c>
      <c r="V36" s="13"/>
      <c r="W36" s="9" t="e">
        <f t="shared" si="11"/>
        <v>#DIV/0!</v>
      </c>
      <c r="X36" s="13"/>
      <c r="Y36" s="10"/>
      <c r="Z36" s="11"/>
    </row>
    <row r="37" spans="1:26" ht="15" thickBot="1">
      <c r="A37" s="16" t="s">
        <v>41</v>
      </c>
      <c r="B37" s="3" t="str">
        <f t="array" ref="B37">VLOOKUP(A37,SUBSTITUTE([1]TDSheet!A$10:E$406," ",""),4,0)</f>
        <v>444</v>
      </c>
      <c r="C37" s="8">
        <f t="shared" si="14"/>
        <v>-1</v>
      </c>
      <c r="D37" s="13"/>
      <c r="E37" s="8" t="e">
        <f t="shared" si="2"/>
        <v>#DIV/0!</v>
      </c>
      <c r="F37" s="13"/>
      <c r="G37" s="8" t="e">
        <f t="shared" si="3"/>
        <v>#DIV/0!</v>
      </c>
      <c r="H37" s="13"/>
      <c r="I37" s="9" t="e">
        <f t="shared" si="15"/>
        <v>#DIV/0!</v>
      </c>
      <c r="J37" s="13"/>
      <c r="K37" s="9" t="e">
        <f t="shared" si="5"/>
        <v>#DIV/0!</v>
      </c>
      <c r="L37" s="13"/>
      <c r="M37" s="9" t="e">
        <f t="shared" si="16"/>
        <v>#DIV/0!</v>
      </c>
      <c r="N37" s="13"/>
      <c r="O37" s="9" t="e">
        <f t="shared" si="7"/>
        <v>#DIV/0!</v>
      </c>
      <c r="P37" s="13"/>
      <c r="Q37" s="9" t="e">
        <f t="shared" si="8"/>
        <v>#DIV/0!</v>
      </c>
      <c r="R37" s="13"/>
      <c r="S37" s="9" t="e">
        <f t="shared" si="9"/>
        <v>#DIV/0!</v>
      </c>
      <c r="T37" s="13"/>
      <c r="U37" s="9" t="e">
        <f t="shared" si="10"/>
        <v>#DIV/0!</v>
      </c>
      <c r="V37" s="13"/>
      <c r="W37" s="9" t="e">
        <f t="shared" si="11"/>
        <v>#DIV/0!</v>
      </c>
      <c r="X37" s="13"/>
      <c r="Y37" s="10"/>
      <c r="Z37" s="11"/>
    </row>
    <row r="38" spans="1:26" ht="15" thickBot="1">
      <c r="A38" s="16" t="s">
        <v>46</v>
      </c>
      <c r="B38" s="3" t="str">
        <f t="array" ref="B38">VLOOKUP(A38,SUBSTITUTE([1]TDSheet!A$10:E$406," ",""),4,0)</f>
        <v>444</v>
      </c>
      <c r="C38" s="8">
        <f t="shared" si="14"/>
        <v>-1</v>
      </c>
      <c r="D38" s="13"/>
      <c r="E38" s="8" t="e">
        <f t="shared" si="2"/>
        <v>#DIV/0!</v>
      </c>
      <c r="F38" s="13"/>
      <c r="G38" s="8" t="e">
        <f t="shared" si="3"/>
        <v>#DIV/0!</v>
      </c>
      <c r="H38" s="13"/>
      <c r="I38" s="9" t="e">
        <f t="shared" si="15"/>
        <v>#DIV/0!</v>
      </c>
      <c r="J38" s="13"/>
      <c r="K38" s="9" t="e">
        <f t="shared" si="5"/>
        <v>#DIV/0!</v>
      </c>
      <c r="L38" s="13"/>
      <c r="M38" s="9" t="e">
        <f t="shared" si="16"/>
        <v>#DIV/0!</v>
      </c>
      <c r="N38" s="13"/>
      <c r="O38" s="9" t="e">
        <f t="shared" si="7"/>
        <v>#DIV/0!</v>
      </c>
      <c r="P38" s="13"/>
      <c r="Q38" s="9" t="e">
        <f t="shared" si="8"/>
        <v>#DIV/0!</v>
      </c>
      <c r="R38" s="13"/>
      <c r="S38" s="9" t="e">
        <f t="shared" si="9"/>
        <v>#DIV/0!</v>
      </c>
      <c r="T38" s="13"/>
      <c r="U38" s="9" t="e">
        <f t="shared" si="10"/>
        <v>#DIV/0!</v>
      </c>
      <c r="V38" s="13"/>
      <c r="W38" s="9" t="e">
        <f t="shared" si="11"/>
        <v>#DIV/0!</v>
      </c>
      <c r="X38" s="13"/>
      <c r="Y38" s="10"/>
      <c r="Z38" s="11"/>
    </row>
    <row r="39" spans="1:26" ht="15" thickBot="1">
      <c r="A39" s="16" t="s">
        <v>47</v>
      </c>
      <c r="B39" s="3" t="str">
        <f t="array" ref="B39">VLOOKUP(A39,SUBSTITUTE([1]TDSheet!A$10:E$406," ",""),4,0)</f>
        <v>720</v>
      </c>
      <c r="C39" s="8">
        <f t="shared" si="14"/>
        <v>-1</v>
      </c>
      <c r="D39" s="13"/>
      <c r="E39" s="8" t="e">
        <f t="shared" si="2"/>
        <v>#DIV/0!</v>
      </c>
      <c r="F39" s="13"/>
      <c r="G39" s="8" t="e">
        <f t="shared" si="3"/>
        <v>#DIV/0!</v>
      </c>
      <c r="H39" s="13"/>
      <c r="I39" s="9" t="e">
        <f t="shared" si="15"/>
        <v>#DIV/0!</v>
      </c>
      <c r="J39" s="13"/>
      <c r="K39" s="9" t="e">
        <f t="shared" si="5"/>
        <v>#DIV/0!</v>
      </c>
      <c r="L39" s="13"/>
      <c r="M39" s="9" t="e">
        <f t="shared" si="16"/>
        <v>#DIV/0!</v>
      </c>
      <c r="N39" s="13"/>
      <c r="O39" s="9" t="e">
        <f t="shared" si="7"/>
        <v>#DIV/0!</v>
      </c>
      <c r="P39" s="13"/>
      <c r="Q39" s="9" t="e">
        <f t="shared" si="8"/>
        <v>#DIV/0!</v>
      </c>
      <c r="R39" s="13"/>
      <c r="S39" s="9" t="e">
        <f t="shared" si="9"/>
        <v>#DIV/0!</v>
      </c>
      <c r="T39" s="13"/>
      <c r="U39" s="9" t="e">
        <f t="shared" si="10"/>
        <v>#DIV/0!</v>
      </c>
      <c r="V39" s="13"/>
      <c r="W39" s="9" t="e">
        <f t="shared" si="11"/>
        <v>#DIV/0!</v>
      </c>
      <c r="X39" s="13"/>
      <c r="Y39" s="10"/>
      <c r="Z39" s="11"/>
    </row>
    <row r="40" spans="1:26" ht="15" thickBot="1">
      <c r="A40" s="16" t="s">
        <v>48</v>
      </c>
      <c r="B40" s="3" t="str">
        <f t="array" ref="B40">VLOOKUP(A40,SUBSTITUTE([1]TDSheet!A$10:E$406," ",""),4,0)</f>
        <v>720</v>
      </c>
      <c r="C40" s="8">
        <f t="shared" si="14"/>
        <v>-1</v>
      </c>
      <c r="D40" s="13"/>
      <c r="E40" s="8" t="e">
        <f t="shared" si="2"/>
        <v>#DIV/0!</v>
      </c>
      <c r="F40" s="13"/>
      <c r="G40" s="8" t="e">
        <f t="shared" si="3"/>
        <v>#DIV/0!</v>
      </c>
      <c r="H40" s="13"/>
      <c r="I40" s="9" t="e">
        <f t="shared" si="15"/>
        <v>#DIV/0!</v>
      </c>
      <c r="J40" s="13"/>
      <c r="K40" s="9" t="e">
        <f t="shared" si="5"/>
        <v>#DIV/0!</v>
      </c>
      <c r="L40" s="13"/>
      <c r="M40" s="9" t="e">
        <f t="shared" si="16"/>
        <v>#DIV/0!</v>
      </c>
      <c r="N40" s="13"/>
      <c r="O40" s="9" t="e">
        <f t="shared" si="7"/>
        <v>#DIV/0!</v>
      </c>
      <c r="P40" s="13"/>
      <c r="Q40" s="9" t="e">
        <f t="shared" si="8"/>
        <v>#DIV/0!</v>
      </c>
      <c r="R40" s="13"/>
      <c r="S40" s="9" t="e">
        <f t="shared" si="9"/>
        <v>#DIV/0!</v>
      </c>
      <c r="T40" s="13"/>
      <c r="U40" s="9" t="e">
        <f t="shared" si="10"/>
        <v>#DIV/0!</v>
      </c>
      <c r="V40" s="13"/>
      <c r="W40" s="9" t="e">
        <f t="shared" si="11"/>
        <v>#DIV/0!</v>
      </c>
      <c r="X40" s="13"/>
      <c r="Y40" s="10"/>
      <c r="Z40" s="11"/>
    </row>
    <row r="41" spans="1:26" ht="15" thickBot="1">
      <c r="A41" s="16" t="s">
        <v>49</v>
      </c>
      <c r="B41" s="3" t="str">
        <f t="array" ref="B41">VLOOKUP(A41,SUBSTITUTE([1]TDSheet!A$10:E$406," ",""),4,0)</f>
        <v>720</v>
      </c>
      <c r="C41" s="8">
        <f t="shared" si="14"/>
        <v>-1</v>
      </c>
      <c r="D41" s="13"/>
      <c r="E41" s="8" t="e">
        <f t="shared" si="2"/>
        <v>#DIV/0!</v>
      </c>
      <c r="F41" s="13"/>
      <c r="G41" s="8" t="e">
        <f t="shared" si="3"/>
        <v>#DIV/0!</v>
      </c>
      <c r="H41" s="13"/>
      <c r="I41" s="9" t="e">
        <f t="shared" si="15"/>
        <v>#DIV/0!</v>
      </c>
      <c r="J41" s="13"/>
      <c r="K41" s="9" t="e">
        <f t="shared" si="5"/>
        <v>#DIV/0!</v>
      </c>
      <c r="L41" s="13"/>
      <c r="M41" s="9" t="e">
        <f t="shared" si="16"/>
        <v>#DIV/0!</v>
      </c>
      <c r="N41" s="13"/>
      <c r="O41" s="9" t="e">
        <f t="shared" si="7"/>
        <v>#DIV/0!</v>
      </c>
      <c r="P41" s="13"/>
      <c r="Q41" s="9" t="e">
        <f t="shared" si="8"/>
        <v>#DIV/0!</v>
      </c>
      <c r="R41" s="13"/>
      <c r="S41" s="9" t="e">
        <f t="shared" si="9"/>
        <v>#DIV/0!</v>
      </c>
      <c r="T41" s="13"/>
      <c r="U41" s="9" t="e">
        <f t="shared" si="10"/>
        <v>#DIV/0!</v>
      </c>
      <c r="V41" s="13"/>
      <c r="W41" s="9" t="e">
        <f t="shared" si="11"/>
        <v>#DIV/0!</v>
      </c>
      <c r="X41" s="13"/>
      <c r="Y41" s="10"/>
      <c r="Z41" s="11"/>
    </row>
    <row r="42" spans="1:26" ht="15" thickBot="1">
      <c r="A42" s="16" t="s">
        <v>50</v>
      </c>
      <c r="B42" s="3" t="str">
        <f t="array" ref="B42">VLOOKUP(A42,SUBSTITUTE([1]TDSheet!A$10:E$406," ",""),4,0)</f>
        <v>720</v>
      </c>
      <c r="C42" s="8">
        <f t="shared" si="14"/>
        <v>-1</v>
      </c>
      <c r="D42" s="13"/>
      <c r="E42" s="8" t="e">
        <f t="shared" si="2"/>
        <v>#DIV/0!</v>
      </c>
      <c r="F42" s="13"/>
      <c r="G42" s="8" t="e">
        <f t="shared" si="3"/>
        <v>#DIV/0!</v>
      </c>
      <c r="H42" s="13"/>
      <c r="I42" s="9" t="e">
        <f t="shared" si="15"/>
        <v>#DIV/0!</v>
      </c>
      <c r="J42" s="13"/>
      <c r="K42" s="9" t="e">
        <f t="shared" si="5"/>
        <v>#DIV/0!</v>
      </c>
      <c r="L42" s="13"/>
      <c r="M42" s="9" t="e">
        <f t="shared" si="16"/>
        <v>#DIV/0!</v>
      </c>
      <c r="N42" s="13"/>
      <c r="O42" s="9" t="e">
        <f t="shared" si="7"/>
        <v>#DIV/0!</v>
      </c>
      <c r="P42" s="13"/>
      <c r="Q42" s="9" t="e">
        <f t="shared" si="8"/>
        <v>#DIV/0!</v>
      </c>
      <c r="R42" s="13"/>
      <c r="S42" s="9" t="e">
        <f t="shared" si="9"/>
        <v>#DIV/0!</v>
      </c>
      <c r="T42" s="13"/>
      <c r="U42" s="9" t="e">
        <f t="shared" si="10"/>
        <v>#DIV/0!</v>
      </c>
      <c r="V42" s="13"/>
      <c r="W42" s="9" t="e">
        <f t="shared" si="11"/>
        <v>#DIV/0!</v>
      </c>
      <c r="X42" s="13"/>
      <c r="Y42" s="10"/>
      <c r="Z42" s="11"/>
    </row>
    <row r="43" spans="1:26" ht="15" thickBot="1">
      <c r="A43" s="17" t="s">
        <v>51</v>
      </c>
      <c r="B43" s="3" t="str">
        <f t="array" ref="B43">VLOOKUP(A43,SUBSTITUTE([1]TDSheet!A$10:E$406," ",""),4,0)</f>
        <v>744</v>
      </c>
      <c r="C43" s="8">
        <f t="shared" si="14"/>
        <v>-1</v>
      </c>
      <c r="D43" s="13"/>
      <c r="E43" s="8" t="e">
        <f t="shared" si="2"/>
        <v>#DIV/0!</v>
      </c>
      <c r="F43" s="13"/>
      <c r="G43" s="8" t="e">
        <f t="shared" si="3"/>
        <v>#DIV/0!</v>
      </c>
      <c r="H43" s="13"/>
      <c r="I43" s="9" t="e">
        <f t="shared" si="15"/>
        <v>#DIV/0!</v>
      </c>
      <c r="J43" s="13"/>
      <c r="K43" s="9" t="e">
        <f t="shared" si="5"/>
        <v>#DIV/0!</v>
      </c>
      <c r="L43" s="13"/>
      <c r="M43" s="9" t="e">
        <f t="shared" si="16"/>
        <v>#DIV/0!</v>
      </c>
      <c r="N43" s="13"/>
      <c r="O43" s="9" t="e">
        <f t="shared" si="7"/>
        <v>#DIV/0!</v>
      </c>
      <c r="P43" s="13"/>
      <c r="Q43" s="9" t="e">
        <f t="shared" si="8"/>
        <v>#DIV/0!</v>
      </c>
      <c r="R43" s="13"/>
      <c r="S43" s="9" t="e">
        <f t="shared" si="9"/>
        <v>#DIV/0!</v>
      </c>
      <c r="T43" s="13"/>
      <c r="U43" s="9" t="e">
        <f t="shared" si="10"/>
        <v>#DIV/0!</v>
      </c>
      <c r="V43" s="13"/>
      <c r="W43" s="9" t="e">
        <f t="shared" si="11"/>
        <v>#DIV/0!</v>
      </c>
      <c r="X43" s="13"/>
      <c r="Y43" s="10"/>
      <c r="Z43" s="11"/>
    </row>
    <row r="44" spans="1:26" ht="15" thickBot="1">
      <c r="A44" s="16" t="s">
        <v>52</v>
      </c>
      <c r="B44" s="3" t="str">
        <f t="array" ref="B44">VLOOKUP(A44,SUBSTITUTE([1]TDSheet!A$10:E$406," ",""),4,0)</f>
        <v>744</v>
      </c>
      <c r="C44" s="8">
        <f t="shared" si="14"/>
        <v>-1</v>
      </c>
      <c r="D44" s="13"/>
      <c r="E44" s="8" t="e">
        <f t="shared" si="2"/>
        <v>#DIV/0!</v>
      </c>
      <c r="F44" s="13"/>
      <c r="G44" s="8" t="e">
        <f t="shared" si="3"/>
        <v>#DIV/0!</v>
      </c>
      <c r="H44" s="13"/>
      <c r="I44" s="9" t="e">
        <f t="shared" si="15"/>
        <v>#DIV/0!</v>
      </c>
      <c r="J44" s="13"/>
      <c r="K44" s="9" t="e">
        <f t="shared" si="5"/>
        <v>#DIV/0!</v>
      </c>
      <c r="L44" s="13"/>
      <c r="M44" s="9" t="e">
        <f t="shared" si="16"/>
        <v>#DIV/0!</v>
      </c>
      <c r="N44" s="13"/>
      <c r="O44" s="9" t="e">
        <f t="shared" si="7"/>
        <v>#DIV/0!</v>
      </c>
      <c r="P44" s="13"/>
      <c r="Q44" s="9" t="e">
        <f t="shared" si="8"/>
        <v>#DIV/0!</v>
      </c>
      <c r="R44" s="13"/>
      <c r="S44" s="9" t="e">
        <f t="shared" si="9"/>
        <v>#DIV/0!</v>
      </c>
      <c r="T44" s="13"/>
      <c r="U44" s="9" t="e">
        <f t="shared" si="10"/>
        <v>#DIV/0!</v>
      </c>
      <c r="V44" s="13"/>
      <c r="W44" s="9" t="e">
        <f t="shared" si="11"/>
        <v>#DIV/0!</v>
      </c>
      <c r="X44" s="13"/>
      <c r="Y44" s="10"/>
      <c r="Z44" s="11"/>
    </row>
    <row r="45" spans="1:26" ht="15" thickBot="1">
      <c r="A45" s="16" t="s">
        <v>53</v>
      </c>
      <c r="B45" s="3" t="str">
        <f t="array" ref="B45">VLOOKUP(A45,SUBSTITUTE([1]TDSheet!A$10:E$406," ",""),4,0)</f>
        <v>720</v>
      </c>
      <c r="C45" s="8">
        <f t="shared" si="14"/>
        <v>-1</v>
      </c>
      <c r="D45" s="13"/>
      <c r="E45" s="8" t="e">
        <f t="shared" si="2"/>
        <v>#DIV/0!</v>
      </c>
      <c r="F45" s="13"/>
      <c r="G45" s="8" t="e">
        <f t="shared" si="3"/>
        <v>#DIV/0!</v>
      </c>
      <c r="H45" s="13"/>
      <c r="I45" s="9" t="e">
        <f t="shared" si="15"/>
        <v>#DIV/0!</v>
      </c>
      <c r="J45" s="13"/>
      <c r="K45" s="9" t="e">
        <f t="shared" si="5"/>
        <v>#DIV/0!</v>
      </c>
      <c r="L45" s="13"/>
      <c r="M45" s="9" t="e">
        <f t="shared" si="16"/>
        <v>#DIV/0!</v>
      </c>
      <c r="N45" s="13"/>
      <c r="O45" s="9" t="e">
        <f t="shared" si="7"/>
        <v>#DIV/0!</v>
      </c>
      <c r="P45" s="13"/>
      <c r="Q45" s="9" t="e">
        <f t="shared" si="8"/>
        <v>#DIV/0!</v>
      </c>
      <c r="R45" s="13"/>
      <c r="S45" s="9" t="e">
        <f t="shared" si="9"/>
        <v>#DIV/0!</v>
      </c>
      <c r="T45" s="13"/>
      <c r="U45" s="9" t="e">
        <f t="shared" si="10"/>
        <v>#DIV/0!</v>
      </c>
      <c r="V45" s="13"/>
      <c r="W45" s="9" t="e">
        <f t="shared" si="11"/>
        <v>#DIV/0!</v>
      </c>
      <c r="X45" s="13"/>
      <c r="Y45" s="10"/>
      <c r="Z45" s="11"/>
    </row>
    <row r="46" spans="1:26" ht="15" thickBot="1">
      <c r="A46" s="16" t="s">
        <v>54</v>
      </c>
      <c r="B46" s="3" t="str">
        <f t="array" ref="B46">VLOOKUP(A46,SUBSTITUTE([1]TDSheet!A$10:E$406," ",""),4,0)</f>
        <v>720</v>
      </c>
      <c r="C46" s="8">
        <f t="shared" si="14"/>
        <v>-1</v>
      </c>
      <c r="D46" s="13"/>
      <c r="E46" s="8" t="e">
        <f t="shared" si="2"/>
        <v>#DIV/0!</v>
      </c>
      <c r="F46" s="13"/>
      <c r="G46" s="8" t="e">
        <f t="shared" si="3"/>
        <v>#DIV/0!</v>
      </c>
      <c r="H46" s="13"/>
      <c r="I46" s="9" t="e">
        <f t="shared" si="15"/>
        <v>#DIV/0!</v>
      </c>
      <c r="J46" s="13"/>
      <c r="K46" s="9" t="e">
        <f t="shared" si="5"/>
        <v>#DIV/0!</v>
      </c>
      <c r="L46" s="13"/>
      <c r="M46" s="9" t="e">
        <f t="shared" si="16"/>
        <v>#DIV/0!</v>
      </c>
      <c r="N46" s="13"/>
      <c r="O46" s="9" t="e">
        <f t="shared" si="7"/>
        <v>#DIV/0!</v>
      </c>
      <c r="P46" s="13"/>
      <c r="Q46" s="9" t="e">
        <f t="shared" si="8"/>
        <v>#DIV/0!</v>
      </c>
      <c r="R46" s="13"/>
      <c r="S46" s="9" t="e">
        <f t="shared" si="9"/>
        <v>#DIV/0!</v>
      </c>
      <c r="T46" s="13"/>
      <c r="U46" s="9" t="e">
        <f t="shared" si="10"/>
        <v>#DIV/0!</v>
      </c>
      <c r="V46" s="13"/>
      <c r="W46" s="9" t="e">
        <f t="shared" si="11"/>
        <v>#DIV/0!</v>
      </c>
      <c r="X46" s="13"/>
      <c r="Y46" s="10"/>
      <c r="Z46" s="11"/>
    </row>
  </sheetData>
  <mergeCells count="2">
    <mergeCell ref="A2:A3"/>
    <mergeCell ref="B2:Z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Посуда Центр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</dc:creator>
  <cp:lastModifiedBy>Елена</cp:lastModifiedBy>
  <dcterms:created xsi:type="dcterms:W3CDTF">2013-12-23T10:56:04Z</dcterms:created>
  <dcterms:modified xsi:type="dcterms:W3CDTF">2014-03-20T18:09:47Z</dcterms:modified>
</cp:coreProperties>
</file>