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2" i="1" l="1"/>
  <c r="C12" i="1"/>
  <c r="G12" i="1" s="1"/>
  <c r="F11" i="1"/>
  <c r="C11" i="1"/>
  <c r="G11" i="1" s="1"/>
  <c r="L11" i="1" s="1"/>
  <c r="F10" i="1"/>
  <c r="C10" i="1"/>
  <c r="G10" i="1" s="1"/>
  <c r="F9" i="1"/>
  <c r="C9" i="1"/>
  <c r="G9" i="1" s="1"/>
  <c r="F8" i="1"/>
  <c r="C8" i="1"/>
  <c r="G8" i="1" s="1"/>
  <c r="F7" i="1"/>
  <c r="C7" i="1"/>
  <c r="G7" i="1" s="1"/>
  <c r="F6" i="1"/>
  <c r="C6" i="1"/>
  <c r="G6" i="1" s="1"/>
  <c r="M12" i="1" l="1"/>
  <c r="L12" i="1"/>
  <c r="H12" i="1"/>
  <c r="O12" i="1" s="1"/>
  <c r="I12" i="1"/>
  <c r="P12" i="1" s="1"/>
  <c r="I11" i="1"/>
  <c r="P11" i="1" s="1"/>
  <c r="M11" i="1"/>
  <c r="H11" i="1"/>
  <c r="O11" i="1" s="1"/>
  <c r="I10" i="1"/>
  <c r="P10" i="1" s="1"/>
  <c r="L10" i="1"/>
  <c r="H10" i="1"/>
  <c r="O10" i="1" s="1"/>
  <c r="M10" i="1"/>
  <c r="I9" i="1"/>
  <c r="P9" i="1" s="1"/>
  <c r="L9" i="1"/>
  <c r="H9" i="1"/>
  <c r="O9" i="1" s="1"/>
  <c r="M9" i="1"/>
  <c r="M8" i="1"/>
  <c r="I8" i="1"/>
  <c r="P8" i="1" s="1"/>
  <c r="L8" i="1"/>
  <c r="H8" i="1"/>
  <c r="O8" i="1" s="1"/>
  <c r="M7" i="1"/>
  <c r="L7" i="1"/>
  <c r="H7" i="1"/>
  <c r="O7" i="1" s="1"/>
  <c r="I7" i="1"/>
  <c r="P7" i="1" s="1"/>
  <c r="M6" i="1"/>
  <c r="L6" i="1"/>
  <c r="H6" i="1"/>
  <c r="O6" i="1" s="1"/>
  <c r="I6" i="1"/>
  <c r="P6" i="1" s="1"/>
  <c r="F5" i="1" l="1"/>
  <c r="C5" i="1"/>
  <c r="G5" i="1" s="1"/>
  <c r="L5" i="1" s="1"/>
  <c r="H5" i="1" l="1"/>
  <c r="O5" i="1" s="1"/>
  <c r="M5" i="1"/>
  <c r="I5" i="1"/>
  <c r="P5" i="1" s="1"/>
</calcChain>
</file>

<file path=xl/sharedStrings.xml><?xml version="1.0" encoding="utf-8"?>
<sst xmlns="http://schemas.openxmlformats.org/spreadsheetml/2006/main" count="23" uniqueCount="17">
  <si>
    <t>диагональ</t>
  </si>
  <si>
    <t>дюйм</t>
  </si>
  <si>
    <t>см</t>
  </si>
  <si>
    <t>соотношение
сторон</t>
  </si>
  <si>
    <t>разрешение</t>
  </si>
  <si>
    <t>px</t>
  </si>
  <si>
    <t>размер пикселя</t>
  </si>
  <si>
    <t>размер экрана</t>
  </si>
  <si>
    <t>размер окна плеера</t>
  </si>
  <si>
    <t>Эталон</t>
  </si>
  <si>
    <t>Монитор 1</t>
  </si>
  <si>
    <t>Монитор 2</t>
  </si>
  <si>
    <t>Монитор 3</t>
  </si>
  <si>
    <t>Монитор 4</t>
  </si>
  <si>
    <t>Монитор 5</t>
  </si>
  <si>
    <t>Монитор 6</t>
  </si>
  <si>
    <t>Монитор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</si>
</sst>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?/??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</xdr:row>
      <xdr:rowOff>0</xdr:rowOff>
    </xdr:from>
    <xdr:to>
      <xdr:col>23</xdr:col>
      <xdr:colOff>389319</xdr:colOff>
      <xdr:row>26</xdr:row>
      <xdr:rowOff>52185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1864" y="623455"/>
          <a:ext cx="3420000" cy="443368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</xdr:row>
      <xdr:rowOff>0</xdr:rowOff>
    </xdr:from>
    <xdr:to>
      <xdr:col>26</xdr:col>
      <xdr:colOff>310247</xdr:colOff>
      <xdr:row>9</xdr:row>
      <xdr:rowOff>45000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4818" y="623455"/>
          <a:ext cx="916384" cy="11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3"/>
  <sheetViews>
    <sheetView tabSelected="1" zoomScale="70" zoomScaleNormal="70" workbookViewId="0">
      <selection activeCell="AD15" sqref="AD15"/>
    </sheetView>
  </sheetViews>
  <sheetFormatPr defaultRowHeight="15" x14ac:dyDescent="0.25"/>
  <cols>
    <col min="1" max="1" width="14.28515625" style="1" customWidth="1"/>
    <col min="2" max="2" width="6.28515625" style="1" bestFit="1" customWidth="1"/>
    <col min="3" max="3" width="4.5703125" style="1" bestFit="1" customWidth="1"/>
    <col min="4" max="5" width="6.42578125" style="1" customWidth="1"/>
    <col min="6" max="6" width="13.5703125" style="1" bestFit="1" customWidth="1"/>
    <col min="7" max="7" width="15.7109375" style="1" bestFit="1" customWidth="1"/>
    <col min="8" max="9" width="7.42578125" style="1" customWidth="1"/>
    <col min="10" max="13" width="6" style="1" customWidth="1"/>
    <col min="14" max="16" width="9.140625" style="1"/>
    <col min="17" max="17" width="8.140625" style="1" customWidth="1"/>
    <col min="18" max="16384" width="9.140625" style="1"/>
  </cols>
  <sheetData>
    <row r="3" spans="1:26" ht="18.75" x14ac:dyDescent="0.25">
      <c r="B3" s="13" t="s">
        <v>0</v>
      </c>
      <c r="C3" s="13"/>
      <c r="D3" s="13" t="s">
        <v>4</v>
      </c>
      <c r="E3" s="13"/>
      <c r="F3" s="14" t="s">
        <v>3</v>
      </c>
      <c r="G3" s="1" t="s">
        <v>6</v>
      </c>
      <c r="H3" s="13" t="s">
        <v>7</v>
      </c>
      <c r="I3" s="13"/>
      <c r="J3" s="13" t="s">
        <v>8</v>
      </c>
      <c r="K3" s="13"/>
      <c r="L3" s="13"/>
      <c r="M3" s="13"/>
      <c r="S3" s="16" t="s">
        <v>9</v>
      </c>
      <c r="T3" s="15"/>
      <c r="U3" s="15"/>
      <c r="V3" s="15"/>
      <c r="W3" s="15"/>
      <c r="X3" s="15"/>
      <c r="Y3" s="15"/>
      <c r="Z3" s="16" t="s">
        <v>15</v>
      </c>
    </row>
    <row r="4" spans="1:26" x14ac:dyDescent="0.25">
      <c r="B4" s="1" t="s">
        <v>1</v>
      </c>
      <c r="C4" s="1" t="s">
        <v>2</v>
      </c>
      <c r="D4" s="13" t="s">
        <v>5</v>
      </c>
      <c r="E4" s="13"/>
      <c r="F4" s="13"/>
      <c r="G4" s="1" t="s">
        <v>2</v>
      </c>
      <c r="H4" s="13" t="s">
        <v>2</v>
      </c>
      <c r="I4" s="13"/>
      <c r="J4" s="13" t="s">
        <v>5</v>
      </c>
      <c r="K4" s="13"/>
      <c r="L4" s="13" t="s">
        <v>2</v>
      </c>
      <c r="M4" s="13"/>
      <c r="S4" s="10"/>
    </row>
    <row r="5" spans="1:26" x14ac:dyDescent="0.25">
      <c r="A5" s="1" t="s">
        <v>9</v>
      </c>
      <c r="B5" s="7">
        <v>17</v>
      </c>
      <c r="C5" s="3">
        <f>B5*2.54</f>
        <v>43.18</v>
      </c>
      <c r="D5" s="2">
        <v>1280</v>
      </c>
      <c r="E5" s="2">
        <v>1024</v>
      </c>
      <c r="F5" s="4">
        <f>D5/E5</f>
        <v>1.25</v>
      </c>
      <c r="G5" s="6">
        <f>C5/SQRT(D5^2+E5^2)</f>
        <v>2.6342121243554728E-2</v>
      </c>
      <c r="H5" s="3">
        <f>D5*G5</f>
        <v>33.717915191750052</v>
      </c>
      <c r="I5" s="3">
        <f>E5*G5</f>
        <v>26.974332153400042</v>
      </c>
      <c r="J5" s="8">
        <v>361</v>
      </c>
      <c r="K5" s="8">
        <v>468</v>
      </c>
      <c r="L5" s="11">
        <f>J5*G5</f>
        <v>9.5095057689232565</v>
      </c>
      <c r="M5" s="11">
        <f>K5*G5</f>
        <v>12.328112741983613</v>
      </c>
      <c r="O5" s="9">
        <f>+J5*H5/D5</f>
        <v>9.5095057689232565</v>
      </c>
      <c r="P5" s="9">
        <f>+K5*I5/E5</f>
        <v>12.328112741983613</v>
      </c>
    </row>
    <row r="6" spans="1:26" x14ac:dyDescent="0.25">
      <c r="A6" s="1" t="s">
        <v>10</v>
      </c>
      <c r="B6" s="7">
        <v>19</v>
      </c>
      <c r="C6" s="3">
        <f>B6*2.54</f>
        <v>48.26</v>
      </c>
      <c r="D6" s="2">
        <v>1280</v>
      </c>
      <c r="E6" s="2">
        <v>1024</v>
      </c>
      <c r="F6" s="4">
        <f>D6/E6</f>
        <v>1.25</v>
      </c>
      <c r="G6" s="6">
        <f>C6/SQRT(D6^2+E6^2)</f>
        <v>2.9441194331031751E-2</v>
      </c>
      <c r="H6" s="3">
        <f>D6*G6</f>
        <v>37.68472874372064</v>
      </c>
      <c r="I6" s="3">
        <f>E6*G6</f>
        <v>30.147782994976513</v>
      </c>
      <c r="J6" s="8">
        <v>361</v>
      </c>
      <c r="K6" s="8">
        <v>468</v>
      </c>
      <c r="L6" s="11">
        <f>J6*G6</f>
        <v>10.628271153502462</v>
      </c>
      <c r="M6" s="11">
        <f>K6*G6</f>
        <v>13.77847894692286</v>
      </c>
      <c r="O6" s="9">
        <f t="shared" ref="O6:O9" si="0">+J6*H6/D6</f>
        <v>10.628271153502462</v>
      </c>
      <c r="P6" s="9">
        <f t="shared" ref="P6:P9" si="1">+K6*I6/E6</f>
        <v>13.77847894692286</v>
      </c>
      <c r="S6" s="10"/>
    </row>
    <row r="7" spans="1:26" x14ac:dyDescent="0.25">
      <c r="A7" s="12" t="s">
        <v>11</v>
      </c>
      <c r="B7" s="7">
        <v>24</v>
      </c>
      <c r="C7" s="3">
        <f>B7*2.54</f>
        <v>60.96</v>
      </c>
      <c r="D7" s="2">
        <v>1920</v>
      </c>
      <c r="E7" s="2">
        <v>1200</v>
      </c>
      <c r="F7" s="4">
        <f>D7/E7</f>
        <v>1.6</v>
      </c>
      <c r="G7" s="6">
        <f>C7/SQRT(D7^2+E7^2)</f>
        <v>2.6923946152161544E-2</v>
      </c>
      <c r="H7" s="3">
        <f>D7*G7</f>
        <v>51.693976612150166</v>
      </c>
      <c r="I7" s="3">
        <f>E7*G7</f>
        <v>32.308735382593852</v>
      </c>
      <c r="J7" s="8">
        <v>361</v>
      </c>
      <c r="K7" s="8">
        <v>468</v>
      </c>
      <c r="L7" s="11">
        <f>J7*G7</f>
        <v>9.7195445609303182</v>
      </c>
      <c r="M7" s="11">
        <f>K7*G7</f>
        <v>12.600406799211603</v>
      </c>
      <c r="O7" s="9">
        <f t="shared" si="0"/>
        <v>9.7195445609303182</v>
      </c>
      <c r="P7" s="9">
        <f t="shared" si="1"/>
        <v>12.600406799211601</v>
      </c>
    </row>
    <row r="8" spans="1:26" x14ac:dyDescent="0.25">
      <c r="A8" s="12" t="s">
        <v>12</v>
      </c>
      <c r="B8" s="7">
        <v>23</v>
      </c>
      <c r="C8" s="3">
        <f>B8*2.54</f>
        <v>58.42</v>
      </c>
      <c r="D8" s="2">
        <v>1920</v>
      </c>
      <c r="E8" s="2">
        <v>1080</v>
      </c>
      <c r="F8" s="4">
        <f>D8/E8</f>
        <v>1.7777777777777777</v>
      </c>
      <c r="G8" s="6">
        <f>C8/SQRT(D8^2+E8^2)</f>
        <v>2.6519501499383421E-2</v>
      </c>
      <c r="H8" s="3">
        <f>D8*G8</f>
        <v>50.917442878816168</v>
      </c>
      <c r="I8" s="3">
        <f>E8*G8</f>
        <v>28.641061619334096</v>
      </c>
      <c r="J8" s="8">
        <v>361</v>
      </c>
      <c r="K8" s="8">
        <v>468</v>
      </c>
      <c r="L8" s="11">
        <f>J8*G8</f>
        <v>9.5735400412774148</v>
      </c>
      <c r="M8" s="11">
        <f>K8*G8</f>
        <v>12.41112670171144</v>
      </c>
      <c r="O8" s="9">
        <f t="shared" si="0"/>
        <v>9.5735400412774148</v>
      </c>
      <c r="P8" s="9">
        <f t="shared" si="1"/>
        <v>12.411126701711442</v>
      </c>
    </row>
    <row r="9" spans="1:26" s="5" customFormat="1" x14ac:dyDescent="0.25">
      <c r="A9" s="12" t="s">
        <v>13</v>
      </c>
      <c r="B9" s="7">
        <v>20</v>
      </c>
      <c r="C9" s="3">
        <f>B9*2.54</f>
        <v>50.8</v>
      </c>
      <c r="D9" s="2">
        <v>1920</v>
      </c>
      <c r="E9" s="2">
        <v>1080</v>
      </c>
      <c r="F9" s="4">
        <f>D9/E9</f>
        <v>1.7777777777777777</v>
      </c>
      <c r="G9" s="6">
        <f>C9/SQRT(D9^2+E9^2)</f>
        <v>2.3060436086420364E-2</v>
      </c>
      <c r="H9" s="3">
        <f>D9*G9</f>
        <v>44.276037285927096</v>
      </c>
      <c r="I9" s="3">
        <f>E9*G9</f>
        <v>24.905270973333995</v>
      </c>
      <c r="J9" s="8">
        <v>361</v>
      </c>
      <c r="K9" s="8">
        <v>468</v>
      </c>
      <c r="L9" s="11">
        <f>J9*G9</f>
        <v>8.3248174271977522</v>
      </c>
      <c r="M9" s="11">
        <f>K9*G9</f>
        <v>10.792284088444731</v>
      </c>
      <c r="O9" s="9">
        <f t="shared" si="0"/>
        <v>8.3248174271977504</v>
      </c>
      <c r="P9" s="9">
        <f t="shared" si="1"/>
        <v>10.792284088444731</v>
      </c>
    </row>
    <row r="10" spans="1:26" x14ac:dyDescent="0.25">
      <c r="A10" s="12" t="s">
        <v>14</v>
      </c>
      <c r="B10" s="7">
        <v>13.3</v>
      </c>
      <c r="C10" s="3">
        <f>B10*2.54</f>
        <v>33.782000000000004</v>
      </c>
      <c r="D10" s="2">
        <v>1920</v>
      </c>
      <c r="E10" s="2">
        <v>1080</v>
      </c>
      <c r="F10" s="4">
        <f>D10/E10</f>
        <v>1.7777777777777777</v>
      </c>
      <c r="G10" s="6">
        <f>C10/SQRT(D10^2+E10^2)</f>
        <v>1.5335189997469545E-2</v>
      </c>
      <c r="H10" s="3">
        <f>D10*G10</f>
        <v>29.443564795141526</v>
      </c>
      <c r="I10" s="3">
        <f>E10*G10</f>
        <v>16.562005197267109</v>
      </c>
      <c r="J10" s="8">
        <v>361</v>
      </c>
      <c r="K10" s="8">
        <v>468</v>
      </c>
      <c r="L10" s="11">
        <f>J10*G10</f>
        <v>5.5360035890865058</v>
      </c>
      <c r="M10" s="11">
        <f>K10*G10</f>
        <v>7.1768689188157468</v>
      </c>
      <c r="O10" s="9">
        <f t="shared" ref="O10" si="2">+J10*H10/D10</f>
        <v>5.5360035890865058</v>
      </c>
      <c r="P10" s="9">
        <f t="shared" ref="P10" si="3">+K10*I10/E10</f>
        <v>7.1768689188157468</v>
      </c>
    </row>
    <row r="11" spans="1:26" x14ac:dyDescent="0.25">
      <c r="A11" s="12" t="s">
        <v>15</v>
      </c>
      <c r="B11" s="7">
        <v>13.3</v>
      </c>
      <c r="C11" s="3">
        <f>B11*2.54</f>
        <v>33.782000000000004</v>
      </c>
      <c r="D11" s="2">
        <v>3200</v>
      </c>
      <c r="E11" s="2">
        <v>1800</v>
      </c>
      <c r="F11" s="4">
        <f>D11/E11</f>
        <v>1.7777777777777777</v>
      </c>
      <c r="G11" s="6">
        <f>C11/SQRT(D11^2+E11^2)</f>
        <v>9.2011139984817282E-3</v>
      </c>
      <c r="H11" s="3">
        <f>D11*G11</f>
        <v>29.44356479514153</v>
      </c>
      <c r="I11" s="3">
        <f>E11*G11</f>
        <v>16.562005197267112</v>
      </c>
      <c r="J11" s="8">
        <v>361</v>
      </c>
      <c r="K11" s="8">
        <v>468</v>
      </c>
      <c r="L11" s="11">
        <f>J11*G11</f>
        <v>3.321602153451904</v>
      </c>
      <c r="M11" s="11">
        <f>K11*G11</f>
        <v>4.3061213512894492</v>
      </c>
      <c r="O11" s="9">
        <f t="shared" ref="O11:O12" si="4">+J11*H11/D11</f>
        <v>3.321602153451904</v>
      </c>
      <c r="P11" s="9">
        <f t="shared" ref="P11:P12" si="5">+K11*I11/E11</f>
        <v>4.3061213512894492</v>
      </c>
    </row>
    <row r="12" spans="1:26" x14ac:dyDescent="0.25">
      <c r="A12" s="12" t="s">
        <v>16</v>
      </c>
      <c r="B12" s="7">
        <v>11.6</v>
      </c>
      <c r="C12" s="3">
        <f>B12*2.54</f>
        <v>29.463999999999999</v>
      </c>
      <c r="D12" s="2">
        <v>1920</v>
      </c>
      <c r="E12" s="2">
        <v>1080</v>
      </c>
      <c r="F12" s="4">
        <f>D12/E12</f>
        <v>1.7777777777777777</v>
      </c>
      <c r="G12" s="6">
        <f>C12/SQRT(D12^2+E12^2)</f>
        <v>1.3375052930123811E-2</v>
      </c>
      <c r="H12" s="3">
        <f>D12*G12</f>
        <v>25.680101625837718</v>
      </c>
      <c r="I12" s="3">
        <f>E12*G12</f>
        <v>14.445057164533717</v>
      </c>
      <c r="J12" s="8">
        <v>361</v>
      </c>
      <c r="K12" s="8">
        <v>468</v>
      </c>
      <c r="L12" s="11">
        <f>J12*G12</f>
        <v>4.8283941077746961</v>
      </c>
      <c r="M12" s="11">
        <f>K12*G12</f>
        <v>6.2595247712979436</v>
      </c>
      <c r="O12" s="9">
        <f t="shared" si="4"/>
        <v>4.8283941077746961</v>
      </c>
      <c r="P12" s="9">
        <f t="shared" si="5"/>
        <v>6.2595247712979436</v>
      </c>
    </row>
    <row r="13" spans="1:26" x14ac:dyDescent="0.25">
      <c r="A13" s="12"/>
    </row>
  </sheetData>
  <mergeCells count="9">
    <mergeCell ref="J4:K4"/>
    <mergeCell ref="L4:M4"/>
    <mergeCell ref="J3:M3"/>
    <mergeCell ref="B3:C3"/>
    <mergeCell ref="D3:E3"/>
    <mergeCell ref="D4:E4"/>
    <mergeCell ref="F3:F4"/>
    <mergeCell ref="H3:I3"/>
    <mergeCell ref="H4:I4"/>
  </mergeCells>
  <dataValidations count="1">
    <dataValidation type="list" allowBlank="1" showInputMessage="1" showErrorMessage="1" sqref="Z3">
      <formula1>$A$6:$A$12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2014-04-03T08:58:40Z</dcterms:modified>
</cp:coreProperties>
</file>